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_admin_fmsa\10 - PLANILHA CONTÁBIL FINANCEIRA\Planilha Contábil Financeira\2024\03 - MARÇO 2024\14.4 Arquivo zip Excel Pulblicação - 2024_03\"/>
    </mc:Choice>
  </mc:AlternateContent>
  <xr:revisionPtr revIDLastSave="0" documentId="8_{239F29CC-C574-48A2-B2E0-3DBED61DAF25}" xr6:coauthVersionLast="45" xr6:coauthVersionMax="45" xr10:uidLastSave="{00000000-0000-0000-0000-000000000000}"/>
  <bookViews>
    <workbookView xWindow="-120" yWindow="-120" windowWidth="24240" windowHeight="13140" xr2:uid="{6FCA15B9-DB45-4674-9001-B667F1E2A38C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S5002" i="1" s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V5001" i="1" s="1"/>
  <c r="T5001" i="1"/>
  <c r="S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P5000" i="1"/>
  <c r="O5000" i="1"/>
  <c r="N5000" i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S4999" i="1"/>
  <c r="R4999" i="1"/>
  <c r="Q4999" i="1"/>
  <c r="O4999" i="1"/>
  <c r="P4999" i="1" s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S4998" i="1" s="1"/>
  <c r="Q4998" i="1"/>
  <c r="O4998" i="1"/>
  <c r="N4998" i="1"/>
  <c r="P4998" i="1" s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R4997" i="1"/>
  <c r="Q4997" i="1"/>
  <c r="S4997" i="1" s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P4996" i="1" s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R4995" i="1"/>
  <c r="Q4995" i="1"/>
  <c r="S4995" i="1" s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P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S4992" i="1" s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S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S4990" i="1" s="1"/>
  <c r="Q4990" i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R4987" i="1"/>
  <c r="Q4987" i="1"/>
  <c r="S4987" i="1" s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P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S4984" i="1" s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S4983" i="1"/>
  <c r="R4983" i="1"/>
  <c r="Q4983" i="1"/>
  <c r="O4983" i="1"/>
  <c r="P4983" i="1" s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S4982" i="1" s="1"/>
  <c r="Q4982" i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Q4980" i="1"/>
  <c r="S4980" i="1" s="1"/>
  <c r="O4980" i="1"/>
  <c r="N4980" i="1"/>
  <c r="P4980" i="1" s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W4979" i="1"/>
  <c r="U4979" i="1"/>
  <c r="T4979" i="1"/>
  <c r="R4979" i="1"/>
  <c r="Q4979" i="1"/>
  <c r="S4979" i="1" s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P4976" i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S4975" i="1"/>
  <c r="R4975" i="1"/>
  <c r="Q4975" i="1"/>
  <c r="O4975" i="1"/>
  <c r="P4975" i="1" s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S4974" i="1" s="1"/>
  <c r="Q4974" i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P4972" i="1" s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P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S4969" i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S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S4966" i="1" s="1"/>
  <c r="Q4966" i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Q4964" i="1"/>
  <c r="S4964" i="1" s="1"/>
  <c r="O4964" i="1"/>
  <c r="N4964" i="1"/>
  <c r="P4964" i="1" s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R4963" i="1"/>
  <c r="Q4963" i="1"/>
  <c r="S4963" i="1" s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P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S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S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S4958" i="1" s="1"/>
  <c r="Q4958" i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Q4956" i="1"/>
  <c r="S4956" i="1" s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R4955" i="1"/>
  <c r="Q4955" i="1"/>
  <c r="S4955" i="1" s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B4940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AB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 s="1"/>
  <c r="AB4916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AB4908" i="1" s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M4873" i="1"/>
  <c r="L4873" i="1"/>
  <c r="K4873" i="1"/>
  <c r="J4873" i="1"/>
  <c r="I4873" i="1"/>
  <c r="AB4873" i="1" s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AB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AB4857" i="1" s="1"/>
  <c r="H4857" i="1"/>
  <c r="G4857" i="1"/>
  <c r="F4857" i="1"/>
  <c r="E4857" i="1"/>
  <c r="D4857" i="1"/>
  <c r="B4857" i="1"/>
  <c r="A4857" i="1"/>
  <c r="AB4856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B4851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AB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V4824" i="1"/>
  <c r="U4824" i="1"/>
  <c r="T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M4811" i="1"/>
  <c r="L4811" i="1"/>
  <c r="K4811" i="1"/>
  <c r="J4811" i="1"/>
  <c r="I4811" i="1"/>
  <c r="AB4811" i="1" s="1"/>
  <c r="H4811" i="1"/>
  <c r="G4811" i="1"/>
  <c r="F4811" i="1"/>
  <c r="E4811" i="1"/>
  <c r="D4811" i="1"/>
  <c r="B4811" i="1"/>
  <c r="A4811" i="1"/>
  <c r="AB4810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M4795" i="1"/>
  <c r="L4795" i="1"/>
  <c r="K4795" i="1"/>
  <c r="J4795" i="1"/>
  <c r="I4795" i="1"/>
  <c r="AB4795" i="1" s="1"/>
  <c r="H4795" i="1"/>
  <c r="G4795" i="1"/>
  <c r="F4795" i="1"/>
  <c r="E4795" i="1"/>
  <c r="D4795" i="1"/>
  <c r="B4795" i="1"/>
  <c r="A4795" i="1"/>
  <c r="AB4794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M4779" i="1"/>
  <c r="L4779" i="1"/>
  <c r="K4779" i="1"/>
  <c r="J4779" i="1"/>
  <c r="I4779" i="1"/>
  <c r="AB4779" i="1" s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M4765" i="1" s="1"/>
  <c r="AB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P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S4752" i="1"/>
  <c r="R4752" i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AB4749" i="1" s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AB4746" i="1" s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M4733" i="1" s="1"/>
  <c r="J4733" i="1"/>
  <c r="AB4733" i="1" s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P4729" i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U4661" i="1"/>
  <c r="V4661" i="1" s="1"/>
  <c r="T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M4660" i="1"/>
  <c r="L4660" i="1"/>
  <c r="K4660" i="1"/>
  <c r="J4660" i="1"/>
  <c r="I4660" i="1"/>
  <c r="AB4660" i="1" s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AB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AB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B4638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AB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AB4619" i="1" s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M4611" i="1"/>
  <c r="L4611" i="1"/>
  <c r="K4611" i="1"/>
  <c r="J4611" i="1"/>
  <c r="I4611" i="1"/>
  <c r="AB4611" i="1" s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M4603" i="1"/>
  <c r="L4603" i="1"/>
  <c r="K4603" i="1"/>
  <c r="J4603" i="1"/>
  <c r="I4603" i="1"/>
  <c r="AB4603" i="1" s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AB4595" i="1" s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AB4587" i="1" s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AB4579" i="1" s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M4571" i="1"/>
  <c r="L4571" i="1"/>
  <c r="K4571" i="1"/>
  <c r="J4571" i="1"/>
  <c r="I4571" i="1"/>
  <c r="AB4571" i="1" s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M4563" i="1"/>
  <c r="L4563" i="1"/>
  <c r="K4563" i="1"/>
  <c r="J4563" i="1"/>
  <c r="I4563" i="1"/>
  <c r="AB4563" i="1" s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M4555" i="1"/>
  <c r="L4555" i="1"/>
  <c r="K4555" i="1"/>
  <c r="J4555" i="1"/>
  <c r="I4555" i="1"/>
  <c r="AB4555" i="1" s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M4547" i="1"/>
  <c r="L4547" i="1"/>
  <c r="K4547" i="1"/>
  <c r="J4547" i="1"/>
  <c r="I4547" i="1"/>
  <c r="AB4547" i="1" s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M4535" i="1"/>
  <c r="L4535" i="1"/>
  <c r="K4535" i="1"/>
  <c r="J4535" i="1"/>
  <c r="I4535" i="1"/>
  <c r="AB4535" i="1" s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AB4534" i="1" s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V4493" i="1" s="1"/>
  <c r="T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AB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AB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V4429" i="1" s="1"/>
  <c r="T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AB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V4413" i="1" s="1"/>
  <c r="T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AB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V4381" i="1" s="1"/>
  <c r="T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M4379" i="1" s="1"/>
  <c r="AB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V4377" i="1"/>
  <c r="U4377" i="1"/>
  <c r="T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V4365" i="1" s="1"/>
  <c r="T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AB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V4361" i="1"/>
  <c r="U4361" i="1"/>
  <c r="T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V4349" i="1" s="1"/>
  <c r="T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M4348" i="1"/>
  <c r="L4348" i="1"/>
  <c r="K4348" i="1"/>
  <c r="J4348" i="1"/>
  <c r="I4348" i="1"/>
  <c r="AB4348" i="1" s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M4347" i="1" s="1"/>
  <c r="AB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V4317" i="1" s="1"/>
  <c r="T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AB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U4301" i="1"/>
  <c r="V4301" i="1" s="1"/>
  <c r="T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M4299" i="1" s="1"/>
  <c r="AB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V4297" i="1"/>
  <c r="U4297" i="1"/>
  <c r="T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V4285" i="1" s="1"/>
  <c r="T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M4284" i="1"/>
  <c r="L4284" i="1"/>
  <c r="K4284" i="1"/>
  <c r="J4284" i="1"/>
  <c r="I4284" i="1"/>
  <c r="AB4284" i="1" s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AB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AB4278" i="1" s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B4262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AB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R4252" i="1"/>
  <c r="Q4252" i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B4246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U4241" i="1"/>
  <c r="V4241" i="1" s="1"/>
  <c r="T4241" i="1"/>
  <c r="R4241" i="1"/>
  <c r="Q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V4233" i="1" s="1"/>
  <c r="T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I4232" i="1"/>
  <c r="AB4232" i="1" s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AB4216" i="1" s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M4200" i="1"/>
  <c r="L4200" i="1"/>
  <c r="K4200" i="1"/>
  <c r="J4200" i="1"/>
  <c r="I4200" i="1"/>
  <c r="AB4200" i="1" s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AB4184" i="1" s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AB4168" i="1" s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M4152" i="1"/>
  <c r="L4152" i="1"/>
  <c r="K4152" i="1"/>
  <c r="J4152" i="1"/>
  <c r="I4152" i="1"/>
  <c r="AB4152" i="1" s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M4108" i="1"/>
  <c r="L4108" i="1"/>
  <c r="K4108" i="1"/>
  <c r="J4108" i="1"/>
  <c r="I4108" i="1"/>
  <c r="AB4108" i="1" s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AB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M4092" i="1"/>
  <c r="L4092" i="1"/>
  <c r="K4092" i="1"/>
  <c r="J4092" i="1"/>
  <c r="I4092" i="1"/>
  <c r="AB4092" i="1" s="1"/>
  <c r="H4092" i="1"/>
  <c r="G4092" i="1"/>
  <c r="F4092" i="1"/>
  <c r="E4092" i="1"/>
  <c r="D4092" i="1"/>
  <c r="B4092" i="1"/>
  <c r="A4092" i="1"/>
  <c r="AB4091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M4076" i="1"/>
  <c r="L4076" i="1"/>
  <c r="K4076" i="1"/>
  <c r="J4076" i="1"/>
  <c r="I4076" i="1"/>
  <c r="AB4076" i="1" s="1"/>
  <c r="H4076" i="1"/>
  <c r="G4076" i="1"/>
  <c r="F4076" i="1"/>
  <c r="E4076" i="1"/>
  <c r="D4076" i="1"/>
  <c r="B4076" i="1"/>
  <c r="A4076" i="1"/>
  <c r="AB4075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M4060" i="1"/>
  <c r="L4060" i="1"/>
  <c r="K4060" i="1"/>
  <c r="J4060" i="1"/>
  <c r="I4060" i="1"/>
  <c r="AB4060" i="1" s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AB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AB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P4038" i="1"/>
  <c r="O4038" i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M4017" i="1"/>
  <c r="L4017" i="1"/>
  <c r="K4017" i="1"/>
  <c r="J4017" i="1"/>
  <c r="I4017" i="1"/>
  <c r="AB4017" i="1" s="1"/>
  <c r="H4017" i="1"/>
  <c r="G4017" i="1"/>
  <c r="F4017" i="1"/>
  <c r="E4017" i="1"/>
  <c r="D4017" i="1"/>
  <c r="B4017" i="1"/>
  <c r="A4017" i="1"/>
  <c r="AB4016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M4001" i="1"/>
  <c r="L4001" i="1"/>
  <c r="K4001" i="1"/>
  <c r="J4001" i="1"/>
  <c r="I4001" i="1"/>
  <c r="AB4001" i="1" s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M3985" i="1"/>
  <c r="L3985" i="1"/>
  <c r="K3985" i="1"/>
  <c r="J3985" i="1"/>
  <c r="I3985" i="1"/>
  <c r="AB3985" i="1" s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AB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M3969" i="1"/>
  <c r="L3969" i="1"/>
  <c r="K3969" i="1"/>
  <c r="J3969" i="1"/>
  <c r="I3969" i="1"/>
  <c r="AB3969" i="1" s="1"/>
  <c r="H3969" i="1"/>
  <c r="G3969" i="1"/>
  <c r="F3969" i="1"/>
  <c r="E3969" i="1"/>
  <c r="D3969" i="1"/>
  <c r="B3969" i="1"/>
  <c r="A3969" i="1"/>
  <c r="AB3968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M3953" i="1"/>
  <c r="L3953" i="1"/>
  <c r="K3953" i="1"/>
  <c r="J3953" i="1"/>
  <c r="I3953" i="1"/>
  <c r="AB3953" i="1" s="1"/>
  <c r="H3953" i="1"/>
  <c r="G3953" i="1"/>
  <c r="F3953" i="1"/>
  <c r="E3953" i="1"/>
  <c r="D3953" i="1"/>
  <c r="B3953" i="1"/>
  <c r="A3953" i="1"/>
  <c r="AB3952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M3937" i="1"/>
  <c r="L3937" i="1"/>
  <c r="K3937" i="1"/>
  <c r="J3937" i="1"/>
  <c r="I3937" i="1"/>
  <c r="AB3937" i="1" s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AB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AB3921" i="1" s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AB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M3905" i="1"/>
  <c r="L3905" i="1"/>
  <c r="K3905" i="1"/>
  <c r="J3905" i="1"/>
  <c r="I3905" i="1"/>
  <c r="AB3905" i="1" s="1"/>
  <c r="H3905" i="1"/>
  <c r="G3905" i="1"/>
  <c r="F3905" i="1"/>
  <c r="E3905" i="1"/>
  <c r="D3905" i="1"/>
  <c r="B3905" i="1"/>
  <c r="A3905" i="1"/>
  <c r="AB3904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AB3889" i="1" s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AB3888" i="1" s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L3873" i="1"/>
  <c r="K3873" i="1"/>
  <c r="J3873" i="1"/>
  <c r="I3873" i="1"/>
  <c r="AB3873" i="1" s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AB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M3857" i="1"/>
  <c r="L3857" i="1"/>
  <c r="K3857" i="1"/>
  <c r="J3857" i="1"/>
  <c r="I3857" i="1"/>
  <c r="AB3857" i="1" s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AB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M3841" i="1"/>
  <c r="L3841" i="1"/>
  <c r="K3841" i="1"/>
  <c r="J3841" i="1"/>
  <c r="I3841" i="1"/>
  <c r="AB3841" i="1" s="1"/>
  <c r="H3841" i="1"/>
  <c r="G3841" i="1"/>
  <c r="F3841" i="1"/>
  <c r="E3841" i="1"/>
  <c r="D3841" i="1"/>
  <c r="B3841" i="1"/>
  <c r="A3841" i="1"/>
  <c r="AB3840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M3825" i="1"/>
  <c r="L3825" i="1"/>
  <c r="K3825" i="1"/>
  <c r="J3825" i="1"/>
  <c r="I3825" i="1"/>
  <c r="AB3825" i="1" s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AB3824" i="1" s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AB3793" i="1" s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AB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M3777" i="1"/>
  <c r="L3777" i="1"/>
  <c r="K3777" i="1"/>
  <c r="J3777" i="1"/>
  <c r="I3777" i="1"/>
  <c r="AB3777" i="1" s="1"/>
  <c r="H3777" i="1"/>
  <c r="G3777" i="1"/>
  <c r="F3777" i="1"/>
  <c r="E3777" i="1"/>
  <c r="D3777" i="1"/>
  <c r="B3777" i="1"/>
  <c r="A3777" i="1"/>
  <c r="AB3776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AB3761" i="1" s="1"/>
  <c r="H3761" i="1"/>
  <c r="G3761" i="1"/>
  <c r="F3761" i="1"/>
  <c r="E3761" i="1"/>
  <c r="D3761" i="1"/>
  <c r="B3761" i="1"/>
  <c r="A3761" i="1"/>
  <c r="AB3760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M3745" i="1"/>
  <c r="L3745" i="1"/>
  <c r="K3745" i="1"/>
  <c r="J3745" i="1"/>
  <c r="I3745" i="1"/>
  <c r="AB3745" i="1" s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M3729" i="1"/>
  <c r="L3729" i="1"/>
  <c r="K3729" i="1"/>
  <c r="J3729" i="1"/>
  <c r="I3729" i="1"/>
  <c r="AB3729" i="1" s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AB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M3713" i="1"/>
  <c r="L3713" i="1"/>
  <c r="K3713" i="1"/>
  <c r="J3713" i="1"/>
  <c r="I3713" i="1"/>
  <c r="AB3713" i="1" s="1"/>
  <c r="H3713" i="1"/>
  <c r="G3713" i="1"/>
  <c r="F3713" i="1"/>
  <c r="E3713" i="1"/>
  <c r="D3713" i="1"/>
  <c r="B3713" i="1"/>
  <c r="A3713" i="1"/>
  <c r="AB3712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M3697" i="1"/>
  <c r="L3697" i="1"/>
  <c r="K3697" i="1"/>
  <c r="J3697" i="1"/>
  <c r="I3697" i="1"/>
  <c r="AB3697" i="1" s="1"/>
  <c r="H3697" i="1"/>
  <c r="G3697" i="1"/>
  <c r="F3697" i="1"/>
  <c r="E3697" i="1"/>
  <c r="D3697" i="1"/>
  <c r="B3697" i="1"/>
  <c r="A3697" i="1"/>
  <c r="AB3696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M3681" i="1"/>
  <c r="L3681" i="1"/>
  <c r="K3681" i="1"/>
  <c r="J3681" i="1"/>
  <c r="I3681" i="1"/>
  <c r="AB3681" i="1" s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AB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M3665" i="1"/>
  <c r="L3665" i="1"/>
  <c r="K3665" i="1"/>
  <c r="J3665" i="1"/>
  <c r="I3665" i="1"/>
  <c r="AB3665" i="1" s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AB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AB3649" i="1" s="1"/>
  <c r="H3649" i="1"/>
  <c r="G3649" i="1"/>
  <c r="F3649" i="1"/>
  <c r="E3649" i="1"/>
  <c r="D3649" i="1"/>
  <c r="B3649" i="1"/>
  <c r="A3649" i="1"/>
  <c r="AB3648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AB3632" i="1" s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AB3617" i="1" s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AB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AB3601" i="1" s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AB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AB3585" i="1" s="1"/>
  <c r="H3585" i="1"/>
  <c r="G3585" i="1"/>
  <c r="F3585" i="1"/>
  <c r="E3585" i="1"/>
  <c r="D3585" i="1"/>
  <c r="B3585" i="1"/>
  <c r="A3585" i="1"/>
  <c r="AB3584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AB3569" i="1" s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AB3568" i="1" s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S3542" i="1"/>
  <c r="R3542" i="1"/>
  <c r="Q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AB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B3536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N3533" i="1"/>
  <c r="P3533" i="1" s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AB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P3519" i="1"/>
  <c r="O3519" i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O3517" i="1"/>
  <c r="N3517" i="1"/>
  <c r="P3517" i="1" s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O3508" i="1"/>
  <c r="P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B3507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AB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AB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P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S3478" i="1"/>
  <c r="R3478" i="1"/>
  <c r="Q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B3475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AB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P3471" i="1"/>
  <c r="O3471" i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P3455" i="1"/>
  <c r="O3455" i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AB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AB3441" i="1" s="1"/>
  <c r="H3441" i="1"/>
  <c r="G3441" i="1"/>
  <c r="F3441" i="1"/>
  <c r="E3441" i="1"/>
  <c r="D3441" i="1"/>
  <c r="B3441" i="1"/>
  <c r="A3441" i="1"/>
  <c r="AB3440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AB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B3408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AB3374" i="1" s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AB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V3371" i="1"/>
  <c r="U3371" i="1"/>
  <c r="T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M3358" i="1"/>
  <c r="L3358" i="1"/>
  <c r="K3358" i="1"/>
  <c r="J3358" i="1"/>
  <c r="I3358" i="1"/>
  <c r="AB3358" i="1" s="1"/>
  <c r="H3358" i="1"/>
  <c r="G3358" i="1"/>
  <c r="F3358" i="1"/>
  <c r="E3358" i="1"/>
  <c r="D3358" i="1"/>
  <c r="B3358" i="1"/>
  <c r="A3358" i="1"/>
  <c r="AB3357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AB3342" i="1" s="1"/>
  <c r="H3342" i="1"/>
  <c r="G3342" i="1"/>
  <c r="F3342" i="1"/>
  <c r="E3342" i="1"/>
  <c r="D3342" i="1"/>
  <c r="B3342" i="1"/>
  <c r="A3342" i="1"/>
  <c r="AB3341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AB3310" i="1" s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AB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V3307" i="1"/>
  <c r="U3307" i="1"/>
  <c r="T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AB3294" i="1" s="1"/>
  <c r="H3294" i="1"/>
  <c r="G3294" i="1"/>
  <c r="F3294" i="1"/>
  <c r="E3294" i="1"/>
  <c r="D3294" i="1"/>
  <c r="B3294" i="1"/>
  <c r="A3294" i="1"/>
  <c r="AB3293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AB3278" i="1" s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AB3277" i="1" s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AB3246" i="1" s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AB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V3243" i="1"/>
  <c r="U3243" i="1"/>
  <c r="T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M3230" i="1"/>
  <c r="L3230" i="1"/>
  <c r="K3230" i="1"/>
  <c r="J3230" i="1"/>
  <c r="I3230" i="1"/>
  <c r="AB3230" i="1" s="1"/>
  <c r="H3230" i="1"/>
  <c r="G3230" i="1"/>
  <c r="F3230" i="1"/>
  <c r="E3230" i="1"/>
  <c r="D3230" i="1"/>
  <c r="B3230" i="1"/>
  <c r="A3230" i="1"/>
  <c r="AB3229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M3214" i="1"/>
  <c r="L3214" i="1"/>
  <c r="K3214" i="1"/>
  <c r="J3214" i="1"/>
  <c r="I3214" i="1"/>
  <c r="AB3214" i="1" s="1"/>
  <c r="H3214" i="1"/>
  <c r="G3214" i="1"/>
  <c r="F3214" i="1"/>
  <c r="E3214" i="1"/>
  <c r="D3214" i="1"/>
  <c r="B3214" i="1"/>
  <c r="A3214" i="1"/>
  <c r="AB3213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M3198" i="1"/>
  <c r="L3198" i="1"/>
  <c r="K3198" i="1"/>
  <c r="J3198" i="1"/>
  <c r="I3198" i="1"/>
  <c r="AB3198" i="1" s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AB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V3195" i="1"/>
  <c r="U3195" i="1"/>
  <c r="T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AB3182" i="1" s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AB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M3166" i="1"/>
  <c r="L3166" i="1"/>
  <c r="K3166" i="1"/>
  <c r="J3166" i="1"/>
  <c r="I3166" i="1"/>
  <c r="AB3166" i="1" s="1"/>
  <c r="H3166" i="1"/>
  <c r="G3166" i="1"/>
  <c r="F3166" i="1"/>
  <c r="E3166" i="1"/>
  <c r="D3166" i="1"/>
  <c r="B3166" i="1"/>
  <c r="A3166" i="1"/>
  <c r="AB3165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M3150" i="1"/>
  <c r="L3150" i="1"/>
  <c r="K3150" i="1"/>
  <c r="J3150" i="1"/>
  <c r="I3150" i="1"/>
  <c r="AB3150" i="1" s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AB3149" i="1" s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M3134" i="1"/>
  <c r="L3134" i="1"/>
  <c r="K3134" i="1"/>
  <c r="J3134" i="1"/>
  <c r="I3134" i="1"/>
  <c r="AB3134" i="1" s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AB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V3131" i="1"/>
  <c r="U3131" i="1"/>
  <c r="T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AB3118" i="1" s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AB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AB3102" i="1" s="1"/>
  <c r="H3102" i="1"/>
  <c r="G3102" i="1"/>
  <c r="F3102" i="1"/>
  <c r="E3102" i="1"/>
  <c r="D3102" i="1"/>
  <c r="B3102" i="1"/>
  <c r="A3102" i="1"/>
  <c r="AB3101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AB3086" i="1" s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AB3085" i="1" s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AB3054" i="1" s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AB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V3051" i="1"/>
  <c r="U3051" i="1"/>
  <c r="T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AB3038" i="1" s="1"/>
  <c r="H3038" i="1"/>
  <c r="G3038" i="1"/>
  <c r="F3038" i="1"/>
  <c r="E3038" i="1"/>
  <c r="D3038" i="1"/>
  <c r="B3038" i="1"/>
  <c r="A3038" i="1"/>
  <c r="AB3037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M3022" i="1"/>
  <c r="L3022" i="1"/>
  <c r="K3022" i="1"/>
  <c r="J3022" i="1"/>
  <c r="I3022" i="1"/>
  <c r="AB3022" i="1" s="1"/>
  <c r="H3022" i="1"/>
  <c r="G3022" i="1"/>
  <c r="F3022" i="1"/>
  <c r="E3022" i="1"/>
  <c r="D3022" i="1"/>
  <c r="B3022" i="1"/>
  <c r="A3022" i="1"/>
  <c r="AB3021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AB2990" i="1" s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AB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V2987" i="1"/>
  <c r="U2987" i="1"/>
  <c r="T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AB2974" i="1" s="1"/>
  <c r="H2974" i="1"/>
  <c r="G2974" i="1"/>
  <c r="F2974" i="1"/>
  <c r="E2974" i="1"/>
  <c r="D2974" i="1"/>
  <c r="B2974" i="1"/>
  <c r="A2974" i="1"/>
  <c r="AB2973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AB2958" i="1" s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AB2957" i="1" s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AB2926" i="1" s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AB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V2923" i="1"/>
  <c r="U2923" i="1"/>
  <c r="T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AB2910" i="1" s="1"/>
  <c r="H2910" i="1"/>
  <c r="G2910" i="1"/>
  <c r="F2910" i="1"/>
  <c r="E2910" i="1"/>
  <c r="D2910" i="1"/>
  <c r="B2910" i="1"/>
  <c r="A2910" i="1"/>
  <c r="AB2909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M2894" i="1"/>
  <c r="L2894" i="1"/>
  <c r="K2894" i="1"/>
  <c r="J2894" i="1"/>
  <c r="I2894" i="1"/>
  <c r="AB2894" i="1" s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AB2893" i="1" s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AB2878" i="1" s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AB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V2875" i="1"/>
  <c r="U2875" i="1"/>
  <c r="T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M2862" i="1"/>
  <c r="L2862" i="1"/>
  <c r="K2862" i="1"/>
  <c r="J2862" i="1"/>
  <c r="I2862" i="1"/>
  <c r="AB2862" i="1" s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AB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V2859" i="1"/>
  <c r="U2859" i="1"/>
  <c r="T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O2850" i="1"/>
  <c r="N2850" i="1"/>
  <c r="P2850" i="1" s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B2840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AB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O2834" i="1"/>
  <c r="N2834" i="1"/>
  <c r="P2834" i="1" s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O2818" i="1"/>
  <c r="N2818" i="1"/>
  <c r="P2818" i="1" s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R2809" i="1"/>
  <c r="Q2809" i="1"/>
  <c r="S2809" i="1" s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B2808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AB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R2793" i="1"/>
  <c r="Q2793" i="1"/>
  <c r="S2793" i="1" s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AB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B2773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AB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B2741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AB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B2712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AB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B2680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AB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AB2657" i="1" s="1"/>
  <c r="H2657" i="1"/>
  <c r="G2657" i="1"/>
  <c r="F2657" i="1"/>
  <c r="E2657" i="1"/>
  <c r="D2657" i="1"/>
  <c r="B2657" i="1"/>
  <c r="A2657" i="1"/>
  <c r="AB2656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M2641" i="1"/>
  <c r="L2641" i="1"/>
  <c r="K2641" i="1"/>
  <c r="J2641" i="1"/>
  <c r="I2641" i="1"/>
  <c r="AB2641" i="1" s="1"/>
  <c r="H2641" i="1"/>
  <c r="G2641" i="1"/>
  <c r="F2641" i="1"/>
  <c r="E2641" i="1"/>
  <c r="D2641" i="1"/>
  <c r="B2641" i="1"/>
  <c r="A2641" i="1"/>
  <c r="AB2640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AB2625" i="1" s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AB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AB2609" i="1" s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AB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V2606" i="1"/>
  <c r="U2606" i="1"/>
  <c r="T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M2593" i="1"/>
  <c r="L2593" i="1"/>
  <c r="K2593" i="1"/>
  <c r="J2593" i="1"/>
  <c r="I2593" i="1"/>
  <c r="AB2593" i="1" s="1"/>
  <c r="H2593" i="1"/>
  <c r="G2593" i="1"/>
  <c r="F2593" i="1"/>
  <c r="E2593" i="1"/>
  <c r="D2593" i="1"/>
  <c r="B2593" i="1"/>
  <c r="A2593" i="1"/>
  <c r="AB2592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M2577" i="1"/>
  <c r="L2577" i="1"/>
  <c r="K2577" i="1"/>
  <c r="J2577" i="1"/>
  <c r="I2577" i="1"/>
  <c r="AB2577" i="1" s="1"/>
  <c r="H2577" i="1"/>
  <c r="G2577" i="1"/>
  <c r="F2577" i="1"/>
  <c r="E2577" i="1"/>
  <c r="D2577" i="1"/>
  <c r="B2577" i="1"/>
  <c r="A2577" i="1"/>
  <c r="AB2576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M2561" i="1"/>
  <c r="L2561" i="1"/>
  <c r="K2561" i="1"/>
  <c r="J2561" i="1"/>
  <c r="I2561" i="1"/>
  <c r="AB2561" i="1" s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AB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AB2545" i="1" s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AB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V2542" i="1"/>
  <c r="U2542" i="1"/>
  <c r="T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AB2529" i="1" s="1"/>
  <c r="H2529" i="1"/>
  <c r="G2529" i="1"/>
  <c r="F2529" i="1"/>
  <c r="E2529" i="1"/>
  <c r="D2529" i="1"/>
  <c r="B2529" i="1"/>
  <c r="A2529" i="1"/>
  <c r="AB2528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AB2513" i="1" s="1"/>
  <c r="H2513" i="1"/>
  <c r="G2513" i="1"/>
  <c r="F2513" i="1"/>
  <c r="E2513" i="1"/>
  <c r="D2513" i="1"/>
  <c r="B2513" i="1"/>
  <c r="A2513" i="1"/>
  <c r="AB2512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L2497" i="1"/>
  <c r="K2497" i="1"/>
  <c r="J2497" i="1"/>
  <c r="I2497" i="1"/>
  <c r="AB2497" i="1" s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AB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AB2481" i="1" s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AB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V2478" i="1"/>
  <c r="U2478" i="1"/>
  <c r="T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AB2465" i="1" s="1"/>
  <c r="H2465" i="1"/>
  <c r="G2465" i="1"/>
  <c r="F2465" i="1"/>
  <c r="E2465" i="1"/>
  <c r="D2465" i="1"/>
  <c r="B2465" i="1"/>
  <c r="A2465" i="1"/>
  <c r="AB2464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L2449" i="1"/>
  <c r="K2449" i="1"/>
  <c r="J2449" i="1"/>
  <c r="I2449" i="1"/>
  <c r="AB2449" i="1" s="1"/>
  <c r="H2449" i="1"/>
  <c r="G2449" i="1"/>
  <c r="F2449" i="1"/>
  <c r="E2449" i="1"/>
  <c r="D2449" i="1"/>
  <c r="B2449" i="1"/>
  <c r="A2449" i="1"/>
  <c r="AB2448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AB2433" i="1" s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AB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AB2417" i="1" s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AB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V2414" i="1"/>
  <c r="U2414" i="1"/>
  <c r="T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AB2401" i="1" s="1"/>
  <c r="H2401" i="1"/>
  <c r="G2401" i="1"/>
  <c r="F2401" i="1"/>
  <c r="E2401" i="1"/>
  <c r="D2401" i="1"/>
  <c r="B2401" i="1"/>
  <c r="A2401" i="1"/>
  <c r="AB2400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AB2385" i="1" s="1"/>
  <c r="H2385" i="1"/>
  <c r="G2385" i="1"/>
  <c r="F2385" i="1"/>
  <c r="E2385" i="1"/>
  <c r="D2385" i="1"/>
  <c r="B2385" i="1"/>
  <c r="A2385" i="1"/>
  <c r="AB2384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AB2369" i="1" s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AB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AB2353" i="1" s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AB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V2350" i="1"/>
  <c r="U2350" i="1"/>
  <c r="T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AB2337" i="1" s="1"/>
  <c r="H2337" i="1"/>
  <c r="G2337" i="1"/>
  <c r="F2337" i="1"/>
  <c r="E2337" i="1"/>
  <c r="D2337" i="1"/>
  <c r="B2337" i="1"/>
  <c r="A2337" i="1"/>
  <c r="AB2336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AB2321" i="1" s="1"/>
  <c r="H2321" i="1"/>
  <c r="G2321" i="1"/>
  <c r="F2321" i="1"/>
  <c r="E2321" i="1"/>
  <c r="D2321" i="1"/>
  <c r="B2321" i="1"/>
  <c r="A2321" i="1"/>
  <c r="AB2320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AB2305" i="1" s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AB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L2289" i="1"/>
  <c r="K2289" i="1"/>
  <c r="J2289" i="1"/>
  <c r="I2289" i="1"/>
  <c r="AB2289" i="1" s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AB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V2286" i="1"/>
  <c r="U2286" i="1"/>
  <c r="T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M2273" i="1"/>
  <c r="L2273" i="1"/>
  <c r="K2273" i="1"/>
  <c r="J2273" i="1"/>
  <c r="I2273" i="1"/>
  <c r="AB2273" i="1" s="1"/>
  <c r="H2273" i="1"/>
  <c r="G2273" i="1"/>
  <c r="F2273" i="1"/>
  <c r="E2273" i="1"/>
  <c r="D2273" i="1"/>
  <c r="B2273" i="1"/>
  <c r="A2273" i="1"/>
  <c r="AB2272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M2257" i="1"/>
  <c r="L2257" i="1"/>
  <c r="K2257" i="1"/>
  <c r="J2257" i="1"/>
  <c r="I2257" i="1"/>
  <c r="AB2257" i="1" s="1"/>
  <c r="H2257" i="1"/>
  <c r="G2257" i="1"/>
  <c r="F2257" i="1"/>
  <c r="E2257" i="1"/>
  <c r="D2257" i="1"/>
  <c r="B2257" i="1"/>
  <c r="A2257" i="1"/>
  <c r="AB2256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M2241" i="1"/>
  <c r="L2241" i="1"/>
  <c r="K2241" i="1"/>
  <c r="J2241" i="1"/>
  <c r="I2241" i="1"/>
  <c r="AB2241" i="1" s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AB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AB2225" i="1" s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AB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V2222" i="1"/>
  <c r="U2222" i="1"/>
  <c r="T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AB2209" i="1" s="1"/>
  <c r="H2209" i="1"/>
  <c r="G2209" i="1"/>
  <c r="F2209" i="1"/>
  <c r="E2209" i="1"/>
  <c r="D2209" i="1"/>
  <c r="B2209" i="1"/>
  <c r="A2209" i="1"/>
  <c r="AB2208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L2193" i="1"/>
  <c r="K2193" i="1"/>
  <c r="J2193" i="1"/>
  <c r="I2193" i="1"/>
  <c r="AB2193" i="1" s="1"/>
  <c r="H2193" i="1"/>
  <c r="G2193" i="1"/>
  <c r="F2193" i="1"/>
  <c r="E2193" i="1"/>
  <c r="D2193" i="1"/>
  <c r="B2193" i="1"/>
  <c r="A2193" i="1"/>
  <c r="AB2192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M2177" i="1"/>
  <c r="L2177" i="1"/>
  <c r="K2177" i="1"/>
  <c r="J2177" i="1"/>
  <c r="I2177" i="1"/>
  <c r="AB2177" i="1" s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AB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M2161" i="1"/>
  <c r="L2161" i="1"/>
  <c r="K2161" i="1"/>
  <c r="J2161" i="1"/>
  <c r="I2161" i="1"/>
  <c r="AB2161" i="1" s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AB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V2158" i="1"/>
  <c r="U2158" i="1"/>
  <c r="T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M2145" i="1"/>
  <c r="L2145" i="1"/>
  <c r="K2145" i="1"/>
  <c r="J2145" i="1"/>
  <c r="I2145" i="1"/>
  <c r="AB2145" i="1" s="1"/>
  <c r="H2145" i="1"/>
  <c r="G2145" i="1"/>
  <c r="F2145" i="1"/>
  <c r="E2145" i="1"/>
  <c r="D2145" i="1"/>
  <c r="B2145" i="1"/>
  <c r="A2145" i="1"/>
  <c r="AB2144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M2129" i="1"/>
  <c r="L2129" i="1"/>
  <c r="K2129" i="1"/>
  <c r="J2129" i="1"/>
  <c r="I2129" i="1"/>
  <c r="AB2129" i="1" s="1"/>
  <c r="H2129" i="1"/>
  <c r="G2129" i="1"/>
  <c r="F2129" i="1"/>
  <c r="E2129" i="1"/>
  <c r="D2129" i="1"/>
  <c r="B2129" i="1"/>
  <c r="A2129" i="1"/>
  <c r="AB2128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M2113" i="1"/>
  <c r="L2113" i="1"/>
  <c r="K2113" i="1"/>
  <c r="J2113" i="1"/>
  <c r="I2113" i="1"/>
  <c r="AB2113" i="1" s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AB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M2097" i="1"/>
  <c r="L2097" i="1"/>
  <c r="K2097" i="1"/>
  <c r="J2097" i="1"/>
  <c r="I2097" i="1"/>
  <c r="AB2097" i="1" s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AB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V2094" i="1"/>
  <c r="U2094" i="1"/>
  <c r="T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M2081" i="1"/>
  <c r="L2081" i="1"/>
  <c r="K2081" i="1"/>
  <c r="J2081" i="1"/>
  <c r="I2081" i="1"/>
  <c r="AB2081" i="1" s="1"/>
  <c r="H2081" i="1"/>
  <c r="G2081" i="1"/>
  <c r="F2081" i="1"/>
  <c r="E2081" i="1"/>
  <c r="D2081" i="1"/>
  <c r="B2081" i="1"/>
  <c r="A2081" i="1"/>
  <c r="AB2080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M2065" i="1"/>
  <c r="L2065" i="1"/>
  <c r="K2065" i="1"/>
  <c r="J2065" i="1"/>
  <c r="I2065" i="1"/>
  <c r="AB2065" i="1" s="1"/>
  <c r="H2065" i="1"/>
  <c r="G2065" i="1"/>
  <c r="F2065" i="1"/>
  <c r="E2065" i="1"/>
  <c r="D2065" i="1"/>
  <c r="B2065" i="1"/>
  <c r="A2065" i="1"/>
  <c r="AB2064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M2049" i="1"/>
  <c r="L2049" i="1"/>
  <c r="K2049" i="1"/>
  <c r="J2049" i="1"/>
  <c r="I2049" i="1"/>
  <c r="AB2049" i="1" s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AB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AB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P2035" i="1"/>
  <c r="O2035" i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S2026" i="1"/>
  <c r="R2026" i="1"/>
  <c r="Q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S2024" i="1" s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AB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B2020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O2017" i="1"/>
  <c r="N2017" i="1"/>
  <c r="P2017" i="1" s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S2011" i="1"/>
  <c r="R2011" i="1"/>
  <c r="Q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R2008" i="1"/>
  <c r="Q2008" i="1"/>
  <c r="S2008" i="1" s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AB2007" i="1" s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AB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P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R1992" i="1"/>
  <c r="Q1992" i="1"/>
  <c r="S1992" i="1" s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AB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B1988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P1987" i="1"/>
  <c r="O1987" i="1"/>
  <c r="N1987" i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S1979" i="1"/>
  <c r="R1979" i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R1976" i="1"/>
  <c r="Q1976" i="1"/>
  <c r="S1976" i="1" s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J1975" i="1"/>
  <c r="AB1975" i="1" s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AB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P1971" i="1"/>
  <c r="O1971" i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S1962" i="1"/>
  <c r="R1962" i="1"/>
  <c r="Q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R1960" i="1"/>
  <c r="Q1960" i="1"/>
  <c r="S1960" i="1" s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AB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B1956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AB1943" i="1" s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AB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AB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B1924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AB1911" i="1" s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AB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AB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B1892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AB1879" i="1" s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AB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AB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B1860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AB1847" i="1" s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AB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AB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B1828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AB1815" i="1" s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AB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O1809" i="1"/>
  <c r="N1809" i="1"/>
  <c r="P1809" i="1" s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R1800" i="1"/>
  <c r="Q1800" i="1"/>
  <c r="S1800" i="1" s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AB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B1796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AB1783" i="1" s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AB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S1768" i="1" s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AB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B1764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AB1752" i="1" s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V1749" i="1"/>
  <c r="U1749" i="1"/>
  <c r="T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AB1736" i="1" s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V1733" i="1"/>
  <c r="U1733" i="1"/>
  <c r="T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AB1720" i="1" s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L1704" i="1"/>
  <c r="K1704" i="1"/>
  <c r="J1704" i="1"/>
  <c r="I1704" i="1"/>
  <c r="AB1704" i="1" s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U1701" i="1"/>
  <c r="T1701" i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AB1688" i="1" s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AB1672" i="1" s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V1669" i="1"/>
  <c r="U1669" i="1"/>
  <c r="T1669" i="1"/>
  <c r="R1669" i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AB1656" i="1" s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V1653" i="1"/>
  <c r="U1653" i="1"/>
  <c r="T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AB1640" i="1" s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U1637" i="1"/>
  <c r="T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AB1624" i="1" s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AB1608" i="1" s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U1605" i="1"/>
  <c r="T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AB1592" i="1" s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V1589" i="1"/>
  <c r="U1589" i="1"/>
  <c r="T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AB1576" i="1" s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AB1560" i="1" s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V1557" i="1"/>
  <c r="U1557" i="1"/>
  <c r="T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AB1544" i="1" s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V1541" i="1"/>
  <c r="U1541" i="1"/>
  <c r="T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AB1528" i="1" s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V1525" i="1"/>
  <c r="U1525" i="1"/>
  <c r="T1525" i="1"/>
  <c r="R1525" i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AB1512" i="1" s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V1509" i="1"/>
  <c r="U1509" i="1"/>
  <c r="T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AB1496" i="1" s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V1493" i="1"/>
  <c r="U1493" i="1"/>
  <c r="T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M1480" i="1"/>
  <c r="L1480" i="1"/>
  <c r="K1480" i="1"/>
  <c r="J1480" i="1"/>
  <c r="I1480" i="1"/>
  <c r="AB1480" i="1" s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V1477" i="1"/>
  <c r="U1477" i="1"/>
  <c r="T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M1464" i="1"/>
  <c r="L1464" i="1"/>
  <c r="K1464" i="1"/>
  <c r="J1464" i="1"/>
  <c r="I1464" i="1"/>
  <c r="AB1464" i="1" s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V1461" i="1"/>
  <c r="U1461" i="1"/>
  <c r="T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M1448" i="1"/>
  <c r="L1448" i="1"/>
  <c r="K1448" i="1"/>
  <c r="J1448" i="1"/>
  <c r="I1448" i="1"/>
  <c r="AB1448" i="1" s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V1445" i="1"/>
  <c r="U1445" i="1"/>
  <c r="T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M1432" i="1"/>
  <c r="L1432" i="1"/>
  <c r="K1432" i="1"/>
  <c r="J1432" i="1"/>
  <c r="I1432" i="1"/>
  <c r="AB1432" i="1" s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V1429" i="1"/>
  <c r="U1429" i="1"/>
  <c r="T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M1416" i="1"/>
  <c r="L1416" i="1"/>
  <c r="K1416" i="1"/>
  <c r="J1416" i="1"/>
  <c r="I1416" i="1"/>
  <c r="AB1416" i="1" s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V1413" i="1"/>
  <c r="U1413" i="1"/>
  <c r="T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M1400" i="1"/>
  <c r="L1400" i="1"/>
  <c r="K1400" i="1"/>
  <c r="J1400" i="1"/>
  <c r="I1400" i="1"/>
  <c r="AB1400" i="1" s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V1397" i="1"/>
  <c r="U1397" i="1"/>
  <c r="T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M1384" i="1"/>
  <c r="L1384" i="1"/>
  <c r="K1384" i="1"/>
  <c r="J1384" i="1"/>
  <c r="I1384" i="1"/>
  <c r="AB1384" i="1" s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V1381" i="1"/>
  <c r="U1381" i="1"/>
  <c r="T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M1368" i="1"/>
  <c r="L1368" i="1"/>
  <c r="K1368" i="1"/>
  <c r="J1368" i="1"/>
  <c r="I1368" i="1"/>
  <c r="AB1368" i="1" s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M1352" i="1"/>
  <c r="L1352" i="1"/>
  <c r="K1352" i="1"/>
  <c r="J1352" i="1"/>
  <c r="I1352" i="1"/>
  <c r="AB1352" i="1" s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M1336" i="1"/>
  <c r="L1336" i="1"/>
  <c r="K1336" i="1"/>
  <c r="J1336" i="1"/>
  <c r="I1336" i="1"/>
  <c r="AB1336" i="1" s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V1333" i="1"/>
  <c r="U1333" i="1"/>
  <c r="T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AB1320" i="1" s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V1317" i="1"/>
  <c r="U1317" i="1"/>
  <c r="T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AB1304" i="1" s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V1301" i="1"/>
  <c r="U1301" i="1"/>
  <c r="T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M1288" i="1"/>
  <c r="L1288" i="1"/>
  <c r="K1288" i="1"/>
  <c r="J1288" i="1"/>
  <c r="I1288" i="1"/>
  <c r="AB1288" i="1" s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V1285" i="1"/>
  <c r="U1285" i="1"/>
  <c r="T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AB1272" i="1" s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V1269" i="1"/>
  <c r="U1269" i="1"/>
  <c r="T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AB1256" i="1" s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V1253" i="1"/>
  <c r="U1253" i="1"/>
  <c r="T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M1240" i="1"/>
  <c r="L1240" i="1"/>
  <c r="K1240" i="1"/>
  <c r="J1240" i="1"/>
  <c r="I1240" i="1"/>
  <c r="AB1240" i="1" s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V1237" i="1"/>
  <c r="U1237" i="1"/>
  <c r="T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M1224" i="1"/>
  <c r="L1224" i="1"/>
  <c r="K1224" i="1"/>
  <c r="J1224" i="1"/>
  <c r="I1224" i="1"/>
  <c r="AB1224" i="1" s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V1221" i="1"/>
  <c r="U1221" i="1"/>
  <c r="T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M1208" i="1"/>
  <c r="L1208" i="1"/>
  <c r="K1208" i="1"/>
  <c r="J1208" i="1"/>
  <c r="I1208" i="1"/>
  <c r="AB1208" i="1" s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V1205" i="1"/>
  <c r="U1205" i="1"/>
  <c r="T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AB1192" i="1" s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V1189" i="1"/>
  <c r="U1189" i="1"/>
  <c r="T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M1176" i="1"/>
  <c r="L1176" i="1"/>
  <c r="K1176" i="1"/>
  <c r="J1176" i="1"/>
  <c r="I1176" i="1"/>
  <c r="AB1176" i="1" s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V1173" i="1"/>
  <c r="U1173" i="1"/>
  <c r="T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AB1160" i="1" s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V1157" i="1"/>
  <c r="U1157" i="1"/>
  <c r="T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M1144" i="1"/>
  <c r="L1144" i="1"/>
  <c r="K1144" i="1"/>
  <c r="J1144" i="1"/>
  <c r="I1144" i="1"/>
  <c r="AB1144" i="1" s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V1141" i="1"/>
  <c r="U1141" i="1"/>
  <c r="T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M1128" i="1"/>
  <c r="L1128" i="1"/>
  <c r="K1128" i="1"/>
  <c r="J1128" i="1"/>
  <c r="I1128" i="1"/>
  <c r="AB1128" i="1" s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V1125" i="1"/>
  <c r="U1125" i="1"/>
  <c r="T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M1112" i="1"/>
  <c r="L1112" i="1"/>
  <c r="K1112" i="1"/>
  <c r="J1112" i="1"/>
  <c r="I1112" i="1"/>
  <c r="AB1112" i="1" s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V1109" i="1"/>
  <c r="U1109" i="1"/>
  <c r="T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M1096" i="1"/>
  <c r="L1096" i="1"/>
  <c r="K1096" i="1"/>
  <c r="J1096" i="1"/>
  <c r="I1096" i="1"/>
  <c r="AB1096" i="1" s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V1093" i="1"/>
  <c r="U1093" i="1"/>
  <c r="T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M1080" i="1"/>
  <c r="L1080" i="1"/>
  <c r="K1080" i="1"/>
  <c r="J1080" i="1"/>
  <c r="I1080" i="1"/>
  <c r="AB1080" i="1" s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V1077" i="1"/>
  <c r="U1077" i="1"/>
  <c r="T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AB1064" i="1" s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AB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V1061" i="1"/>
  <c r="U1061" i="1"/>
  <c r="T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AB1048" i="1" s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AB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V1045" i="1"/>
  <c r="U1045" i="1"/>
  <c r="T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AB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V1029" i="1"/>
  <c r="U1029" i="1"/>
  <c r="T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AB1012" i="1" s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AB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AB996" i="1" s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AB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AB980" i="1" s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AB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AB964" i="1" s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AB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AB948" i="1" s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AB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AB932" i="1" s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AB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AB916" i="1" s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AB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M900" i="1"/>
  <c r="L900" i="1"/>
  <c r="K900" i="1"/>
  <c r="J900" i="1"/>
  <c r="I900" i="1"/>
  <c r="AB900" i="1" s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AB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AB884" i="1" s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AB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AB868" i="1" s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AB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M852" i="1"/>
  <c r="L852" i="1"/>
  <c r="K852" i="1"/>
  <c r="J852" i="1"/>
  <c r="I852" i="1"/>
  <c r="AB852" i="1" s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AB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AB836" i="1" s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AB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AB820" i="1" s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AB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M804" i="1"/>
  <c r="L804" i="1"/>
  <c r="K804" i="1"/>
  <c r="J804" i="1"/>
  <c r="I804" i="1"/>
  <c r="AB804" i="1" s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AB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M788" i="1"/>
  <c r="L788" i="1"/>
  <c r="K788" i="1"/>
  <c r="J788" i="1"/>
  <c r="I788" i="1"/>
  <c r="AB788" i="1" s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AB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M772" i="1"/>
  <c r="L772" i="1"/>
  <c r="K772" i="1"/>
  <c r="J772" i="1"/>
  <c r="I772" i="1"/>
  <c r="AB772" i="1" s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AB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M756" i="1"/>
  <c r="L756" i="1"/>
  <c r="K756" i="1"/>
  <c r="J756" i="1"/>
  <c r="I756" i="1"/>
  <c r="AB756" i="1" s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AB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M740" i="1"/>
  <c r="L740" i="1"/>
  <c r="K740" i="1"/>
  <c r="J740" i="1"/>
  <c r="I740" i="1"/>
  <c r="AB740" i="1" s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AB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M724" i="1"/>
  <c r="L724" i="1"/>
  <c r="K724" i="1"/>
  <c r="J724" i="1"/>
  <c r="I724" i="1"/>
  <c r="AB724" i="1" s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AB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M708" i="1"/>
  <c r="L708" i="1"/>
  <c r="K708" i="1"/>
  <c r="J708" i="1"/>
  <c r="I708" i="1"/>
  <c r="AB708" i="1" s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AB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M692" i="1"/>
  <c r="L692" i="1"/>
  <c r="K692" i="1"/>
  <c r="J692" i="1"/>
  <c r="I692" i="1"/>
  <c r="AB692" i="1" s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AB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M676" i="1"/>
  <c r="L676" i="1"/>
  <c r="K676" i="1"/>
  <c r="J676" i="1"/>
  <c r="I676" i="1"/>
  <c r="AB676" i="1" s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AB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M660" i="1"/>
  <c r="L660" i="1"/>
  <c r="K660" i="1"/>
  <c r="J660" i="1"/>
  <c r="I660" i="1"/>
  <c r="AB660" i="1" s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AB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M644" i="1"/>
  <c r="L644" i="1"/>
  <c r="K644" i="1"/>
  <c r="J644" i="1"/>
  <c r="I644" i="1"/>
  <c r="AB644" i="1" s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AB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M628" i="1"/>
  <c r="L628" i="1"/>
  <c r="K628" i="1"/>
  <c r="J628" i="1"/>
  <c r="I628" i="1"/>
  <c r="AB628" i="1" s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AB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M612" i="1"/>
  <c r="L612" i="1"/>
  <c r="K612" i="1"/>
  <c r="J612" i="1"/>
  <c r="I612" i="1"/>
  <c r="AB612" i="1" s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AB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AB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R603" i="1"/>
  <c r="Q603" i="1"/>
  <c r="S603" i="1" s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AB602" i="1" s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AB584" i="1" s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M582" i="1" s="1"/>
  <c r="AB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AB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R571" i="1"/>
  <c r="Q571" i="1"/>
  <c r="S571" i="1" s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AB570" i="1" s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R555" i="1"/>
  <c r="Q555" i="1"/>
  <c r="S555" i="1" s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AB552" i="1" s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AB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AB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AB538" i="1" s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AB520" i="1" s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M518" i="1" s="1"/>
  <c r="AB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AB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R507" i="1"/>
  <c r="Q507" i="1"/>
  <c r="S507" i="1" s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AB488" i="1" s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AB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AB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R475" i="1"/>
  <c r="Q475" i="1"/>
  <c r="S475" i="1" s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R459" i="1"/>
  <c r="Q459" i="1"/>
  <c r="S459" i="1" s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AB456" i="1" s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AB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AB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AB442" i="1" s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R427" i="1"/>
  <c r="Q427" i="1"/>
  <c r="S427" i="1" s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AB424" i="1" s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AB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O420" i="1"/>
  <c r="N420" i="1"/>
  <c r="P420" i="1" s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AB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R411" i="1"/>
  <c r="Q411" i="1"/>
  <c r="S411" i="1" s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AB410" i="1" s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O404" i="1"/>
  <c r="N404" i="1"/>
  <c r="P404" i="1" s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AB392" i="1" s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AB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AB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AB378" i="1" s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R363" i="1"/>
  <c r="Q363" i="1"/>
  <c r="S363" i="1" s="1"/>
  <c r="O363" i="1"/>
  <c r="P363" i="1" s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AB360" i="1" s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AB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AB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AB346" i="1" s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R331" i="1"/>
  <c r="Q331" i="1"/>
  <c r="S331" i="1" s="1"/>
  <c r="O331" i="1"/>
  <c r="P331" i="1" s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AB328" i="1" s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AB326" i="1" s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AB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AB314" i="1" s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R299" i="1"/>
  <c r="Q299" i="1"/>
  <c r="S299" i="1" s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AB296" i="1" s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AB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AB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AB282" i="1" s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R267" i="1"/>
  <c r="Q267" i="1"/>
  <c r="S267" i="1" s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AB264" i="1" s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AB262" i="1" s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AB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AB232" i="1" s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AB230" i="1" s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AB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1311" i="1" l="1"/>
  <c r="AB4" i="1"/>
  <c r="AB8" i="1"/>
  <c r="AB16" i="1"/>
  <c r="AB20" i="1"/>
  <c r="AB32" i="1"/>
  <c r="AB36" i="1"/>
  <c r="AB48" i="1"/>
  <c r="AB50" i="1"/>
  <c r="AB60" i="1"/>
  <c r="AB64" i="1"/>
  <c r="AB68" i="1"/>
  <c r="AB76" i="1"/>
  <c r="AB88" i="1"/>
  <c r="AB92" i="1"/>
  <c r="AB96" i="1"/>
  <c r="AB108" i="1"/>
  <c r="AB116" i="1"/>
  <c r="AB132" i="1"/>
  <c r="AB136" i="1"/>
  <c r="AB144" i="1"/>
  <c r="AB152" i="1"/>
  <c r="AB156" i="1"/>
  <c r="AB164" i="1"/>
  <c r="AB172" i="1"/>
  <c r="AB184" i="1"/>
  <c r="AB192" i="1"/>
  <c r="AB208" i="1"/>
  <c r="AB216" i="1"/>
  <c r="AB220" i="1"/>
  <c r="AB231" i="1"/>
  <c r="AB238" i="1"/>
  <c r="AB252" i="1"/>
  <c r="AB259" i="1"/>
  <c r="AB270" i="1"/>
  <c r="AB291" i="1"/>
  <c r="AB327" i="1"/>
  <c r="AB334" i="1"/>
  <c r="AB348" i="1"/>
  <c r="AB366" i="1"/>
  <c r="AB387" i="1"/>
  <c r="AB391" i="1"/>
  <c r="AB398" i="1"/>
  <c r="AB412" i="1"/>
  <c r="AB419" i="1"/>
  <c r="AB423" i="1"/>
  <c r="AB444" i="1"/>
  <c r="AB462" i="1"/>
  <c r="AB476" i="1"/>
  <c r="AB483" i="1"/>
  <c r="AB519" i="1"/>
  <c r="AB540" i="1"/>
  <c r="AB551" i="1"/>
  <c r="AB558" i="1"/>
  <c r="AB590" i="1"/>
  <c r="AB604" i="1"/>
  <c r="AB616" i="1"/>
  <c r="AB880" i="1"/>
  <c r="AB888" i="1"/>
  <c r="AB920" i="1"/>
  <c r="AB968" i="1"/>
  <c r="AB1127" i="1"/>
  <c r="AB1191" i="1"/>
  <c r="AB1223" i="1"/>
  <c r="AB1255" i="1"/>
  <c r="AB250" i="1"/>
  <c r="AB474" i="1"/>
  <c r="AB506" i="1"/>
  <c r="AB12" i="1"/>
  <c r="AB24" i="1"/>
  <c r="AB28" i="1"/>
  <c r="AB40" i="1"/>
  <c r="AB44" i="1"/>
  <c r="AB56" i="1"/>
  <c r="AB72" i="1"/>
  <c r="AB74" i="1"/>
  <c r="AB80" i="1"/>
  <c r="AB84" i="1"/>
  <c r="AB100" i="1"/>
  <c r="AB104" i="1"/>
  <c r="AB112" i="1"/>
  <c r="AB120" i="1"/>
  <c r="AB124" i="1"/>
  <c r="AB128" i="1"/>
  <c r="AB134" i="1"/>
  <c r="AB140" i="1"/>
  <c r="AB148" i="1"/>
  <c r="AB160" i="1"/>
  <c r="AB168" i="1"/>
  <c r="AB176" i="1"/>
  <c r="AB180" i="1"/>
  <c r="AB188" i="1"/>
  <c r="AB196" i="1"/>
  <c r="AB200" i="1"/>
  <c r="AB204" i="1"/>
  <c r="AB212" i="1"/>
  <c r="AB227" i="1"/>
  <c r="AB263" i="1"/>
  <c r="AB284" i="1"/>
  <c r="AB295" i="1"/>
  <c r="AB302" i="1"/>
  <c r="AB316" i="1"/>
  <c r="AB323" i="1"/>
  <c r="AB355" i="1"/>
  <c r="AB359" i="1"/>
  <c r="AB380" i="1"/>
  <c r="AB430" i="1"/>
  <c r="AB451" i="1"/>
  <c r="AB455" i="1"/>
  <c r="AB487" i="1"/>
  <c r="AB494" i="1"/>
  <c r="AB508" i="1"/>
  <c r="AB515" i="1"/>
  <c r="AB526" i="1"/>
  <c r="AB547" i="1"/>
  <c r="AB572" i="1"/>
  <c r="AB579" i="1"/>
  <c r="AB583" i="1"/>
  <c r="AB648" i="1"/>
  <c r="AB680" i="1"/>
  <c r="AB728" i="1"/>
  <c r="AB808" i="1"/>
  <c r="AB840" i="1"/>
  <c r="AB856" i="1"/>
  <c r="AB872" i="1"/>
  <c r="AB904" i="1"/>
  <c r="AB936" i="1"/>
  <c r="AB952" i="1"/>
  <c r="AB1016" i="1"/>
  <c r="AB1111" i="1"/>
  <c r="AB1143" i="1"/>
  <c r="AB1159" i="1"/>
  <c r="AB1175" i="1"/>
  <c r="AB1207" i="1"/>
  <c r="AB1239" i="1"/>
  <c r="AB1271" i="1"/>
  <c r="AB1287" i="1"/>
  <c r="AB1303" i="1"/>
  <c r="AB1319" i="1"/>
  <c r="AB1335" i="1"/>
  <c r="AB1351" i="1"/>
  <c r="AB1367" i="1"/>
  <c r="AB1383" i="1"/>
  <c r="AB1399" i="1"/>
  <c r="AB1415" i="1"/>
  <c r="AB1431" i="1"/>
  <c r="AB1447" i="1"/>
  <c r="AB1463" i="1"/>
  <c r="AB1479" i="1"/>
  <c r="AB1495" i="1"/>
  <c r="AB1511" i="1"/>
  <c r="AB1527" i="1"/>
  <c r="AB1543" i="1"/>
  <c r="AB1559" i="1"/>
  <c r="AB1575" i="1"/>
  <c r="AB1591" i="1"/>
  <c r="AB1607" i="1"/>
  <c r="AB1623" i="1"/>
  <c r="AB1639" i="1"/>
  <c r="AB1655" i="1"/>
  <c r="AB1671" i="1"/>
  <c r="AB1687" i="1"/>
  <c r="AB1703" i="1"/>
  <c r="AB1719" i="1"/>
  <c r="AB1735" i="1"/>
  <c r="AB1751" i="1"/>
  <c r="AB234" i="1"/>
  <c r="AB246" i="1"/>
  <c r="AB266" i="1"/>
  <c r="AB278" i="1"/>
  <c r="AB298" i="1"/>
  <c r="AB310" i="1"/>
  <c r="AB330" i="1"/>
  <c r="AB342" i="1"/>
  <c r="AB362" i="1"/>
  <c r="AB374" i="1"/>
  <c r="AB394" i="1"/>
  <c r="AB406" i="1"/>
  <c r="AB426" i="1"/>
  <c r="AB438" i="1"/>
  <c r="AB458" i="1"/>
  <c r="AB470" i="1"/>
  <c r="AB490" i="1"/>
  <c r="AB502" i="1"/>
  <c r="AB522" i="1"/>
  <c r="AB534" i="1"/>
  <c r="AB554" i="1"/>
  <c r="AB566" i="1"/>
  <c r="AB586" i="1"/>
  <c r="AB598" i="1"/>
  <c r="AB844" i="1"/>
  <c r="AB972" i="1"/>
  <c r="AB1092" i="1"/>
  <c r="AB1095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2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2" i="1"/>
  <c r="AB226" i="1"/>
  <c r="AB236" i="1"/>
  <c r="AB240" i="1"/>
  <c r="AB243" i="1"/>
  <c r="AB244" i="1"/>
  <c r="AB247" i="1"/>
  <c r="AB248" i="1"/>
  <c r="AB254" i="1"/>
  <c r="AB255" i="1"/>
  <c r="AB268" i="1"/>
  <c r="AB272" i="1"/>
  <c r="AB275" i="1"/>
  <c r="AB279" i="1"/>
  <c r="AB280" i="1"/>
  <c r="AB286" i="1"/>
  <c r="AB300" i="1"/>
  <c r="AB304" i="1"/>
  <c r="AB307" i="1"/>
  <c r="AB311" i="1"/>
  <c r="AB312" i="1"/>
  <c r="AB318" i="1"/>
  <c r="AB322" i="1"/>
  <c r="AB332" i="1"/>
  <c r="AB336" i="1"/>
  <c r="AB339" i="1"/>
  <c r="AB340" i="1"/>
  <c r="AB343" i="1"/>
  <c r="AB344" i="1"/>
  <c r="AB350" i="1"/>
  <c r="AB351" i="1"/>
  <c r="AB364" i="1"/>
  <c r="AB368" i="1"/>
  <c r="AB371" i="1"/>
  <c r="AB375" i="1"/>
  <c r="AB376" i="1"/>
  <c r="AB382" i="1"/>
  <c r="AB396" i="1"/>
  <c r="AB400" i="1"/>
  <c r="AB403" i="1"/>
  <c r="AB407" i="1"/>
  <c r="AB408" i="1"/>
  <c r="AB414" i="1"/>
  <c r="AB418" i="1"/>
  <c r="AB428" i="1"/>
  <c r="AB432" i="1"/>
  <c r="AB435" i="1"/>
  <c r="AB436" i="1"/>
  <c r="AB439" i="1"/>
  <c r="AB440" i="1"/>
  <c r="AB446" i="1"/>
  <c r="AB447" i="1"/>
  <c r="AB460" i="1"/>
  <c r="AB464" i="1"/>
  <c r="AB467" i="1"/>
  <c r="AB471" i="1"/>
  <c r="AB472" i="1"/>
  <c r="AB478" i="1"/>
  <c r="AB492" i="1"/>
  <c r="AB496" i="1"/>
  <c r="AB499" i="1"/>
  <c r="AB503" i="1"/>
  <c r="AB504" i="1"/>
  <c r="AB510" i="1"/>
  <c r="AB524" i="1"/>
  <c r="AB528" i="1"/>
  <c r="AB531" i="1"/>
  <c r="AB535" i="1"/>
  <c r="AB536" i="1"/>
  <c r="AB542" i="1"/>
  <c r="AB556" i="1"/>
  <c r="AB560" i="1"/>
  <c r="AB563" i="1"/>
  <c r="AB567" i="1"/>
  <c r="AB568" i="1"/>
  <c r="AB574" i="1"/>
  <c r="AB588" i="1"/>
  <c r="AB592" i="1"/>
  <c r="AB595" i="1"/>
  <c r="AB599" i="1"/>
  <c r="AB600" i="1"/>
  <c r="AB606" i="1"/>
  <c r="AB615" i="1"/>
  <c r="AB631" i="1"/>
  <c r="AB647" i="1"/>
  <c r="AB663" i="1"/>
  <c r="AB671" i="1"/>
  <c r="AB679" i="1"/>
  <c r="AB695" i="1"/>
  <c r="AB711" i="1"/>
  <c r="AB727" i="1"/>
  <c r="AB743" i="1"/>
  <c r="AB759" i="1"/>
  <c r="AB775" i="1"/>
  <c r="AB791" i="1"/>
  <c r="AB799" i="1"/>
  <c r="AB807" i="1"/>
  <c r="AB823" i="1"/>
  <c r="AB839" i="1"/>
  <c r="AB855" i="1"/>
  <c r="AB871" i="1"/>
  <c r="AB887" i="1"/>
  <c r="AB903" i="1"/>
  <c r="AB919" i="1"/>
  <c r="AB927" i="1"/>
  <c r="AB935" i="1"/>
  <c r="AB951" i="1"/>
  <c r="AB967" i="1"/>
  <c r="AB983" i="1"/>
  <c r="AB999" i="1"/>
  <c r="AB1015" i="1"/>
  <c r="AB1079" i="1"/>
  <c r="AB1692" i="1"/>
  <c r="AB1832" i="1"/>
  <c r="AB2044" i="1"/>
  <c r="AB3852" i="1"/>
  <c r="AB325" i="1"/>
  <c r="AB389" i="1"/>
  <c r="AB421" i="1"/>
  <c r="AB437" i="1"/>
  <c r="AB469" i="1"/>
  <c r="AB501" i="1"/>
  <c r="AB517" i="1"/>
  <c r="AB565" i="1"/>
  <c r="AB581" i="1"/>
  <c r="AB626" i="1"/>
  <c r="AB641" i="1"/>
  <c r="AB673" i="1"/>
  <c r="AB689" i="1"/>
  <c r="AB690" i="1"/>
  <c r="AB705" i="1"/>
  <c r="AB753" i="1"/>
  <c r="AB754" i="1"/>
  <c r="AB770" i="1"/>
  <c r="AB785" i="1"/>
  <c r="AB786" i="1"/>
  <c r="AB802" i="1"/>
  <c r="AB817" i="1"/>
  <c r="AB818" i="1"/>
  <c r="AB833" i="1"/>
  <c r="AB849" i="1"/>
  <c r="AB865" i="1"/>
  <c r="AB866" i="1"/>
  <c r="AB898" i="1"/>
  <c r="AB913" i="1"/>
  <c r="AB914" i="1"/>
  <c r="AB929" i="1"/>
  <c r="AB945" i="1"/>
  <c r="AB946" i="1"/>
  <c r="AB961" i="1"/>
  <c r="AB977" i="1"/>
  <c r="AB978" i="1"/>
  <c r="AB993" i="1"/>
  <c r="AB994" i="1"/>
  <c r="AB1009" i="1"/>
  <c r="AB1042" i="1"/>
  <c r="AB1058" i="1"/>
  <c r="AB1089" i="1"/>
  <c r="AB1106" i="1"/>
  <c r="AB1121" i="1"/>
  <c r="AB1122" i="1"/>
  <c r="AB1169" i="1"/>
  <c r="AB1201" i="1"/>
  <c r="AB1202" i="1"/>
  <c r="AB1218" i="1"/>
  <c r="AB1234" i="1"/>
  <c r="AB1250" i="1"/>
  <c r="AB1313" i="1"/>
  <c r="AB1314" i="1"/>
  <c r="AB1329" i="1"/>
  <c r="AB1330" i="1"/>
  <c r="AB1346" i="1"/>
  <c r="AB1361" i="1"/>
  <c r="AB1362" i="1"/>
  <c r="AB1377" i="1"/>
  <c r="AB1378" i="1"/>
  <c r="AB1409" i="1"/>
  <c r="AB1425" i="1"/>
  <c r="AB1441" i="1"/>
  <c r="AB1442" i="1"/>
  <c r="AB1474" i="1"/>
  <c r="AB1505" i="1"/>
  <c r="AB1522" i="1"/>
  <c r="AB1537" i="1"/>
  <c r="AB1553" i="1"/>
  <c r="AB1554" i="1"/>
  <c r="AB1585" i="1"/>
  <c r="AB1586" i="1"/>
  <c r="AB1601" i="1"/>
  <c r="AB1618" i="1"/>
  <c r="AB1649" i="1"/>
  <c r="AB1650" i="1"/>
  <c r="AB1665" i="1"/>
  <c r="AB1729" i="1"/>
  <c r="AB1730" i="1"/>
  <c r="AB1745" i="1"/>
  <c r="AB1746" i="1"/>
  <c r="AB2042" i="1"/>
  <c r="AB2110" i="1"/>
  <c r="AB2132" i="1"/>
  <c r="AB2174" i="1"/>
  <c r="AB2196" i="1"/>
  <c r="AB2239" i="1"/>
  <c r="AB2302" i="1"/>
  <c r="AB2303" i="1"/>
  <c r="AB2366" i="1"/>
  <c r="AB2379" i="1"/>
  <c r="AB2388" i="1"/>
  <c r="AB2430" i="1"/>
  <c r="AB2431" i="1"/>
  <c r="AB2443" i="1"/>
  <c r="AB2452" i="1"/>
  <c r="AB2494" i="1"/>
  <c r="AB2554" i="1"/>
  <c r="AB2559" i="1"/>
  <c r="AB2571" i="1"/>
  <c r="AB2622" i="1"/>
  <c r="AB2730" i="1"/>
  <c r="AB2760" i="1"/>
  <c r="AB2955" i="1"/>
  <c r="AB3004" i="1"/>
  <c r="AB3083" i="1"/>
  <c r="AB3208" i="1"/>
  <c r="AB3319" i="1"/>
  <c r="AB3324" i="1"/>
  <c r="AB3354" i="1"/>
  <c r="AB3427" i="1"/>
  <c r="AB3833" i="1"/>
  <c r="AB3882" i="1"/>
  <c r="AB3998" i="1"/>
  <c r="AB281" i="1"/>
  <c r="AB457" i="1"/>
  <c r="AB553" i="1"/>
  <c r="AB638" i="1"/>
  <c r="AB653" i="1"/>
  <c r="AB669" i="1"/>
  <c r="AB670" i="1"/>
  <c r="AB749" i="1"/>
  <c r="AB750" i="1"/>
  <c r="AB765" i="1"/>
  <c r="AB766" i="1"/>
  <c r="AB781" i="1"/>
  <c r="AB797" i="1"/>
  <c r="AB798" i="1"/>
  <c r="AB813" i="1"/>
  <c r="AB814" i="1"/>
  <c r="AB846" i="1"/>
  <c r="AB893" i="1"/>
  <c r="AB910" i="1"/>
  <c r="AB957" i="1"/>
  <c r="AB973" i="1"/>
  <c r="AB974" i="1"/>
  <c r="AB989" i="1"/>
  <c r="AB990" i="1"/>
  <c r="AB1022" i="1"/>
  <c r="AB1038" i="1"/>
  <c r="AB1069" i="1"/>
  <c r="AB1085" i="1"/>
  <c r="AB1102" i="1"/>
  <c r="AB1149" i="1"/>
  <c r="AB1181" i="1"/>
  <c r="AB1197" i="1"/>
  <c r="AB1198" i="1"/>
  <c r="AB1213" i="1"/>
  <c r="AB1245" i="1"/>
  <c r="AB1262" i="1"/>
  <c r="AB1277" i="1"/>
  <c r="AB1293" i="1"/>
  <c r="AB1294" i="1"/>
  <c r="AB1309" i="1"/>
  <c r="AB1373" i="1"/>
  <c r="AB1405" i="1"/>
  <c r="AB1421" i="1"/>
  <c r="AB1437" i="1"/>
  <c r="AB1533" i="1"/>
  <c r="AB1565" i="1"/>
  <c r="AB1597" i="1"/>
  <c r="AB1613" i="1"/>
  <c r="AB1629" i="1"/>
  <c r="AB1661" i="1"/>
  <c r="AB1677" i="1"/>
  <c r="AB1741" i="1"/>
  <c r="AB1778" i="1"/>
  <c r="AB1810" i="1"/>
  <c r="AB1865" i="1"/>
  <c r="AB1874" i="1"/>
  <c r="AB1897" i="1"/>
  <c r="AB1906" i="1"/>
  <c r="AB1929" i="1"/>
  <c r="AB2002" i="1"/>
  <c r="AB2025" i="1"/>
  <c r="AB2034" i="1"/>
  <c r="AB2058" i="1"/>
  <c r="AB2075" i="1"/>
  <c r="AB2122" i="1"/>
  <c r="AB2148" i="1"/>
  <c r="AB2190" i="1"/>
  <c r="AB2191" i="1"/>
  <c r="AB2212" i="1"/>
  <c r="AB2250" i="1"/>
  <c r="AB2254" i="1"/>
  <c r="AB2255" i="1"/>
  <c r="AB2267" i="1"/>
  <c r="AB2314" i="1"/>
  <c r="AB2319" i="1"/>
  <c r="AB2328" i="1"/>
  <c r="AB2378" i="1"/>
  <c r="AB2383" i="1"/>
  <c r="AB2404" i="1"/>
  <c r="AB2456" i="1"/>
  <c r="AB2468" i="1"/>
  <c r="AB2511" i="1"/>
  <c r="AB2520" i="1"/>
  <c r="AB2523" i="1"/>
  <c r="AB2575" i="1"/>
  <c r="AB2587" i="1"/>
  <c r="AB2634" i="1"/>
  <c r="AB2660" i="1"/>
  <c r="AB2700" i="1"/>
  <c r="AB2707" i="1"/>
  <c r="AB2710" i="1"/>
  <c r="AB2828" i="1"/>
  <c r="AB2835" i="1"/>
  <c r="AB2838" i="1"/>
  <c r="AB2891" i="1"/>
  <c r="AB2935" i="1"/>
  <c r="AB3147" i="1"/>
  <c r="AB3148" i="1"/>
  <c r="AB3207" i="1"/>
  <c r="AB3297" i="1"/>
  <c r="AB3383" i="1"/>
  <c r="AB3388" i="1"/>
  <c r="AB3691" i="1"/>
  <c r="AB3742" i="1"/>
  <c r="AB3823" i="1"/>
  <c r="AB3886" i="1"/>
  <c r="AB3887" i="1"/>
  <c r="AB4189" i="1"/>
  <c r="AB4949" i="1"/>
  <c r="AB237" i="1"/>
  <c r="AB253" i="1"/>
  <c r="AB269" i="1"/>
  <c r="AB285" i="1"/>
  <c r="AB301" i="1"/>
  <c r="AB317" i="1"/>
  <c r="AB333" i="1"/>
  <c r="AB349" i="1"/>
  <c r="AB365" i="1"/>
  <c r="AB381" i="1"/>
  <c r="AB397" i="1"/>
  <c r="AB413" i="1"/>
  <c r="AB429" i="1"/>
  <c r="AB445" i="1"/>
  <c r="AB461" i="1"/>
  <c r="AB477" i="1"/>
  <c r="AB493" i="1"/>
  <c r="AB509" i="1"/>
  <c r="AB525" i="1"/>
  <c r="AB541" i="1"/>
  <c r="AB557" i="1"/>
  <c r="AB573" i="1"/>
  <c r="AB589" i="1"/>
  <c r="AB605" i="1"/>
  <c r="AB617" i="1"/>
  <c r="AB633" i="1"/>
  <c r="AB649" i="1"/>
  <c r="AB665" i="1"/>
  <c r="AB681" i="1"/>
  <c r="AB697" i="1"/>
  <c r="AB713" i="1"/>
  <c r="AB729" i="1"/>
  <c r="AB745" i="1"/>
  <c r="AB761" i="1"/>
  <c r="AB777" i="1"/>
  <c r="AB793" i="1"/>
  <c r="AB809" i="1"/>
  <c r="AB825" i="1"/>
  <c r="AB841" i="1"/>
  <c r="AB857" i="1"/>
  <c r="AB873" i="1"/>
  <c r="AB889" i="1"/>
  <c r="AB905" i="1"/>
  <c r="AB921" i="1"/>
  <c r="AB937" i="1"/>
  <c r="AB953" i="1"/>
  <c r="AB969" i="1"/>
  <c r="AB985" i="1"/>
  <c r="AB1001" i="1"/>
  <c r="AB1017" i="1"/>
  <c r="M1027" i="1"/>
  <c r="AB1027" i="1" s="1"/>
  <c r="V1028" i="1"/>
  <c r="AB1028" i="1" s="1"/>
  <c r="AB1033" i="1"/>
  <c r="M1043" i="1"/>
  <c r="AB1043" i="1" s="1"/>
  <c r="V1044" i="1"/>
  <c r="AB1044" i="1" s="1"/>
  <c r="S1049" i="1"/>
  <c r="AB1049" i="1" s="1"/>
  <c r="M1059" i="1"/>
  <c r="AB1059" i="1" s="1"/>
  <c r="V1060" i="1"/>
  <c r="AB1060" i="1" s="1"/>
  <c r="S1065" i="1"/>
  <c r="AB1065" i="1" s="1"/>
  <c r="P1070" i="1"/>
  <c r="M1075" i="1"/>
  <c r="AB1075" i="1" s="1"/>
  <c r="V1076" i="1"/>
  <c r="AB1076" i="1" s="1"/>
  <c r="AB1081" i="1"/>
  <c r="S1081" i="1"/>
  <c r="P1086" i="1"/>
  <c r="M1091" i="1"/>
  <c r="AB1091" i="1" s="1"/>
  <c r="V1092" i="1"/>
  <c r="S1097" i="1"/>
  <c r="AB1097" i="1" s="1"/>
  <c r="P1102" i="1"/>
  <c r="M1107" i="1"/>
  <c r="AB1107" i="1" s="1"/>
  <c r="V1108" i="1"/>
  <c r="AB1108" i="1" s="1"/>
  <c r="AB1113" i="1"/>
  <c r="S1113" i="1"/>
  <c r="P1118" i="1"/>
  <c r="AB1118" i="1" s="1"/>
  <c r="Z1120" i="1"/>
  <c r="M1123" i="1"/>
  <c r="AB1123" i="1" s="1"/>
  <c r="V1124" i="1"/>
  <c r="AB1124" i="1" s="1"/>
  <c r="AB1129" i="1"/>
  <c r="S1129" i="1"/>
  <c r="P1134" i="1"/>
  <c r="Z1136" i="1"/>
  <c r="M1139" i="1"/>
  <c r="AB1139" i="1" s="1"/>
  <c r="V1140" i="1"/>
  <c r="AB1140" i="1" s="1"/>
  <c r="S1145" i="1"/>
  <c r="AB1145" i="1" s="1"/>
  <c r="P1150" i="1"/>
  <c r="AB1150" i="1" s="1"/>
  <c r="Z1152" i="1"/>
  <c r="M1155" i="1"/>
  <c r="AB1155" i="1" s="1"/>
  <c r="V1156" i="1"/>
  <c r="AB1156" i="1" s="1"/>
  <c r="S1161" i="1"/>
  <c r="AB1161" i="1" s="1"/>
  <c r="P1166" i="1"/>
  <c r="Z1168" i="1"/>
  <c r="M1171" i="1"/>
  <c r="AB1171" i="1" s="1"/>
  <c r="V1172" i="1"/>
  <c r="AB1172" i="1" s="1"/>
  <c r="AB1177" i="1"/>
  <c r="S1177" i="1"/>
  <c r="P1182" i="1"/>
  <c r="AB1182" i="1" s="1"/>
  <c r="Z1184" i="1"/>
  <c r="M1187" i="1"/>
  <c r="AB1187" i="1" s="1"/>
  <c r="V1188" i="1"/>
  <c r="AB1188" i="1" s="1"/>
  <c r="AB1193" i="1"/>
  <c r="S1193" i="1"/>
  <c r="P1198" i="1"/>
  <c r="Z1200" i="1"/>
  <c r="M1203" i="1"/>
  <c r="AB1203" i="1" s="1"/>
  <c r="V1204" i="1"/>
  <c r="AB1204" i="1" s="1"/>
  <c r="S1209" i="1"/>
  <c r="AB1209" i="1" s="1"/>
  <c r="P1214" i="1"/>
  <c r="AB1214" i="1" s="1"/>
  <c r="Z1216" i="1"/>
  <c r="M1219" i="1"/>
  <c r="AB1219" i="1" s="1"/>
  <c r="V1220" i="1"/>
  <c r="AB1220" i="1" s="1"/>
  <c r="S1225" i="1"/>
  <c r="AB1225" i="1" s="1"/>
  <c r="AB1226" i="1"/>
  <c r="P1230" i="1"/>
  <c r="Z1232" i="1"/>
  <c r="M1235" i="1"/>
  <c r="AB1235" i="1" s="1"/>
  <c r="V1236" i="1"/>
  <c r="AB1236" i="1" s="1"/>
  <c r="AB1241" i="1"/>
  <c r="S1241" i="1"/>
  <c r="P1246" i="1"/>
  <c r="AB1246" i="1" s="1"/>
  <c r="Z1248" i="1"/>
  <c r="M1251" i="1"/>
  <c r="AB1251" i="1" s="1"/>
  <c r="V1252" i="1"/>
  <c r="AB1252" i="1" s="1"/>
  <c r="AB1257" i="1"/>
  <c r="S1257" i="1"/>
  <c r="P1262" i="1"/>
  <c r="Z1264" i="1"/>
  <c r="M1267" i="1"/>
  <c r="AB1267" i="1" s="1"/>
  <c r="V1268" i="1"/>
  <c r="AB1268" i="1" s="1"/>
  <c r="S1273" i="1"/>
  <c r="AB1273" i="1" s="1"/>
  <c r="P1278" i="1"/>
  <c r="AB1278" i="1" s="1"/>
  <c r="Z1280" i="1"/>
  <c r="M1283" i="1"/>
  <c r="AB1283" i="1" s="1"/>
  <c r="V1284" i="1"/>
  <c r="AB1284" i="1" s="1"/>
  <c r="S1289" i="1"/>
  <c r="AB1289" i="1" s="1"/>
  <c r="P1294" i="1"/>
  <c r="Z1296" i="1"/>
  <c r="M1299" i="1"/>
  <c r="AB1299" i="1" s="1"/>
  <c r="V1300" i="1"/>
  <c r="AB1300" i="1" s="1"/>
  <c r="AB1305" i="1"/>
  <c r="S1305" i="1"/>
  <c r="P1310" i="1"/>
  <c r="AB1310" i="1" s="1"/>
  <c r="Z1312" i="1"/>
  <c r="M1315" i="1"/>
  <c r="AB1315" i="1" s="1"/>
  <c r="V1316" i="1"/>
  <c r="AB1316" i="1" s="1"/>
  <c r="AB1321" i="1"/>
  <c r="S1321" i="1"/>
  <c r="P1326" i="1"/>
  <c r="AB1326" i="1" s="1"/>
  <c r="Z1328" i="1"/>
  <c r="M1331" i="1"/>
  <c r="AB1331" i="1" s="1"/>
  <c r="V1332" i="1"/>
  <c r="AB1332" i="1" s="1"/>
  <c r="S1337" i="1"/>
  <c r="AB1337" i="1" s="1"/>
  <c r="P1342" i="1"/>
  <c r="Z1344" i="1"/>
  <c r="M1347" i="1"/>
  <c r="AB1347" i="1" s="1"/>
  <c r="V1348" i="1"/>
  <c r="AB1348" i="1" s="1"/>
  <c r="S1353" i="1"/>
  <c r="AB1353" i="1" s="1"/>
  <c r="AB1354" i="1"/>
  <c r="P1358" i="1"/>
  <c r="Z1360" i="1"/>
  <c r="M1363" i="1"/>
  <c r="AB1363" i="1" s="1"/>
  <c r="V1364" i="1"/>
  <c r="AB1364" i="1" s="1"/>
  <c r="AB1369" i="1"/>
  <c r="S1369" i="1"/>
  <c r="P1374" i="1"/>
  <c r="AB1374" i="1" s="1"/>
  <c r="Z1376" i="1"/>
  <c r="M1379" i="1"/>
  <c r="AB1379" i="1" s="1"/>
  <c r="V1380" i="1"/>
  <c r="AB1380" i="1" s="1"/>
  <c r="AB1385" i="1"/>
  <c r="S1385" i="1"/>
  <c r="P1390" i="1"/>
  <c r="Z1392" i="1"/>
  <c r="M1395" i="1"/>
  <c r="AB1395" i="1" s="1"/>
  <c r="V1396" i="1"/>
  <c r="AB1396" i="1" s="1"/>
  <c r="S1401" i="1"/>
  <c r="AB1401" i="1" s="1"/>
  <c r="P1406" i="1"/>
  <c r="Z1408" i="1"/>
  <c r="M1411" i="1"/>
  <c r="AB1411" i="1" s="1"/>
  <c r="V1412" i="1"/>
  <c r="AB1412" i="1" s="1"/>
  <c r="S1417" i="1"/>
  <c r="AB1417" i="1" s="1"/>
  <c r="P1422" i="1"/>
  <c r="AB1422" i="1" s="1"/>
  <c r="Z1424" i="1"/>
  <c r="M1427" i="1"/>
  <c r="AB1427" i="1" s="1"/>
  <c r="V1428" i="1"/>
  <c r="AB1428" i="1" s="1"/>
  <c r="AB1433" i="1"/>
  <c r="S1433" i="1"/>
  <c r="P1438" i="1"/>
  <c r="AB1438" i="1" s="1"/>
  <c r="Z1440" i="1"/>
  <c r="M1443" i="1"/>
  <c r="AB1443" i="1" s="1"/>
  <c r="V1444" i="1"/>
  <c r="AB1444" i="1" s="1"/>
  <c r="AB1449" i="1"/>
  <c r="S1449" i="1"/>
  <c r="P1454" i="1"/>
  <c r="Z1456" i="1"/>
  <c r="M1459" i="1"/>
  <c r="AB1459" i="1" s="1"/>
  <c r="V1460" i="1"/>
  <c r="AB1460" i="1" s="1"/>
  <c r="S1465" i="1"/>
  <c r="AB1465" i="1" s="1"/>
  <c r="P1470" i="1"/>
  <c r="Z1472" i="1"/>
  <c r="M1475" i="1"/>
  <c r="AB1475" i="1" s="1"/>
  <c r="V1476" i="1"/>
  <c r="AB1476" i="1" s="1"/>
  <c r="S1481" i="1"/>
  <c r="AB1481" i="1" s="1"/>
  <c r="AB1482" i="1"/>
  <c r="P1486" i="1"/>
  <c r="AB1486" i="1" s="1"/>
  <c r="Z1488" i="1"/>
  <c r="M1491" i="1"/>
  <c r="AB1491" i="1" s="1"/>
  <c r="V1492" i="1"/>
  <c r="AB1492" i="1" s="1"/>
  <c r="AB1497" i="1"/>
  <c r="S1497" i="1"/>
  <c r="P1502" i="1"/>
  <c r="AB1502" i="1" s="1"/>
  <c r="Z1504" i="1"/>
  <c r="M1507" i="1"/>
  <c r="AB1507" i="1" s="1"/>
  <c r="V1508" i="1"/>
  <c r="AB1508" i="1" s="1"/>
  <c r="AB1513" i="1"/>
  <c r="S1513" i="1"/>
  <c r="P1518" i="1"/>
  <c r="AB1518" i="1" s="1"/>
  <c r="Z1520" i="1"/>
  <c r="M1523" i="1"/>
  <c r="AB1523" i="1" s="1"/>
  <c r="V1524" i="1"/>
  <c r="AB1524" i="1" s="1"/>
  <c r="S1529" i="1"/>
  <c r="AB1529" i="1" s="1"/>
  <c r="P1534" i="1"/>
  <c r="Z1536" i="1"/>
  <c r="M1539" i="1"/>
  <c r="AB1539" i="1" s="1"/>
  <c r="V1540" i="1"/>
  <c r="AB1540" i="1" s="1"/>
  <c r="S1545" i="1"/>
  <c r="AB1545" i="1" s="1"/>
  <c r="P1550" i="1"/>
  <c r="AB1550" i="1" s="1"/>
  <c r="Z1552" i="1"/>
  <c r="M1555" i="1"/>
  <c r="AB1555" i="1" s="1"/>
  <c r="V1556" i="1"/>
  <c r="AB1556" i="1" s="1"/>
  <c r="AB1561" i="1"/>
  <c r="S1561" i="1"/>
  <c r="P1566" i="1"/>
  <c r="AB1566" i="1" s="1"/>
  <c r="Z1568" i="1"/>
  <c r="M1571" i="1"/>
  <c r="AB1571" i="1" s="1"/>
  <c r="V1572" i="1"/>
  <c r="AB1572" i="1" s="1"/>
  <c r="AB1577" i="1"/>
  <c r="S1577" i="1"/>
  <c r="P1582" i="1"/>
  <c r="Z1584" i="1"/>
  <c r="M1587" i="1"/>
  <c r="AB1587" i="1" s="1"/>
  <c r="V1588" i="1"/>
  <c r="AB1588" i="1" s="1"/>
  <c r="S1593" i="1"/>
  <c r="AB1593" i="1" s="1"/>
  <c r="P1598" i="1"/>
  <c r="Z1600" i="1"/>
  <c r="M1603" i="1"/>
  <c r="AB1603" i="1" s="1"/>
  <c r="V1604" i="1"/>
  <c r="AB1604" i="1" s="1"/>
  <c r="S1609" i="1"/>
  <c r="AB1609" i="1" s="1"/>
  <c r="AB1610" i="1"/>
  <c r="P1614" i="1"/>
  <c r="AB1614" i="1" s="1"/>
  <c r="Z1616" i="1"/>
  <c r="M1619" i="1"/>
  <c r="AB1619" i="1" s="1"/>
  <c r="V1620" i="1"/>
  <c r="AB1620" i="1" s="1"/>
  <c r="AB1625" i="1"/>
  <c r="S1625" i="1"/>
  <c r="P1630" i="1"/>
  <c r="AB1630" i="1" s="1"/>
  <c r="Z1632" i="1"/>
  <c r="M1635" i="1"/>
  <c r="AB1635" i="1" s="1"/>
  <c r="V1636" i="1"/>
  <c r="AB1636" i="1" s="1"/>
  <c r="AB1641" i="1"/>
  <c r="S1641" i="1"/>
  <c r="P1646" i="1"/>
  <c r="Z1648" i="1"/>
  <c r="M1651" i="1"/>
  <c r="AB1651" i="1" s="1"/>
  <c r="V1652" i="1"/>
  <c r="AB1652" i="1" s="1"/>
  <c r="S1657" i="1"/>
  <c r="AB1657" i="1" s="1"/>
  <c r="P1662" i="1"/>
  <c r="Z1664" i="1"/>
  <c r="M1667" i="1"/>
  <c r="AB1667" i="1" s="1"/>
  <c r="V1668" i="1"/>
  <c r="AB1668" i="1" s="1"/>
  <c r="S1673" i="1"/>
  <c r="AB1673" i="1" s="1"/>
  <c r="P1678" i="1"/>
  <c r="AB1678" i="1" s="1"/>
  <c r="Z1680" i="1"/>
  <c r="M1683" i="1"/>
  <c r="AB1683" i="1" s="1"/>
  <c r="V1684" i="1"/>
  <c r="AB1684" i="1" s="1"/>
  <c r="AB1689" i="1"/>
  <c r="S1689" i="1"/>
  <c r="P1694" i="1"/>
  <c r="AB1694" i="1" s="1"/>
  <c r="Z1696" i="1"/>
  <c r="M1699" i="1"/>
  <c r="AB1699" i="1" s="1"/>
  <c r="V1700" i="1"/>
  <c r="AB1700" i="1" s="1"/>
  <c r="AB1705" i="1"/>
  <c r="S1705" i="1"/>
  <c r="P1710" i="1"/>
  <c r="Z1712" i="1"/>
  <c r="M1715" i="1"/>
  <c r="AB1715" i="1" s="1"/>
  <c r="V1716" i="1"/>
  <c r="AB1716" i="1" s="1"/>
  <c r="S1721" i="1"/>
  <c r="AB1721" i="1" s="1"/>
  <c r="P1726" i="1"/>
  <c r="AB1726" i="1" s="1"/>
  <c r="Z1728" i="1"/>
  <c r="M1731" i="1"/>
  <c r="AB1731" i="1" s="1"/>
  <c r="V1732" i="1"/>
  <c r="AB1732" i="1" s="1"/>
  <c r="S1737" i="1"/>
  <c r="AB1737" i="1" s="1"/>
  <c r="AB1738" i="1"/>
  <c r="P1742" i="1"/>
  <c r="Z1744" i="1"/>
  <c r="M1747" i="1"/>
  <c r="AB1747" i="1" s="1"/>
  <c r="V1748" i="1"/>
  <c r="AB1748" i="1" s="1"/>
  <c r="AB1753" i="1"/>
  <c r="S1753" i="1"/>
  <c r="V1757" i="1"/>
  <c r="AB1757" i="1" s="1"/>
  <c r="AB1760" i="1"/>
  <c r="AB1771" i="1"/>
  <c r="V1772" i="1"/>
  <c r="AB1772" i="1" s="1"/>
  <c r="Z1776" i="1"/>
  <c r="AB1781" i="1"/>
  <c r="V1789" i="1"/>
  <c r="AB1789" i="1" s="1"/>
  <c r="AB1792" i="1"/>
  <c r="AB1803" i="1"/>
  <c r="V1804" i="1"/>
  <c r="AB1804" i="1" s="1"/>
  <c r="Z1808" i="1"/>
  <c r="AB1813" i="1"/>
  <c r="V1821" i="1"/>
  <c r="AB1821" i="1" s="1"/>
  <c r="AB1824" i="1"/>
  <c r="AB1835" i="1"/>
  <c r="V1836" i="1"/>
  <c r="AB1836" i="1" s="1"/>
  <c r="Z1840" i="1"/>
  <c r="AB1845" i="1"/>
  <c r="V1853" i="1"/>
  <c r="AB1853" i="1" s="1"/>
  <c r="AB1856" i="1"/>
  <c r="AB1867" i="1"/>
  <c r="V1868" i="1"/>
  <c r="AB1868" i="1" s="1"/>
  <c r="Z1872" i="1"/>
  <c r="AB1877" i="1"/>
  <c r="V1885" i="1"/>
  <c r="AB1885" i="1" s="1"/>
  <c r="AB1888" i="1"/>
  <c r="AB1899" i="1"/>
  <c r="V1900" i="1"/>
  <c r="AB1900" i="1" s="1"/>
  <c r="Z1904" i="1"/>
  <c r="AB1909" i="1"/>
  <c r="V1917" i="1"/>
  <c r="AB1917" i="1" s="1"/>
  <c r="AB1920" i="1"/>
  <c r="AB1931" i="1"/>
  <c r="V1932" i="1"/>
  <c r="AB1932" i="1" s="1"/>
  <c r="Z1936" i="1"/>
  <c r="AB1941" i="1"/>
  <c r="V1949" i="1"/>
  <c r="AB1949" i="1" s="1"/>
  <c r="AB1952" i="1"/>
  <c r="AB1963" i="1"/>
  <c r="V1964" i="1"/>
  <c r="AB1964" i="1" s="1"/>
  <c r="Z1968" i="1"/>
  <c r="AB1973" i="1"/>
  <c r="V1981" i="1"/>
  <c r="AB1981" i="1" s="1"/>
  <c r="AB1984" i="1"/>
  <c r="AB1995" i="1"/>
  <c r="V1996" i="1"/>
  <c r="AB1996" i="1" s="1"/>
  <c r="Z2000" i="1"/>
  <c r="AB2005" i="1"/>
  <c r="V2013" i="1"/>
  <c r="AB2013" i="1" s="1"/>
  <c r="AB2016" i="1"/>
  <c r="AB2027" i="1"/>
  <c r="V2028" i="1"/>
  <c r="AB2028" i="1" s="1"/>
  <c r="Z2032" i="1"/>
  <c r="AB2037" i="1"/>
  <c r="P2067" i="1"/>
  <c r="AB2074" i="1"/>
  <c r="AB2079" i="1"/>
  <c r="AB2088" i="1"/>
  <c r="AB2091" i="1"/>
  <c r="AB2100" i="1"/>
  <c r="P2131" i="1"/>
  <c r="AB2138" i="1"/>
  <c r="AB2143" i="1"/>
  <c r="AB2152" i="1"/>
  <c r="AB2155" i="1"/>
  <c r="AB2164" i="1"/>
  <c r="P2195" i="1"/>
  <c r="AB2202" i="1"/>
  <c r="AB2207" i="1"/>
  <c r="AB2216" i="1"/>
  <c r="AB2219" i="1"/>
  <c r="AB2228" i="1"/>
  <c r="P2259" i="1"/>
  <c r="AB2266" i="1"/>
  <c r="AB2271" i="1"/>
  <c r="AB2280" i="1"/>
  <c r="AB2283" i="1"/>
  <c r="AB2292" i="1"/>
  <c r="P2323" i="1"/>
  <c r="AB2330" i="1"/>
  <c r="AB2335" i="1"/>
  <c r="AB2344" i="1"/>
  <c r="AB2347" i="1"/>
  <c r="AB2356" i="1"/>
  <c r="AB2394" i="1"/>
  <c r="AB2399" i="1"/>
  <c r="AB2408" i="1"/>
  <c r="AB2411" i="1"/>
  <c r="AB2420" i="1"/>
  <c r="AB2458" i="1"/>
  <c r="AB2463" i="1"/>
  <c r="AB2472" i="1"/>
  <c r="AB2475" i="1"/>
  <c r="AB2484" i="1"/>
  <c r="AB2522" i="1"/>
  <c r="AB2527" i="1"/>
  <c r="AB2536" i="1"/>
  <c r="AB2539" i="1"/>
  <c r="AB2548" i="1"/>
  <c r="AB2586" i="1"/>
  <c r="AB2591" i="1"/>
  <c r="AB2600" i="1"/>
  <c r="AB2603" i="1"/>
  <c r="AB2612" i="1"/>
  <c r="AB2650" i="1"/>
  <c r="AB2655" i="1"/>
  <c r="AB2664" i="1"/>
  <c r="AB2668" i="1"/>
  <c r="AB2678" i="1"/>
  <c r="AB2696" i="1"/>
  <c r="Z2718" i="1"/>
  <c r="M2724" i="1"/>
  <c r="AB2724" i="1" s="1"/>
  <c r="P2764" i="1"/>
  <c r="AB2772" i="1"/>
  <c r="S2774" i="1"/>
  <c r="AB2789" i="1"/>
  <c r="AB2794" i="1"/>
  <c r="AB2796" i="1"/>
  <c r="AB2806" i="1"/>
  <c r="AB2824" i="1"/>
  <c r="AB2852" i="1"/>
  <c r="V2870" i="1"/>
  <c r="AB2875" i="1"/>
  <c r="S2875" i="1"/>
  <c r="AB2876" i="1"/>
  <c r="AB2904" i="1"/>
  <c r="AB2913" i="1"/>
  <c r="P2928" i="1"/>
  <c r="AB2941" i="1"/>
  <c r="Z2962" i="1"/>
  <c r="M2965" i="1"/>
  <c r="AB3006" i="1"/>
  <c r="AB3015" i="1"/>
  <c r="AB3029" i="1"/>
  <c r="P3056" i="1"/>
  <c r="AB3069" i="1"/>
  <c r="AB3089" i="1"/>
  <c r="AB3093" i="1"/>
  <c r="V3126" i="1"/>
  <c r="S3131" i="1"/>
  <c r="AB3131" i="1" s="1"/>
  <c r="AB3132" i="1"/>
  <c r="AB3160" i="1"/>
  <c r="AB3169" i="1"/>
  <c r="AB3209" i="1"/>
  <c r="AB3212" i="1"/>
  <c r="AB3234" i="1"/>
  <c r="P3248" i="1"/>
  <c r="AB3261" i="1"/>
  <c r="AB3326" i="1"/>
  <c r="AB3335" i="1"/>
  <c r="AB3349" i="1"/>
  <c r="AB3389" i="1"/>
  <c r="AB3493" i="1"/>
  <c r="AB3505" i="1"/>
  <c r="AB3537" i="1"/>
  <c r="AB3551" i="1"/>
  <c r="AB3613" i="1"/>
  <c r="AB3631" i="1"/>
  <c r="AB3690" i="1"/>
  <c r="AB3744" i="1"/>
  <c r="AB4044" i="1"/>
  <c r="AB4122" i="1"/>
  <c r="AB229" i="1"/>
  <c r="AB245" i="1"/>
  <c r="AB261" i="1"/>
  <c r="AB277" i="1"/>
  <c r="AB293" i="1"/>
  <c r="AB309" i="1"/>
  <c r="AB341" i="1"/>
  <c r="AB357" i="1"/>
  <c r="AB373" i="1"/>
  <c r="AB405" i="1"/>
  <c r="AB453" i="1"/>
  <c r="AB485" i="1"/>
  <c r="AB533" i="1"/>
  <c r="AB549" i="1"/>
  <c r="AB597" i="1"/>
  <c r="AB625" i="1"/>
  <c r="AB642" i="1"/>
  <c r="AB657" i="1"/>
  <c r="AB658" i="1"/>
  <c r="AB674" i="1"/>
  <c r="AB706" i="1"/>
  <c r="AB721" i="1"/>
  <c r="AB722" i="1"/>
  <c r="AB738" i="1"/>
  <c r="AB769" i="1"/>
  <c r="AB801" i="1"/>
  <c r="AB834" i="1"/>
  <c r="AB850" i="1"/>
  <c r="AB881" i="1"/>
  <c r="AB882" i="1"/>
  <c r="AB897" i="1"/>
  <c r="AB930" i="1"/>
  <c r="AB962" i="1"/>
  <c r="AB1010" i="1"/>
  <c r="AB1025" i="1"/>
  <c r="AB1026" i="1"/>
  <c r="AB1041" i="1"/>
  <c r="AB1074" i="1"/>
  <c r="AB1090" i="1"/>
  <c r="AB1137" i="1"/>
  <c r="AB1138" i="1"/>
  <c r="AB1154" i="1"/>
  <c r="AB1170" i="1"/>
  <c r="AB1185" i="1"/>
  <c r="AB1186" i="1"/>
  <c r="AB1217" i="1"/>
  <c r="AB1249" i="1"/>
  <c r="AB1266" i="1"/>
  <c r="AB1281" i="1"/>
  <c r="AB1282" i="1"/>
  <c r="AB1297" i="1"/>
  <c r="AB1298" i="1"/>
  <c r="AB1393" i="1"/>
  <c r="AB1394" i="1"/>
  <c r="AB1410" i="1"/>
  <c r="AB1426" i="1"/>
  <c r="AB1457" i="1"/>
  <c r="AB1458" i="1"/>
  <c r="AB1473" i="1"/>
  <c r="AB1489" i="1"/>
  <c r="AB1490" i="1"/>
  <c r="AB1506" i="1"/>
  <c r="AB1521" i="1"/>
  <c r="AB1538" i="1"/>
  <c r="AB1569" i="1"/>
  <c r="AB1570" i="1"/>
  <c r="AB1602" i="1"/>
  <c r="AB1634" i="1"/>
  <c r="AB1666" i="1"/>
  <c r="AB1681" i="1"/>
  <c r="AB1682" i="1"/>
  <c r="AB1697" i="1"/>
  <c r="AB1698" i="1"/>
  <c r="AB1713" i="1"/>
  <c r="AB1714" i="1"/>
  <c r="AB1840" i="1"/>
  <c r="AB2047" i="1"/>
  <c r="AB2111" i="1"/>
  <c r="AB2170" i="1"/>
  <c r="AB2175" i="1"/>
  <c r="AB2238" i="1"/>
  <c r="AB2251" i="1"/>
  <c r="AB2298" i="1"/>
  <c r="AB2315" i="1"/>
  <c r="AB2324" i="1"/>
  <c r="AB2367" i="1"/>
  <c r="AB2495" i="1"/>
  <c r="AB2504" i="1"/>
  <c r="AB2516" i="1"/>
  <c r="AB2558" i="1"/>
  <c r="AB2580" i="1"/>
  <c r="AB2623" i="1"/>
  <c r="AB2635" i="1"/>
  <c r="AB2644" i="1"/>
  <c r="AB2887" i="1"/>
  <c r="AB2999" i="1"/>
  <c r="AB3032" i="1"/>
  <c r="AB3084" i="1"/>
  <c r="AB3096" i="1"/>
  <c r="AB3275" i="1"/>
  <c r="AB3323" i="1"/>
  <c r="AB3352" i="1"/>
  <c r="AB3755" i="1"/>
  <c r="AB3947" i="1"/>
  <c r="AB3999" i="1"/>
  <c r="AB221" i="1"/>
  <c r="AB233" i="1"/>
  <c r="AB345" i="1"/>
  <c r="AB585" i="1"/>
  <c r="AB621" i="1"/>
  <c r="AB622" i="1"/>
  <c r="AB637" i="1"/>
  <c r="AB654" i="1"/>
  <c r="AB685" i="1"/>
  <c r="AB686" i="1"/>
  <c r="AB701" i="1"/>
  <c r="AB702" i="1"/>
  <c r="AB717" i="1"/>
  <c r="AB718" i="1"/>
  <c r="AB733" i="1"/>
  <c r="AB734" i="1"/>
  <c r="AB782" i="1"/>
  <c r="AB829" i="1"/>
  <c r="AB830" i="1"/>
  <c r="AB845" i="1"/>
  <c r="AB861" i="1"/>
  <c r="AB862" i="1"/>
  <c r="AB877" i="1"/>
  <c r="AB878" i="1"/>
  <c r="AB894" i="1"/>
  <c r="AB909" i="1"/>
  <c r="AB925" i="1"/>
  <c r="AB926" i="1"/>
  <c r="AB941" i="1"/>
  <c r="AB942" i="1"/>
  <c r="AB958" i="1"/>
  <c r="AB1005" i="1"/>
  <c r="AB1006" i="1"/>
  <c r="AB1021" i="1"/>
  <c r="AB1037" i="1"/>
  <c r="AB1053" i="1"/>
  <c r="AB1054" i="1"/>
  <c r="AB1070" i="1"/>
  <c r="AB1086" i="1"/>
  <c r="AB1101" i="1"/>
  <c r="AB1117" i="1"/>
  <c r="AB1133" i="1"/>
  <c r="AB1134" i="1"/>
  <c r="AB1165" i="1"/>
  <c r="AB1166" i="1"/>
  <c r="AB1229" i="1"/>
  <c r="AB1230" i="1"/>
  <c r="AB1261" i="1"/>
  <c r="AB1325" i="1"/>
  <c r="AB1341" i="1"/>
  <c r="AB1342" i="1"/>
  <c r="AB1357" i="1"/>
  <c r="AB1358" i="1"/>
  <c r="AB1389" i="1"/>
  <c r="AB1390" i="1"/>
  <c r="AB1406" i="1"/>
  <c r="AB1453" i="1"/>
  <c r="AB1454" i="1"/>
  <c r="AB1469" i="1"/>
  <c r="AB1470" i="1"/>
  <c r="AB1485" i="1"/>
  <c r="AB1501" i="1"/>
  <c r="AB1517" i="1"/>
  <c r="AB1534" i="1"/>
  <c r="AB1549" i="1"/>
  <c r="AB1581" i="1"/>
  <c r="AB1582" i="1"/>
  <c r="AB1598" i="1"/>
  <c r="AB1645" i="1"/>
  <c r="AB1646" i="1"/>
  <c r="AB1662" i="1"/>
  <c r="AB1693" i="1"/>
  <c r="AB1709" i="1"/>
  <c r="AB1710" i="1"/>
  <c r="AB1725" i="1"/>
  <c r="AB1742" i="1"/>
  <c r="AB1769" i="1"/>
  <c r="AB1801" i="1"/>
  <c r="AB1833" i="1"/>
  <c r="AB1842" i="1"/>
  <c r="AB1938" i="1"/>
  <c r="AB1961" i="1"/>
  <c r="AB1970" i="1"/>
  <c r="AB1993" i="1"/>
  <c r="AB2063" i="1"/>
  <c r="AB2072" i="1"/>
  <c r="AB2084" i="1"/>
  <c r="AB2126" i="1"/>
  <c r="AB2127" i="1"/>
  <c r="AB2136" i="1"/>
  <c r="AB2139" i="1"/>
  <c r="AB2186" i="1"/>
  <c r="AB2200" i="1"/>
  <c r="AB2203" i="1"/>
  <c r="AB2264" i="1"/>
  <c r="AB2276" i="1"/>
  <c r="AB2318" i="1"/>
  <c r="AB2331" i="1"/>
  <c r="AB2340" i="1"/>
  <c r="AB2392" i="1"/>
  <c r="AB2395" i="1"/>
  <c r="AB2442" i="1"/>
  <c r="AB2447" i="1"/>
  <c r="AB2459" i="1"/>
  <c r="AB2506" i="1"/>
  <c r="AB2532" i="1"/>
  <c r="AB2570" i="1"/>
  <c r="AB2584" i="1"/>
  <c r="AB2596" i="1"/>
  <c r="AB2639" i="1"/>
  <c r="AB2648" i="1"/>
  <c r="AB2651" i="1"/>
  <c r="AB2693" i="1"/>
  <c r="AB2698" i="1"/>
  <c r="AB2718" i="1"/>
  <c r="AB2728" i="1"/>
  <c r="AB2821" i="1"/>
  <c r="AB2826" i="1"/>
  <c r="AB2892" i="1"/>
  <c r="AB2940" i="1"/>
  <c r="AB2968" i="1"/>
  <c r="AB2977" i="1"/>
  <c r="AB3005" i="1"/>
  <c r="AB3068" i="1"/>
  <c r="AB3221" i="1"/>
  <c r="AB3260" i="1"/>
  <c r="AB3288" i="1"/>
  <c r="AB3325" i="1"/>
  <c r="AB3387" i="1"/>
  <c r="AB3523" i="1"/>
  <c r="AB3626" i="1"/>
  <c r="AB3743" i="1"/>
  <c r="AB3822" i="1"/>
  <c r="AB3946" i="1"/>
  <c r="AB4000" i="1"/>
  <c r="AB4117" i="1"/>
  <c r="AB4502" i="1"/>
  <c r="AB4946" i="1"/>
  <c r="Z223" i="1"/>
  <c r="AB223" i="1" s="1"/>
  <c r="AB225" i="1"/>
  <c r="M226" i="1"/>
  <c r="S228" i="1"/>
  <c r="AB228" i="1" s="1"/>
  <c r="P233" i="1"/>
  <c r="V235" i="1"/>
  <c r="AB235" i="1" s="1"/>
  <c r="Z239" i="1"/>
  <c r="AB239" i="1" s="1"/>
  <c r="AB241" i="1"/>
  <c r="M242" i="1"/>
  <c r="AB242" i="1" s="1"/>
  <c r="S244" i="1"/>
  <c r="P249" i="1"/>
  <c r="AB249" i="1" s="1"/>
  <c r="V251" i="1"/>
  <c r="AB251" i="1" s="1"/>
  <c r="Z255" i="1"/>
  <c r="AB257" i="1"/>
  <c r="M258" i="1"/>
  <c r="AB258" i="1" s="1"/>
  <c r="S260" i="1"/>
  <c r="AB260" i="1" s="1"/>
  <c r="P265" i="1"/>
  <c r="AB265" i="1" s="1"/>
  <c r="V267" i="1"/>
  <c r="AB267" i="1" s="1"/>
  <c r="Z271" i="1"/>
  <c r="AB271" i="1" s="1"/>
  <c r="AB273" i="1"/>
  <c r="M274" i="1"/>
  <c r="AB274" i="1" s="1"/>
  <c r="S276" i="1"/>
  <c r="AB276" i="1" s="1"/>
  <c r="P281" i="1"/>
  <c r="V283" i="1"/>
  <c r="AB283" i="1" s="1"/>
  <c r="Z287" i="1"/>
  <c r="AB287" i="1" s="1"/>
  <c r="AB289" i="1"/>
  <c r="M290" i="1"/>
  <c r="AB290" i="1" s="1"/>
  <c r="S292" i="1"/>
  <c r="AB292" i="1" s="1"/>
  <c r="P297" i="1"/>
  <c r="AB297" i="1" s="1"/>
  <c r="V299" i="1"/>
  <c r="AB299" i="1" s="1"/>
  <c r="Z303" i="1"/>
  <c r="AB303" i="1" s="1"/>
  <c r="AB305" i="1"/>
  <c r="M306" i="1"/>
  <c r="AB306" i="1" s="1"/>
  <c r="S308" i="1"/>
  <c r="AB308" i="1" s="1"/>
  <c r="P313" i="1"/>
  <c r="AB313" i="1" s="1"/>
  <c r="V315" i="1"/>
  <c r="AB315" i="1" s="1"/>
  <c r="Z319" i="1"/>
  <c r="AB319" i="1" s="1"/>
  <c r="AB321" i="1"/>
  <c r="M322" i="1"/>
  <c r="S324" i="1"/>
  <c r="AB324" i="1" s="1"/>
  <c r="P329" i="1"/>
  <c r="AB329" i="1" s="1"/>
  <c r="V331" i="1"/>
  <c r="AB331" i="1" s="1"/>
  <c r="Z335" i="1"/>
  <c r="AB335" i="1" s="1"/>
  <c r="AB337" i="1"/>
  <c r="M338" i="1"/>
  <c r="AB338" i="1" s="1"/>
  <c r="S340" i="1"/>
  <c r="P345" i="1"/>
  <c r="V347" i="1"/>
  <c r="AB347" i="1" s="1"/>
  <c r="Z351" i="1"/>
  <c r="AB353" i="1"/>
  <c r="M354" i="1"/>
  <c r="AB354" i="1" s="1"/>
  <c r="S356" i="1"/>
  <c r="AB356" i="1" s="1"/>
  <c r="P361" i="1"/>
  <c r="AB361" i="1" s="1"/>
  <c r="V363" i="1"/>
  <c r="AB363" i="1" s="1"/>
  <c r="Z367" i="1"/>
  <c r="AB367" i="1" s="1"/>
  <c r="AB369" i="1"/>
  <c r="M370" i="1"/>
  <c r="AB370" i="1" s="1"/>
  <c r="S372" i="1"/>
  <c r="AB372" i="1" s="1"/>
  <c r="P377" i="1"/>
  <c r="AB377" i="1" s="1"/>
  <c r="V379" i="1"/>
  <c r="AB379" i="1" s="1"/>
  <c r="Z383" i="1"/>
  <c r="AB383" i="1" s="1"/>
  <c r="AB385" i="1"/>
  <c r="M386" i="1"/>
  <c r="AB386" i="1" s="1"/>
  <c r="S388" i="1"/>
  <c r="AB388" i="1" s="1"/>
  <c r="P393" i="1"/>
  <c r="AB393" i="1" s="1"/>
  <c r="V395" i="1"/>
  <c r="AB395" i="1" s="1"/>
  <c r="Z399" i="1"/>
  <c r="AB399" i="1" s="1"/>
  <c r="AB401" i="1"/>
  <c r="M402" i="1"/>
  <c r="AB402" i="1" s="1"/>
  <c r="S404" i="1"/>
  <c r="AB404" i="1" s="1"/>
  <c r="P409" i="1"/>
  <c r="AB409" i="1" s="1"/>
  <c r="V411" i="1"/>
  <c r="AB411" i="1" s="1"/>
  <c r="Z415" i="1"/>
  <c r="AB415" i="1" s="1"/>
  <c r="AB417" i="1"/>
  <c r="M418" i="1"/>
  <c r="S420" i="1"/>
  <c r="AB420" i="1" s="1"/>
  <c r="P425" i="1"/>
  <c r="AB425" i="1" s="1"/>
  <c r="V427" i="1"/>
  <c r="AB427" i="1" s="1"/>
  <c r="Z431" i="1"/>
  <c r="AB431" i="1" s="1"/>
  <c r="AB433" i="1"/>
  <c r="M434" i="1"/>
  <c r="AB434" i="1" s="1"/>
  <c r="S436" i="1"/>
  <c r="P441" i="1"/>
  <c r="AB441" i="1" s="1"/>
  <c r="V443" i="1"/>
  <c r="AB443" i="1" s="1"/>
  <c r="Z447" i="1"/>
  <c r="AB449" i="1"/>
  <c r="M450" i="1"/>
  <c r="AB450" i="1" s="1"/>
  <c r="S452" i="1"/>
  <c r="AB452" i="1" s="1"/>
  <c r="P457" i="1"/>
  <c r="V459" i="1"/>
  <c r="AB459" i="1" s="1"/>
  <c r="Z463" i="1"/>
  <c r="AB463" i="1" s="1"/>
  <c r="AB465" i="1"/>
  <c r="M466" i="1"/>
  <c r="AB466" i="1" s="1"/>
  <c r="S468" i="1"/>
  <c r="AB468" i="1" s="1"/>
  <c r="P473" i="1"/>
  <c r="AB473" i="1" s="1"/>
  <c r="V475" i="1"/>
  <c r="AB475" i="1" s="1"/>
  <c r="Z479" i="1"/>
  <c r="AB479" i="1" s="1"/>
  <c r="AB481" i="1"/>
  <c r="M482" i="1"/>
  <c r="AB482" i="1" s="1"/>
  <c r="S484" i="1"/>
  <c r="AB484" i="1" s="1"/>
  <c r="P489" i="1"/>
  <c r="AB489" i="1" s="1"/>
  <c r="V491" i="1"/>
  <c r="AB491" i="1" s="1"/>
  <c r="Z495" i="1"/>
  <c r="AB495" i="1" s="1"/>
  <c r="AB497" i="1"/>
  <c r="M498" i="1"/>
  <c r="AB498" i="1" s="1"/>
  <c r="S500" i="1"/>
  <c r="AB500" i="1" s="1"/>
  <c r="P505" i="1"/>
  <c r="AB505" i="1" s="1"/>
  <c r="V507" i="1"/>
  <c r="AB507" i="1" s="1"/>
  <c r="Z511" i="1"/>
  <c r="AB511" i="1" s="1"/>
  <c r="AB513" i="1"/>
  <c r="M514" i="1"/>
  <c r="AB514" i="1" s="1"/>
  <c r="S516" i="1"/>
  <c r="AB516" i="1" s="1"/>
  <c r="P521" i="1"/>
  <c r="AB521" i="1" s="1"/>
  <c r="V523" i="1"/>
  <c r="AB523" i="1" s="1"/>
  <c r="Z527" i="1"/>
  <c r="AB527" i="1" s="1"/>
  <c r="AB529" i="1"/>
  <c r="M530" i="1"/>
  <c r="AB530" i="1" s="1"/>
  <c r="S532" i="1"/>
  <c r="AB532" i="1" s="1"/>
  <c r="P537" i="1"/>
  <c r="AB537" i="1" s="1"/>
  <c r="V539" i="1"/>
  <c r="AB539" i="1" s="1"/>
  <c r="Z543" i="1"/>
  <c r="AB543" i="1" s="1"/>
  <c r="AB545" i="1"/>
  <c r="M546" i="1"/>
  <c r="AB546" i="1" s="1"/>
  <c r="S548" i="1"/>
  <c r="AB548" i="1" s="1"/>
  <c r="P553" i="1"/>
  <c r="V555" i="1"/>
  <c r="AB555" i="1" s="1"/>
  <c r="Z559" i="1"/>
  <c r="AB559" i="1" s="1"/>
  <c r="AB561" i="1"/>
  <c r="M562" i="1"/>
  <c r="AB562" i="1" s="1"/>
  <c r="S564" i="1"/>
  <c r="AB564" i="1" s="1"/>
  <c r="P569" i="1"/>
  <c r="AB569" i="1" s="1"/>
  <c r="V571" i="1"/>
  <c r="AB571" i="1" s="1"/>
  <c r="Z575" i="1"/>
  <c r="AB575" i="1" s="1"/>
  <c r="AB577" i="1"/>
  <c r="M578" i="1"/>
  <c r="AB578" i="1" s="1"/>
  <c r="S580" i="1"/>
  <c r="AB580" i="1" s="1"/>
  <c r="P585" i="1"/>
  <c r="V587" i="1"/>
  <c r="AB587" i="1" s="1"/>
  <c r="Z591" i="1"/>
  <c r="AB591" i="1" s="1"/>
  <c r="AB593" i="1"/>
  <c r="M594" i="1"/>
  <c r="AB594" i="1" s="1"/>
  <c r="S596" i="1"/>
  <c r="AB596" i="1" s="1"/>
  <c r="P601" i="1"/>
  <c r="AB601" i="1" s="1"/>
  <c r="V603" i="1"/>
  <c r="AB603" i="1" s="1"/>
  <c r="Z607" i="1"/>
  <c r="AB607" i="1" s="1"/>
  <c r="AB609" i="1"/>
  <c r="M610" i="1"/>
  <c r="AB610" i="1" s="1"/>
  <c r="AB613" i="1"/>
  <c r="S613" i="1"/>
  <c r="AB614" i="1"/>
  <c r="P618" i="1"/>
  <c r="AB618" i="1" s="1"/>
  <c r="Z620" i="1"/>
  <c r="AB620" i="1" s="1"/>
  <c r="M623" i="1"/>
  <c r="AB623" i="1" s="1"/>
  <c r="V624" i="1"/>
  <c r="AB624" i="1" s="1"/>
  <c r="S629" i="1"/>
  <c r="AB629" i="1" s="1"/>
  <c r="AB630" i="1"/>
  <c r="P634" i="1"/>
  <c r="AB634" i="1" s="1"/>
  <c r="Z636" i="1"/>
  <c r="AB636" i="1" s="1"/>
  <c r="M639" i="1"/>
  <c r="AB639" i="1" s="1"/>
  <c r="V640" i="1"/>
  <c r="AB640" i="1" s="1"/>
  <c r="S645" i="1"/>
  <c r="AB645" i="1" s="1"/>
  <c r="AB646" i="1"/>
  <c r="P650" i="1"/>
  <c r="AB650" i="1" s="1"/>
  <c r="Z652" i="1"/>
  <c r="AB652" i="1" s="1"/>
  <c r="M655" i="1"/>
  <c r="AB655" i="1" s="1"/>
  <c r="V656" i="1"/>
  <c r="AB656" i="1" s="1"/>
  <c r="AB661" i="1"/>
  <c r="S661" i="1"/>
  <c r="AB662" i="1"/>
  <c r="P666" i="1"/>
  <c r="AB666" i="1" s="1"/>
  <c r="Z668" i="1"/>
  <c r="AB668" i="1" s="1"/>
  <c r="M671" i="1"/>
  <c r="V672" i="1"/>
  <c r="AB672" i="1" s="1"/>
  <c r="AB677" i="1"/>
  <c r="S677" i="1"/>
  <c r="AB678" i="1"/>
  <c r="P682" i="1"/>
  <c r="AB682" i="1" s="1"/>
  <c r="Z684" i="1"/>
  <c r="AB684" i="1" s="1"/>
  <c r="M687" i="1"/>
  <c r="AB687" i="1" s="1"/>
  <c r="V688" i="1"/>
  <c r="AB688" i="1" s="1"/>
  <c r="S693" i="1"/>
  <c r="AB693" i="1" s="1"/>
  <c r="AB694" i="1"/>
  <c r="P698" i="1"/>
  <c r="AB698" i="1" s="1"/>
  <c r="Z700" i="1"/>
  <c r="AB700" i="1" s="1"/>
  <c r="M703" i="1"/>
  <c r="AB703" i="1" s="1"/>
  <c r="V704" i="1"/>
  <c r="AB704" i="1" s="1"/>
  <c r="S709" i="1"/>
  <c r="AB709" i="1" s="1"/>
  <c r="AB710" i="1"/>
  <c r="P714" i="1"/>
  <c r="AB714" i="1" s="1"/>
  <c r="Z716" i="1"/>
  <c r="AB716" i="1" s="1"/>
  <c r="M719" i="1"/>
  <c r="AB719" i="1" s="1"/>
  <c r="V720" i="1"/>
  <c r="AB720" i="1" s="1"/>
  <c r="AB725" i="1"/>
  <c r="S725" i="1"/>
  <c r="AB726" i="1"/>
  <c r="P730" i="1"/>
  <c r="AB730" i="1" s="1"/>
  <c r="Z732" i="1"/>
  <c r="AB732" i="1" s="1"/>
  <c r="M735" i="1"/>
  <c r="AB735" i="1" s="1"/>
  <c r="V736" i="1"/>
  <c r="AB736" i="1" s="1"/>
  <c r="AB741" i="1"/>
  <c r="S741" i="1"/>
  <c r="AB742" i="1"/>
  <c r="P746" i="1"/>
  <c r="AB746" i="1" s="1"/>
  <c r="Z748" i="1"/>
  <c r="AB748" i="1" s="1"/>
  <c r="M751" i="1"/>
  <c r="AB751" i="1" s="1"/>
  <c r="V752" i="1"/>
  <c r="AB752" i="1" s="1"/>
  <c r="S757" i="1"/>
  <c r="AB757" i="1" s="1"/>
  <c r="AB758" i="1"/>
  <c r="P762" i="1"/>
  <c r="AB762" i="1" s="1"/>
  <c r="Z764" i="1"/>
  <c r="AB764" i="1" s="1"/>
  <c r="M767" i="1"/>
  <c r="AB767" i="1" s="1"/>
  <c r="V768" i="1"/>
  <c r="AB768" i="1" s="1"/>
  <c r="S773" i="1"/>
  <c r="AB773" i="1" s="1"/>
  <c r="AB774" i="1"/>
  <c r="P778" i="1"/>
  <c r="AB778" i="1" s="1"/>
  <c r="Z780" i="1"/>
  <c r="AB780" i="1" s="1"/>
  <c r="M783" i="1"/>
  <c r="AB783" i="1" s="1"/>
  <c r="V784" i="1"/>
  <c r="AB784" i="1" s="1"/>
  <c r="AB789" i="1"/>
  <c r="S789" i="1"/>
  <c r="AB790" i="1"/>
  <c r="P794" i="1"/>
  <c r="AB794" i="1" s="1"/>
  <c r="Z796" i="1"/>
  <c r="AB796" i="1" s="1"/>
  <c r="M799" i="1"/>
  <c r="V800" i="1"/>
  <c r="AB800" i="1" s="1"/>
  <c r="S805" i="1"/>
  <c r="AB805" i="1" s="1"/>
  <c r="AB806" i="1"/>
  <c r="P810" i="1"/>
  <c r="AB810" i="1" s="1"/>
  <c r="Z812" i="1"/>
  <c r="AB812" i="1" s="1"/>
  <c r="M815" i="1"/>
  <c r="AB815" i="1" s="1"/>
  <c r="V816" i="1"/>
  <c r="AB816" i="1" s="1"/>
  <c r="AB821" i="1"/>
  <c r="S821" i="1"/>
  <c r="AB822" i="1"/>
  <c r="P826" i="1"/>
  <c r="AB826" i="1" s="1"/>
  <c r="Z828" i="1"/>
  <c r="AB828" i="1" s="1"/>
  <c r="M831" i="1"/>
  <c r="AB831" i="1" s="1"/>
  <c r="V832" i="1"/>
  <c r="AB832" i="1" s="1"/>
  <c r="S837" i="1"/>
  <c r="AB837" i="1" s="1"/>
  <c r="AB838" i="1"/>
  <c r="P842" i="1"/>
  <c r="AB842" i="1" s="1"/>
  <c r="Z844" i="1"/>
  <c r="M847" i="1"/>
  <c r="AB847" i="1" s="1"/>
  <c r="V848" i="1"/>
  <c r="AB848" i="1" s="1"/>
  <c r="AB853" i="1"/>
  <c r="S853" i="1"/>
  <c r="AB854" i="1"/>
  <c r="P858" i="1"/>
  <c r="AB858" i="1" s="1"/>
  <c r="Z860" i="1"/>
  <c r="AB860" i="1" s="1"/>
  <c r="M863" i="1"/>
  <c r="AB863" i="1" s="1"/>
  <c r="V864" i="1"/>
  <c r="AB864" i="1" s="1"/>
  <c r="AB869" i="1"/>
  <c r="S869" i="1"/>
  <c r="AB870" i="1"/>
  <c r="P874" i="1"/>
  <c r="AB874" i="1" s="1"/>
  <c r="Z876" i="1"/>
  <c r="AB876" i="1" s="1"/>
  <c r="M879" i="1"/>
  <c r="AB879" i="1" s="1"/>
  <c r="V880" i="1"/>
  <c r="S885" i="1"/>
  <c r="AB885" i="1" s="1"/>
  <c r="AB886" i="1"/>
  <c r="P890" i="1"/>
  <c r="AB890" i="1" s="1"/>
  <c r="Z892" i="1"/>
  <c r="AB892" i="1" s="1"/>
  <c r="M895" i="1"/>
  <c r="AB895" i="1" s="1"/>
  <c r="V896" i="1"/>
  <c r="AB896" i="1" s="1"/>
  <c r="S901" i="1"/>
  <c r="AB901" i="1" s="1"/>
  <c r="AB902" i="1"/>
  <c r="P906" i="1"/>
  <c r="AB906" i="1" s="1"/>
  <c r="Z908" i="1"/>
  <c r="AB908" i="1" s="1"/>
  <c r="M911" i="1"/>
  <c r="AB911" i="1" s="1"/>
  <c r="V912" i="1"/>
  <c r="AB912" i="1" s="1"/>
  <c r="AB917" i="1"/>
  <c r="S917" i="1"/>
  <c r="AB918" i="1"/>
  <c r="P922" i="1"/>
  <c r="AB922" i="1" s="1"/>
  <c r="Z924" i="1"/>
  <c r="AB924" i="1" s="1"/>
  <c r="M927" i="1"/>
  <c r="V928" i="1"/>
  <c r="AB928" i="1" s="1"/>
  <c r="S933" i="1"/>
  <c r="AB933" i="1" s="1"/>
  <c r="AB934" i="1"/>
  <c r="P938" i="1"/>
  <c r="AB938" i="1" s="1"/>
  <c r="Z940" i="1"/>
  <c r="AB940" i="1" s="1"/>
  <c r="M943" i="1"/>
  <c r="AB943" i="1" s="1"/>
  <c r="V944" i="1"/>
  <c r="AB944" i="1" s="1"/>
  <c r="AB949" i="1"/>
  <c r="S949" i="1"/>
  <c r="AB950" i="1"/>
  <c r="P954" i="1"/>
  <c r="AB954" i="1" s="1"/>
  <c r="Z956" i="1"/>
  <c r="AB956" i="1" s="1"/>
  <c r="M959" i="1"/>
  <c r="AB959" i="1" s="1"/>
  <c r="V960" i="1"/>
  <c r="AB960" i="1" s="1"/>
  <c r="S965" i="1"/>
  <c r="AB965" i="1" s="1"/>
  <c r="AB966" i="1"/>
  <c r="P970" i="1"/>
  <c r="AB970" i="1" s="1"/>
  <c r="Z972" i="1"/>
  <c r="M975" i="1"/>
  <c r="AB975" i="1" s="1"/>
  <c r="V976" i="1"/>
  <c r="AB976" i="1" s="1"/>
  <c r="AB981" i="1"/>
  <c r="S981" i="1"/>
  <c r="AB982" i="1"/>
  <c r="P986" i="1"/>
  <c r="AB986" i="1" s="1"/>
  <c r="Z988" i="1"/>
  <c r="AB988" i="1" s="1"/>
  <c r="M991" i="1"/>
  <c r="AB991" i="1" s="1"/>
  <c r="V992" i="1"/>
  <c r="AB992" i="1" s="1"/>
  <c r="AB997" i="1"/>
  <c r="S997" i="1"/>
  <c r="AB998" i="1"/>
  <c r="P1002" i="1"/>
  <c r="AB1002" i="1" s="1"/>
  <c r="Z1004" i="1"/>
  <c r="AB1004" i="1" s="1"/>
  <c r="M1007" i="1"/>
  <c r="AB1007" i="1" s="1"/>
  <c r="V1008" i="1"/>
  <c r="AB1008" i="1" s="1"/>
  <c r="S1013" i="1"/>
  <c r="AB1013" i="1" s="1"/>
  <c r="AB1014" i="1"/>
  <c r="P1018" i="1"/>
  <c r="AB1018" i="1" s="1"/>
  <c r="Z1020" i="1"/>
  <c r="AB1020" i="1" s="1"/>
  <c r="M1023" i="1"/>
  <c r="AB1023" i="1" s="1"/>
  <c r="V1024" i="1"/>
  <c r="AB1024" i="1" s="1"/>
  <c r="S1029" i="1"/>
  <c r="AB1029" i="1" s="1"/>
  <c r="AB1030" i="1"/>
  <c r="P1034" i="1"/>
  <c r="AB1034" i="1" s="1"/>
  <c r="Z1036" i="1"/>
  <c r="AB1036" i="1" s="1"/>
  <c r="M1039" i="1"/>
  <c r="AB1039" i="1" s="1"/>
  <c r="V1040" i="1"/>
  <c r="AB1040" i="1" s="1"/>
  <c r="AB1045" i="1"/>
  <c r="S1045" i="1"/>
  <c r="AB1046" i="1"/>
  <c r="P1050" i="1"/>
  <c r="AB1050" i="1" s="1"/>
  <c r="Z1052" i="1"/>
  <c r="AB1052" i="1" s="1"/>
  <c r="M1055" i="1"/>
  <c r="AB1055" i="1" s="1"/>
  <c r="V1056" i="1"/>
  <c r="AB1056" i="1" s="1"/>
  <c r="S1061" i="1"/>
  <c r="AB1061" i="1" s="1"/>
  <c r="AB1062" i="1"/>
  <c r="P1066" i="1"/>
  <c r="AB1066" i="1" s="1"/>
  <c r="Z1068" i="1"/>
  <c r="AB1068" i="1" s="1"/>
  <c r="M1071" i="1"/>
  <c r="AB1071" i="1" s="1"/>
  <c r="V1072" i="1"/>
  <c r="AB1072" i="1" s="1"/>
  <c r="AB1077" i="1"/>
  <c r="S1077" i="1"/>
  <c r="AB1078" i="1"/>
  <c r="P1082" i="1"/>
  <c r="AB1082" i="1" s="1"/>
  <c r="Z1084" i="1"/>
  <c r="AB1084" i="1" s="1"/>
  <c r="M1087" i="1"/>
  <c r="AB1087" i="1" s="1"/>
  <c r="V1088" i="1"/>
  <c r="AB1088" i="1" s="1"/>
  <c r="S1093" i="1"/>
  <c r="AB1093" i="1" s="1"/>
  <c r="AB1094" i="1"/>
  <c r="P1098" i="1"/>
  <c r="AB1098" i="1" s="1"/>
  <c r="Z1100" i="1"/>
  <c r="AB1100" i="1" s="1"/>
  <c r="M1103" i="1"/>
  <c r="AB1103" i="1" s="1"/>
  <c r="V1104" i="1"/>
  <c r="AB1104" i="1" s="1"/>
  <c r="AB1109" i="1"/>
  <c r="S1109" i="1"/>
  <c r="AB1110" i="1"/>
  <c r="P1114" i="1"/>
  <c r="AB1114" i="1" s="1"/>
  <c r="Z1116" i="1"/>
  <c r="AB1116" i="1" s="1"/>
  <c r="M1119" i="1"/>
  <c r="AB1119" i="1" s="1"/>
  <c r="V1120" i="1"/>
  <c r="AB1120" i="1" s="1"/>
  <c r="AB1125" i="1"/>
  <c r="S1125" i="1"/>
  <c r="AB1126" i="1"/>
  <c r="P1130" i="1"/>
  <c r="AB1130" i="1" s="1"/>
  <c r="Z1132" i="1"/>
  <c r="AB1132" i="1" s="1"/>
  <c r="M1135" i="1"/>
  <c r="AB1135" i="1" s="1"/>
  <c r="V1136" i="1"/>
  <c r="S1141" i="1"/>
  <c r="AB1141" i="1" s="1"/>
  <c r="AB1142" i="1"/>
  <c r="P1146" i="1"/>
  <c r="AB1146" i="1" s="1"/>
  <c r="Z1148" i="1"/>
  <c r="AB1148" i="1" s="1"/>
  <c r="M1151" i="1"/>
  <c r="AB1151" i="1" s="1"/>
  <c r="V1152" i="1"/>
  <c r="AB1152" i="1" s="1"/>
  <c r="S1157" i="1"/>
  <c r="AB1157" i="1" s="1"/>
  <c r="AB1158" i="1"/>
  <c r="P1162" i="1"/>
  <c r="AB1162" i="1" s="1"/>
  <c r="Z1164" i="1"/>
  <c r="AB1164" i="1" s="1"/>
  <c r="M1167" i="1"/>
  <c r="AB1167" i="1" s="1"/>
  <c r="V1168" i="1"/>
  <c r="AB1168" i="1" s="1"/>
  <c r="AB1173" i="1"/>
  <c r="S1173" i="1"/>
  <c r="AB1174" i="1"/>
  <c r="P1178" i="1"/>
  <c r="AB1178" i="1" s="1"/>
  <c r="Z1180" i="1"/>
  <c r="AB1180" i="1" s="1"/>
  <c r="M1183" i="1"/>
  <c r="AB1183" i="1" s="1"/>
  <c r="V1184" i="1"/>
  <c r="AB1184" i="1" s="1"/>
  <c r="S1189" i="1"/>
  <c r="AB1189" i="1" s="1"/>
  <c r="AB1190" i="1"/>
  <c r="P1194" i="1"/>
  <c r="AB1194" i="1" s="1"/>
  <c r="Z1196" i="1"/>
  <c r="AB1196" i="1" s="1"/>
  <c r="M1199" i="1"/>
  <c r="AB1199" i="1" s="1"/>
  <c r="V1200" i="1"/>
  <c r="AB1205" i="1"/>
  <c r="S1205" i="1"/>
  <c r="AB1206" i="1"/>
  <c r="P1210" i="1"/>
  <c r="AB1210" i="1" s="1"/>
  <c r="Z1212" i="1"/>
  <c r="AB1212" i="1" s="1"/>
  <c r="M1215" i="1"/>
  <c r="AB1215" i="1" s="1"/>
  <c r="V1216" i="1"/>
  <c r="AB1216" i="1" s="1"/>
  <c r="S1221" i="1"/>
  <c r="AB1221" i="1" s="1"/>
  <c r="AB1222" i="1"/>
  <c r="P1226" i="1"/>
  <c r="Z1228" i="1"/>
  <c r="AB1228" i="1" s="1"/>
  <c r="M1231" i="1"/>
  <c r="AB1231" i="1" s="1"/>
  <c r="V1232" i="1"/>
  <c r="AB1232" i="1" s="1"/>
  <c r="AB1237" i="1"/>
  <c r="S1237" i="1"/>
  <c r="AB1238" i="1"/>
  <c r="P1242" i="1"/>
  <c r="AB1242" i="1" s="1"/>
  <c r="Z1244" i="1"/>
  <c r="AB1244" i="1" s="1"/>
  <c r="M1247" i="1"/>
  <c r="AB1247" i="1" s="1"/>
  <c r="V1248" i="1"/>
  <c r="AB1248" i="1" s="1"/>
  <c r="AB1253" i="1"/>
  <c r="S1253" i="1"/>
  <c r="AB1254" i="1"/>
  <c r="P1258" i="1"/>
  <c r="AB1258" i="1" s="1"/>
  <c r="Z1260" i="1"/>
  <c r="AB1260" i="1" s="1"/>
  <c r="M1263" i="1"/>
  <c r="AB1263" i="1" s="1"/>
  <c r="V1264" i="1"/>
  <c r="S1269" i="1"/>
  <c r="AB1269" i="1" s="1"/>
  <c r="AB1270" i="1"/>
  <c r="P1274" i="1"/>
  <c r="AB1274" i="1" s="1"/>
  <c r="Z1276" i="1"/>
  <c r="AB1276" i="1" s="1"/>
  <c r="M1279" i="1"/>
  <c r="AB1279" i="1" s="1"/>
  <c r="V1280" i="1"/>
  <c r="AB1280" i="1" s="1"/>
  <c r="S1285" i="1"/>
  <c r="AB1285" i="1" s="1"/>
  <c r="AB1286" i="1"/>
  <c r="P1290" i="1"/>
  <c r="AB1290" i="1" s="1"/>
  <c r="Z1292" i="1"/>
  <c r="AB1292" i="1" s="1"/>
  <c r="M1295" i="1"/>
  <c r="AB1295" i="1" s="1"/>
  <c r="V1296" i="1"/>
  <c r="AB1296" i="1" s="1"/>
  <c r="AB1301" i="1"/>
  <c r="S1301" i="1"/>
  <c r="AB1302" i="1"/>
  <c r="P1306" i="1"/>
  <c r="AB1306" i="1" s="1"/>
  <c r="Z1308" i="1"/>
  <c r="AB1308" i="1" s="1"/>
  <c r="M1311" i="1"/>
  <c r="V1312" i="1"/>
  <c r="AB1312" i="1" s="1"/>
  <c r="S1317" i="1"/>
  <c r="AB1317" i="1" s="1"/>
  <c r="AB1318" i="1"/>
  <c r="P1322" i="1"/>
  <c r="AB1322" i="1" s="1"/>
  <c r="Z1324" i="1"/>
  <c r="AB1324" i="1" s="1"/>
  <c r="M1327" i="1"/>
  <c r="AB1327" i="1" s="1"/>
  <c r="V1328" i="1"/>
  <c r="AB1333" i="1"/>
  <c r="S1333" i="1"/>
  <c r="AB1334" i="1"/>
  <c r="P1338" i="1"/>
  <c r="AB1338" i="1" s="1"/>
  <c r="Z1340" i="1"/>
  <c r="AB1340" i="1" s="1"/>
  <c r="M1343" i="1"/>
  <c r="AB1343" i="1" s="1"/>
  <c r="V1344" i="1"/>
  <c r="AB1344" i="1" s="1"/>
  <c r="S1349" i="1"/>
  <c r="AB1349" i="1" s="1"/>
  <c r="AB1350" i="1"/>
  <c r="P1354" i="1"/>
  <c r="Z1356" i="1"/>
  <c r="AB1356" i="1" s="1"/>
  <c r="M1359" i="1"/>
  <c r="AB1359" i="1" s="1"/>
  <c r="V1360" i="1"/>
  <c r="AB1360" i="1" s="1"/>
  <c r="AB1365" i="1"/>
  <c r="S1365" i="1"/>
  <c r="AB1366" i="1"/>
  <c r="P1370" i="1"/>
  <c r="AB1370" i="1" s="1"/>
  <c r="Z1372" i="1"/>
  <c r="AB1372" i="1" s="1"/>
  <c r="M1375" i="1"/>
  <c r="AB1375" i="1" s="1"/>
  <c r="V1376" i="1"/>
  <c r="AB1376" i="1" s="1"/>
  <c r="AB1381" i="1"/>
  <c r="S1381" i="1"/>
  <c r="AB1382" i="1"/>
  <c r="P1386" i="1"/>
  <c r="AB1386" i="1" s="1"/>
  <c r="Z1388" i="1"/>
  <c r="AB1388" i="1" s="1"/>
  <c r="M1391" i="1"/>
  <c r="AB1391" i="1" s="1"/>
  <c r="V1392" i="1"/>
  <c r="S1397" i="1"/>
  <c r="AB1397" i="1" s="1"/>
  <c r="AB1398" i="1"/>
  <c r="P1402" i="1"/>
  <c r="AB1402" i="1" s="1"/>
  <c r="Z1404" i="1"/>
  <c r="AB1404" i="1" s="1"/>
  <c r="M1407" i="1"/>
  <c r="AB1407" i="1" s="1"/>
  <c r="V1408" i="1"/>
  <c r="AB1408" i="1" s="1"/>
  <c r="S1413" i="1"/>
  <c r="AB1413" i="1" s="1"/>
  <c r="AB1414" i="1"/>
  <c r="P1418" i="1"/>
  <c r="AB1418" i="1" s="1"/>
  <c r="Z1420" i="1"/>
  <c r="AB1420" i="1" s="1"/>
  <c r="M1423" i="1"/>
  <c r="AB1423" i="1" s="1"/>
  <c r="V1424" i="1"/>
  <c r="AB1424" i="1" s="1"/>
  <c r="AB1429" i="1"/>
  <c r="S1429" i="1"/>
  <c r="AB1430" i="1"/>
  <c r="P1434" i="1"/>
  <c r="AB1434" i="1" s="1"/>
  <c r="Z1436" i="1"/>
  <c r="AB1436" i="1" s="1"/>
  <c r="M1439" i="1"/>
  <c r="AB1439" i="1" s="1"/>
  <c r="V1440" i="1"/>
  <c r="AB1440" i="1" s="1"/>
  <c r="S1445" i="1"/>
  <c r="AB1445" i="1" s="1"/>
  <c r="AB1446" i="1"/>
  <c r="P1450" i="1"/>
  <c r="AB1450" i="1" s="1"/>
  <c r="Z1452" i="1"/>
  <c r="AB1452" i="1" s="1"/>
  <c r="M1455" i="1"/>
  <c r="AB1455" i="1" s="1"/>
  <c r="V1456" i="1"/>
  <c r="AB1461" i="1"/>
  <c r="S1461" i="1"/>
  <c r="AB1462" i="1"/>
  <c r="P1466" i="1"/>
  <c r="AB1466" i="1" s="1"/>
  <c r="Z1468" i="1"/>
  <c r="AB1468" i="1" s="1"/>
  <c r="M1471" i="1"/>
  <c r="AB1471" i="1" s="1"/>
  <c r="V1472" i="1"/>
  <c r="AB1472" i="1" s="1"/>
  <c r="S1477" i="1"/>
  <c r="AB1477" i="1" s="1"/>
  <c r="AB1478" i="1"/>
  <c r="P1482" i="1"/>
  <c r="Z1484" i="1"/>
  <c r="AB1484" i="1" s="1"/>
  <c r="M1487" i="1"/>
  <c r="AB1487" i="1" s="1"/>
  <c r="V1488" i="1"/>
  <c r="AB1488" i="1" s="1"/>
  <c r="AB1493" i="1"/>
  <c r="S1493" i="1"/>
  <c r="AB1494" i="1"/>
  <c r="P1498" i="1"/>
  <c r="AB1498" i="1" s="1"/>
  <c r="Z1500" i="1"/>
  <c r="AB1500" i="1" s="1"/>
  <c r="M1503" i="1"/>
  <c r="AB1503" i="1" s="1"/>
  <c r="V1504" i="1"/>
  <c r="AB1504" i="1" s="1"/>
  <c r="AB1509" i="1"/>
  <c r="S1509" i="1"/>
  <c r="AB1510" i="1"/>
  <c r="P1514" i="1"/>
  <c r="AB1514" i="1" s="1"/>
  <c r="Z1516" i="1"/>
  <c r="AB1516" i="1" s="1"/>
  <c r="M1519" i="1"/>
  <c r="AB1519" i="1" s="1"/>
  <c r="V1520" i="1"/>
  <c r="S1525" i="1"/>
  <c r="AB1525" i="1" s="1"/>
  <c r="AB1526" i="1"/>
  <c r="P1530" i="1"/>
  <c r="AB1530" i="1" s="1"/>
  <c r="Z1532" i="1"/>
  <c r="AB1532" i="1" s="1"/>
  <c r="M1535" i="1"/>
  <c r="AB1535" i="1" s="1"/>
  <c r="V1536" i="1"/>
  <c r="AB1536" i="1" s="1"/>
  <c r="S1541" i="1"/>
  <c r="AB1541" i="1" s="1"/>
  <c r="AB1542" i="1"/>
  <c r="P1546" i="1"/>
  <c r="AB1546" i="1" s="1"/>
  <c r="Z1548" i="1"/>
  <c r="AB1548" i="1" s="1"/>
  <c r="M1551" i="1"/>
  <c r="AB1551" i="1" s="1"/>
  <c r="V1552" i="1"/>
  <c r="AB1552" i="1" s="1"/>
  <c r="AB1557" i="1"/>
  <c r="S1557" i="1"/>
  <c r="AB1558" i="1"/>
  <c r="P1562" i="1"/>
  <c r="AB1562" i="1" s="1"/>
  <c r="Z1564" i="1"/>
  <c r="AB1564" i="1" s="1"/>
  <c r="M1567" i="1"/>
  <c r="AB1567" i="1" s="1"/>
  <c r="V1568" i="1"/>
  <c r="AB1568" i="1" s="1"/>
  <c r="S1573" i="1"/>
  <c r="AB1573" i="1" s="1"/>
  <c r="AB1574" i="1"/>
  <c r="P1578" i="1"/>
  <c r="AB1578" i="1" s="1"/>
  <c r="Z1580" i="1"/>
  <c r="AB1580" i="1" s="1"/>
  <c r="M1583" i="1"/>
  <c r="AB1583" i="1" s="1"/>
  <c r="V1584" i="1"/>
  <c r="AB1589" i="1"/>
  <c r="S1589" i="1"/>
  <c r="AB1590" i="1"/>
  <c r="P1594" i="1"/>
  <c r="AB1594" i="1" s="1"/>
  <c r="Z1596" i="1"/>
  <c r="AB1596" i="1" s="1"/>
  <c r="M1599" i="1"/>
  <c r="AB1599" i="1" s="1"/>
  <c r="V1600" i="1"/>
  <c r="AB1600" i="1" s="1"/>
  <c r="S1605" i="1"/>
  <c r="AB1605" i="1" s="1"/>
  <c r="AB1606" i="1"/>
  <c r="P1610" i="1"/>
  <c r="Z1612" i="1"/>
  <c r="AB1612" i="1" s="1"/>
  <c r="M1615" i="1"/>
  <c r="AB1615" i="1" s="1"/>
  <c r="V1616" i="1"/>
  <c r="AB1616" i="1" s="1"/>
  <c r="AB1621" i="1"/>
  <c r="S1621" i="1"/>
  <c r="AB1622" i="1"/>
  <c r="P1626" i="1"/>
  <c r="AB1626" i="1" s="1"/>
  <c r="Z1628" i="1"/>
  <c r="AB1628" i="1" s="1"/>
  <c r="M1631" i="1"/>
  <c r="AB1631" i="1" s="1"/>
  <c r="V1632" i="1"/>
  <c r="AB1632" i="1" s="1"/>
  <c r="AB1637" i="1"/>
  <c r="S1637" i="1"/>
  <c r="AB1638" i="1"/>
  <c r="P1642" i="1"/>
  <c r="AB1642" i="1" s="1"/>
  <c r="Z1644" i="1"/>
  <c r="AB1644" i="1" s="1"/>
  <c r="M1647" i="1"/>
  <c r="AB1647" i="1" s="1"/>
  <c r="V1648" i="1"/>
  <c r="AB1648" i="1" s="1"/>
  <c r="S1653" i="1"/>
  <c r="AB1653" i="1" s="1"/>
  <c r="AB1654" i="1"/>
  <c r="P1658" i="1"/>
  <c r="AB1658" i="1" s="1"/>
  <c r="Z1660" i="1"/>
  <c r="AB1660" i="1" s="1"/>
  <c r="M1663" i="1"/>
  <c r="AB1663" i="1" s="1"/>
  <c r="V1664" i="1"/>
  <c r="AB1664" i="1" s="1"/>
  <c r="AB1669" i="1"/>
  <c r="S1669" i="1"/>
  <c r="AB1670" i="1"/>
  <c r="P1674" i="1"/>
  <c r="AB1674" i="1" s="1"/>
  <c r="Z1676" i="1"/>
  <c r="AB1676" i="1" s="1"/>
  <c r="M1679" i="1"/>
  <c r="AB1679" i="1" s="1"/>
  <c r="V1680" i="1"/>
  <c r="AB1680" i="1" s="1"/>
  <c r="S1685" i="1"/>
  <c r="AB1685" i="1" s="1"/>
  <c r="AB1686" i="1"/>
  <c r="P1690" i="1"/>
  <c r="AB1690" i="1" s="1"/>
  <c r="Z1692" i="1"/>
  <c r="M1695" i="1"/>
  <c r="AB1695" i="1" s="1"/>
  <c r="V1696" i="1"/>
  <c r="AB1696" i="1" s="1"/>
  <c r="AB1701" i="1"/>
  <c r="S1701" i="1"/>
  <c r="AB1702" i="1"/>
  <c r="P1706" i="1"/>
  <c r="AB1706" i="1" s="1"/>
  <c r="Z1708" i="1"/>
  <c r="AB1708" i="1" s="1"/>
  <c r="M1711" i="1"/>
  <c r="AB1711" i="1" s="1"/>
  <c r="V1712" i="1"/>
  <c r="AB1712" i="1" s="1"/>
  <c r="S1717" i="1"/>
  <c r="AB1717" i="1" s="1"/>
  <c r="AB1718" i="1"/>
  <c r="P1722" i="1"/>
  <c r="AB1722" i="1" s="1"/>
  <c r="Z1724" i="1"/>
  <c r="AB1724" i="1" s="1"/>
  <c r="M1727" i="1"/>
  <c r="AB1727" i="1" s="1"/>
  <c r="V1728" i="1"/>
  <c r="AB1728" i="1" s="1"/>
  <c r="AB1733" i="1"/>
  <c r="S1733" i="1"/>
  <c r="AB1734" i="1"/>
  <c r="P1738" i="1"/>
  <c r="Z1740" i="1"/>
  <c r="AB1740" i="1" s="1"/>
  <c r="M1743" i="1"/>
  <c r="AB1743" i="1" s="1"/>
  <c r="V1744" i="1"/>
  <c r="AB1744" i="1" s="1"/>
  <c r="S1749" i="1"/>
  <c r="AB1749" i="1" s="1"/>
  <c r="AB1750" i="1"/>
  <c r="P1754" i="1"/>
  <c r="AB1754" i="1" s="1"/>
  <c r="S1762" i="1"/>
  <c r="AB1762" i="1" s="1"/>
  <c r="S1765" i="1"/>
  <c r="AB1765" i="1" s="1"/>
  <c r="P1770" i="1"/>
  <c r="Z1773" i="1"/>
  <c r="AB1773" i="1" s="1"/>
  <c r="M1776" i="1"/>
  <c r="AB1776" i="1" s="1"/>
  <c r="M1779" i="1"/>
  <c r="AB1779" i="1" s="1"/>
  <c r="AB1785" i="1"/>
  <c r="P1787" i="1"/>
  <c r="AB1787" i="1" s="1"/>
  <c r="S1794" i="1"/>
  <c r="AB1794" i="1" s="1"/>
  <c r="S1797" i="1"/>
  <c r="AB1797" i="1" s="1"/>
  <c r="P1802" i="1"/>
  <c r="Z1805" i="1"/>
  <c r="AB1805" i="1" s="1"/>
  <c r="M1808" i="1"/>
  <c r="AB1808" i="1" s="1"/>
  <c r="M1811" i="1"/>
  <c r="AB1811" i="1" s="1"/>
  <c r="AB1817" i="1"/>
  <c r="P1819" i="1"/>
  <c r="AB1819" i="1" s="1"/>
  <c r="S1826" i="1"/>
  <c r="AB1826" i="1" s="1"/>
  <c r="S1829" i="1"/>
  <c r="AB1829" i="1" s="1"/>
  <c r="P1834" i="1"/>
  <c r="Z1837" i="1"/>
  <c r="AB1837" i="1" s="1"/>
  <c r="M1840" i="1"/>
  <c r="M1843" i="1"/>
  <c r="AB1843" i="1" s="1"/>
  <c r="AB1849" i="1"/>
  <c r="P1851" i="1"/>
  <c r="AB1851" i="1" s="1"/>
  <c r="S1858" i="1"/>
  <c r="AB1858" i="1" s="1"/>
  <c r="S1861" i="1"/>
  <c r="AB1861" i="1" s="1"/>
  <c r="P1866" i="1"/>
  <c r="Z1869" i="1"/>
  <c r="AB1869" i="1" s="1"/>
  <c r="M1872" i="1"/>
  <c r="AB1872" i="1" s="1"/>
  <c r="M1875" i="1"/>
  <c r="AB1875" i="1" s="1"/>
  <c r="AB1881" i="1"/>
  <c r="P1883" i="1"/>
  <c r="AB1883" i="1" s="1"/>
  <c r="S1890" i="1"/>
  <c r="AB1890" i="1" s="1"/>
  <c r="S1893" i="1"/>
  <c r="AB1893" i="1" s="1"/>
  <c r="P1898" i="1"/>
  <c r="Z1901" i="1"/>
  <c r="AB1901" i="1" s="1"/>
  <c r="M1904" i="1"/>
  <c r="AB1904" i="1" s="1"/>
  <c r="M1907" i="1"/>
  <c r="AB1907" i="1" s="1"/>
  <c r="AB1913" i="1"/>
  <c r="P1915" i="1"/>
  <c r="AB1915" i="1" s="1"/>
  <c r="S1922" i="1"/>
  <c r="AB1922" i="1" s="1"/>
  <c r="S1925" i="1"/>
  <c r="AB1925" i="1" s="1"/>
  <c r="P1930" i="1"/>
  <c r="Z1933" i="1"/>
  <c r="AB1933" i="1" s="1"/>
  <c r="M1936" i="1"/>
  <c r="AB1936" i="1" s="1"/>
  <c r="M1939" i="1"/>
  <c r="AB1939" i="1" s="1"/>
  <c r="AB1945" i="1"/>
  <c r="P1947" i="1"/>
  <c r="AB1947" i="1" s="1"/>
  <c r="S1954" i="1"/>
  <c r="AB1954" i="1" s="1"/>
  <c r="S1957" i="1"/>
  <c r="AB1957" i="1" s="1"/>
  <c r="P1962" i="1"/>
  <c r="Z1965" i="1"/>
  <c r="AB1965" i="1" s="1"/>
  <c r="M1968" i="1"/>
  <c r="AB1968" i="1" s="1"/>
  <c r="M1971" i="1"/>
  <c r="AB1971" i="1" s="1"/>
  <c r="AB1977" i="1"/>
  <c r="P1979" i="1"/>
  <c r="AB1979" i="1" s="1"/>
  <c r="S1986" i="1"/>
  <c r="AB1986" i="1" s="1"/>
  <c r="S1989" i="1"/>
  <c r="AB1989" i="1" s="1"/>
  <c r="P1994" i="1"/>
  <c r="Z1997" i="1"/>
  <c r="AB1997" i="1" s="1"/>
  <c r="M2000" i="1"/>
  <c r="AB2000" i="1" s="1"/>
  <c r="M2003" i="1"/>
  <c r="AB2003" i="1" s="1"/>
  <c r="AB2009" i="1"/>
  <c r="P2011" i="1"/>
  <c r="AB2011" i="1" s="1"/>
  <c r="S2018" i="1"/>
  <c r="AB2018" i="1" s="1"/>
  <c r="S2021" i="1"/>
  <c r="AB2021" i="1" s="1"/>
  <c r="P2026" i="1"/>
  <c r="Z2029" i="1"/>
  <c r="AB2029" i="1" s="1"/>
  <c r="M2032" i="1"/>
  <c r="AB2032" i="1" s="1"/>
  <c r="M2035" i="1"/>
  <c r="AB2035" i="1" s="1"/>
  <c r="AB2040" i="1"/>
  <c r="AB2052" i="1"/>
  <c r="Z2053" i="1"/>
  <c r="AB2053" i="1" s="1"/>
  <c r="M2056" i="1"/>
  <c r="AB2056" i="1" s="1"/>
  <c r="AB2069" i="1"/>
  <c r="P2083" i="1"/>
  <c r="V2089" i="1"/>
  <c r="AB2089" i="1" s="1"/>
  <c r="AB2090" i="1"/>
  <c r="AB2094" i="1"/>
  <c r="S2094" i="1"/>
  <c r="AB2095" i="1"/>
  <c r="AB2104" i="1"/>
  <c r="AB2116" i="1"/>
  <c r="Z2117" i="1"/>
  <c r="AB2117" i="1" s="1"/>
  <c r="M2120" i="1"/>
  <c r="AB2120" i="1" s="1"/>
  <c r="AB2133" i="1"/>
  <c r="P2147" i="1"/>
  <c r="V2153" i="1"/>
  <c r="AB2153" i="1" s="1"/>
  <c r="AB2154" i="1"/>
  <c r="AB2158" i="1"/>
  <c r="S2158" i="1"/>
  <c r="AB2159" i="1"/>
  <c r="AB2168" i="1"/>
  <c r="AB2180" i="1"/>
  <c r="Z2181" i="1"/>
  <c r="AB2181" i="1" s="1"/>
  <c r="M2184" i="1"/>
  <c r="AB2184" i="1" s="1"/>
  <c r="AB2197" i="1"/>
  <c r="P2211" i="1"/>
  <c r="V2217" i="1"/>
  <c r="AB2217" i="1" s="1"/>
  <c r="AB2218" i="1"/>
  <c r="AB2222" i="1"/>
  <c r="S2222" i="1"/>
  <c r="AB2223" i="1"/>
  <c r="AB2232" i="1"/>
  <c r="AB2244" i="1"/>
  <c r="Z2245" i="1"/>
  <c r="AB2245" i="1" s="1"/>
  <c r="M2248" i="1"/>
  <c r="AB2248" i="1" s="1"/>
  <c r="AB2261" i="1"/>
  <c r="P2275" i="1"/>
  <c r="V2281" i="1"/>
  <c r="AB2281" i="1" s="1"/>
  <c r="AB2282" i="1"/>
  <c r="AB2286" i="1"/>
  <c r="S2286" i="1"/>
  <c r="AB2287" i="1"/>
  <c r="AB2296" i="1"/>
  <c r="AB2299" i="1"/>
  <c r="AB2308" i="1"/>
  <c r="Z2309" i="1"/>
  <c r="AB2309" i="1" s="1"/>
  <c r="M2312" i="1"/>
  <c r="AB2312" i="1" s="1"/>
  <c r="AB2313" i="1"/>
  <c r="AB2325" i="1"/>
  <c r="P2339" i="1"/>
  <c r="AB2339" i="1" s="1"/>
  <c r="V2345" i="1"/>
  <c r="AB2346" i="1"/>
  <c r="S2350" i="1"/>
  <c r="AB2350" i="1" s="1"/>
  <c r="AB2351" i="1"/>
  <c r="AB2360" i="1"/>
  <c r="AB2363" i="1"/>
  <c r="AB2372" i="1"/>
  <c r="Z2373" i="1"/>
  <c r="AB2373" i="1" s="1"/>
  <c r="M2376" i="1"/>
  <c r="AB2376" i="1" s="1"/>
  <c r="AB2389" i="1"/>
  <c r="P2403" i="1"/>
  <c r="V2409" i="1"/>
  <c r="AB2409" i="1" s="1"/>
  <c r="AB2410" i="1"/>
  <c r="AB2414" i="1"/>
  <c r="S2414" i="1"/>
  <c r="AB2415" i="1"/>
  <c r="AB2424" i="1"/>
  <c r="AB2427" i="1"/>
  <c r="AB2436" i="1"/>
  <c r="Z2437" i="1"/>
  <c r="AB2437" i="1" s="1"/>
  <c r="M2440" i="1"/>
  <c r="AB2440" i="1" s="1"/>
  <c r="AB2441" i="1"/>
  <c r="AB2453" i="1"/>
  <c r="P2467" i="1"/>
  <c r="AB2467" i="1" s="1"/>
  <c r="V2473" i="1"/>
  <c r="AB2474" i="1"/>
  <c r="S2478" i="1"/>
  <c r="AB2478" i="1" s="1"/>
  <c r="AB2479" i="1"/>
  <c r="AB2488" i="1"/>
  <c r="AB2491" i="1"/>
  <c r="AB2500" i="1"/>
  <c r="Z2501" i="1"/>
  <c r="AB2501" i="1" s="1"/>
  <c r="M2504" i="1"/>
  <c r="AB2517" i="1"/>
  <c r="P2531" i="1"/>
  <c r="V2537" i="1"/>
  <c r="AB2537" i="1" s="1"/>
  <c r="AB2538" i="1"/>
  <c r="AB2542" i="1"/>
  <c r="S2542" i="1"/>
  <c r="AB2543" i="1"/>
  <c r="AB2552" i="1"/>
  <c r="AB2555" i="1"/>
  <c r="AB2564" i="1"/>
  <c r="Z2565" i="1"/>
  <c r="AB2565" i="1" s="1"/>
  <c r="M2568" i="1"/>
  <c r="AB2568" i="1" s="1"/>
  <c r="AB2569" i="1"/>
  <c r="AB2581" i="1"/>
  <c r="P2595" i="1"/>
  <c r="AB2595" i="1" s="1"/>
  <c r="V2601" i="1"/>
  <c r="AB2602" i="1"/>
  <c r="S2606" i="1"/>
  <c r="AB2606" i="1" s="1"/>
  <c r="AB2607" i="1"/>
  <c r="AB2616" i="1"/>
  <c r="AB2619" i="1"/>
  <c r="AB2628" i="1"/>
  <c r="Z2629" i="1"/>
  <c r="AB2629" i="1" s="1"/>
  <c r="M2632" i="1"/>
  <c r="AB2632" i="1" s="1"/>
  <c r="AB2645" i="1"/>
  <c r="P2659" i="1"/>
  <c r="V2665" i="1"/>
  <c r="AB2665" i="1" s="1"/>
  <c r="AB2666" i="1"/>
  <c r="Z2686" i="1"/>
  <c r="AB2686" i="1" s="1"/>
  <c r="M2692" i="1"/>
  <c r="AB2692" i="1" s="1"/>
  <c r="AB2713" i="1"/>
  <c r="P2715" i="1"/>
  <c r="AB2722" i="1"/>
  <c r="P2732" i="1"/>
  <c r="AB2732" i="1" s="1"/>
  <c r="AB2740" i="1"/>
  <c r="S2742" i="1"/>
  <c r="AB2742" i="1" s="1"/>
  <c r="AB2757" i="1"/>
  <c r="AB2762" i="1"/>
  <c r="AB2764" i="1"/>
  <c r="S2771" i="1"/>
  <c r="AB2771" i="1" s="1"/>
  <c r="AB2774" i="1"/>
  <c r="AB2782" i="1"/>
  <c r="M2785" i="1"/>
  <c r="AB2785" i="1" s="1"/>
  <c r="AB2792" i="1"/>
  <c r="Z2814" i="1"/>
  <c r="AB2814" i="1" s="1"/>
  <c r="M2820" i="1"/>
  <c r="AB2820" i="1" s="1"/>
  <c r="P2864" i="1"/>
  <c r="AB2864" i="1" s="1"/>
  <c r="Z2898" i="1"/>
  <c r="M2901" i="1"/>
  <c r="AB2901" i="1" s="1"/>
  <c r="AB2942" i="1"/>
  <c r="AB2951" i="1"/>
  <c r="AB2965" i="1"/>
  <c r="AB3017" i="1"/>
  <c r="AB3042" i="1"/>
  <c r="AB3070" i="1"/>
  <c r="AB3106" i="1"/>
  <c r="P3120" i="1"/>
  <c r="Z3154" i="1"/>
  <c r="M3157" i="1"/>
  <c r="AB3157" i="1" s="1"/>
  <c r="AB3158" i="1"/>
  <c r="V3190" i="1"/>
  <c r="AB3195" i="1"/>
  <c r="S3195" i="1"/>
  <c r="AB3196" i="1"/>
  <c r="AB3262" i="1"/>
  <c r="AB3271" i="1"/>
  <c r="AB3285" i="1"/>
  <c r="AB3289" i="1"/>
  <c r="AB3362" i="1"/>
  <c r="AB3390" i="1"/>
  <c r="AB3399" i="1"/>
  <c r="AB3406" i="1"/>
  <c r="S3406" i="1"/>
  <c r="AB3409" i="1"/>
  <c r="AB3423" i="1"/>
  <c r="AB3453" i="1"/>
  <c r="AB3469" i="1"/>
  <c r="P3478" i="1"/>
  <c r="AB3478" i="1" s="1"/>
  <c r="AB3492" i="1"/>
  <c r="AB3495" i="1"/>
  <c r="AB3501" i="1"/>
  <c r="AB3525" i="1"/>
  <c r="AB3527" i="1"/>
  <c r="AB3633" i="1"/>
  <c r="AB3653" i="1"/>
  <c r="AB3724" i="1"/>
  <c r="Z3765" i="1"/>
  <c r="M3768" i="1"/>
  <c r="AB3768" i="1" s="1"/>
  <c r="AB3837" i="1"/>
  <c r="AB3899" i="1"/>
  <c r="AB3908" i="1"/>
  <c r="AB4024" i="1"/>
  <c r="AB1770" i="1"/>
  <c r="AB1786" i="1"/>
  <c r="AB1802" i="1"/>
  <c r="AB1818" i="1"/>
  <c r="AB1834" i="1"/>
  <c r="AB1850" i="1"/>
  <c r="AB1866" i="1"/>
  <c r="AB1882" i="1"/>
  <c r="AB1898" i="1"/>
  <c r="AB1914" i="1"/>
  <c r="AB1930" i="1"/>
  <c r="AB1946" i="1"/>
  <c r="AB1962" i="1"/>
  <c r="AB1978" i="1"/>
  <c r="AB1994" i="1"/>
  <c r="AB2010" i="1"/>
  <c r="AB2026" i="1"/>
  <c r="AB2054" i="1"/>
  <c r="AB2070" i="1"/>
  <c r="AB2086" i="1"/>
  <c r="AB2102" i="1"/>
  <c r="AB2118" i="1"/>
  <c r="AB2134" i="1"/>
  <c r="AB2150" i="1"/>
  <c r="AB2166" i="1"/>
  <c r="AB2182" i="1"/>
  <c r="AB2198" i="1"/>
  <c r="AB2214" i="1"/>
  <c r="AB2230" i="1"/>
  <c r="AB2246" i="1"/>
  <c r="AB2262" i="1"/>
  <c r="AB2278" i="1"/>
  <c r="AB2294" i="1"/>
  <c r="AB2310" i="1"/>
  <c r="AB2326" i="1"/>
  <c r="AB2342" i="1"/>
  <c r="AB2358" i="1"/>
  <c r="AB2374" i="1"/>
  <c r="AB2390" i="1"/>
  <c r="AB2406" i="1"/>
  <c r="AB2422" i="1"/>
  <c r="AB2438" i="1"/>
  <c r="AB2454" i="1"/>
  <c r="AB2470" i="1"/>
  <c r="AB2486" i="1"/>
  <c r="AB2502" i="1"/>
  <c r="AB2518" i="1"/>
  <c r="AB2534" i="1"/>
  <c r="AB2550" i="1"/>
  <c r="AB2566" i="1"/>
  <c r="AB2582" i="1"/>
  <c r="AB2598" i="1"/>
  <c r="AB2614" i="1"/>
  <c r="AB2630" i="1"/>
  <c r="AB2646" i="1"/>
  <c r="AB2662" i="1"/>
  <c r="AB2682" i="1"/>
  <c r="AB2691" i="1"/>
  <c r="AB2714" i="1"/>
  <c r="AB2723" i="1"/>
  <c r="AB2733" i="1"/>
  <c r="AB2746" i="1"/>
  <c r="AB2755" i="1"/>
  <c r="AB2778" i="1"/>
  <c r="AB2787" i="1"/>
  <c r="AB2810" i="1"/>
  <c r="AB2819" i="1"/>
  <c r="AB2842" i="1"/>
  <c r="P2844" i="1"/>
  <c r="AB2851" i="1"/>
  <c r="AB2853" i="1"/>
  <c r="AB2856" i="1"/>
  <c r="AB2865" i="1"/>
  <c r="AB2870" i="1"/>
  <c r="P2896" i="1"/>
  <c r="AB2896" i="1" s="1"/>
  <c r="AB2903" i="1"/>
  <c r="AB2908" i="1"/>
  <c r="AB2917" i="1"/>
  <c r="AB2920" i="1"/>
  <c r="AB2929" i="1"/>
  <c r="AB2934" i="1"/>
  <c r="P2960" i="1"/>
  <c r="AB2960" i="1" s="1"/>
  <c r="AB2967" i="1"/>
  <c r="AB2972" i="1"/>
  <c r="AB2981" i="1"/>
  <c r="AB2984" i="1"/>
  <c r="AB2993" i="1"/>
  <c r="AB2998" i="1"/>
  <c r="P3024" i="1"/>
  <c r="AB3024" i="1" s="1"/>
  <c r="AB3031" i="1"/>
  <c r="AB3036" i="1"/>
  <c r="AB3045" i="1"/>
  <c r="AB3048" i="1"/>
  <c r="AB3057" i="1"/>
  <c r="AB3062" i="1"/>
  <c r="P3088" i="1"/>
  <c r="AB3088" i="1" s="1"/>
  <c r="AB3095" i="1"/>
  <c r="AB3100" i="1"/>
  <c r="AB3109" i="1"/>
  <c r="AB3112" i="1"/>
  <c r="AB3121" i="1"/>
  <c r="AB3126" i="1"/>
  <c r="P3152" i="1"/>
  <c r="AB3152" i="1" s="1"/>
  <c r="AB3159" i="1"/>
  <c r="AB3164" i="1"/>
  <c r="AB3173" i="1"/>
  <c r="AB3176" i="1"/>
  <c r="AB3185" i="1"/>
  <c r="AB3190" i="1"/>
  <c r="P3216" i="1"/>
  <c r="AB3216" i="1" s="1"/>
  <c r="AB3223" i="1"/>
  <c r="AB3228" i="1"/>
  <c r="AB3237" i="1"/>
  <c r="AB3240" i="1"/>
  <c r="AB3249" i="1"/>
  <c r="AB3254" i="1"/>
  <c r="P3280" i="1"/>
  <c r="AB3280" i="1" s="1"/>
  <c r="AB3287" i="1"/>
  <c r="AB3292" i="1"/>
  <c r="AB3301" i="1"/>
  <c r="AB3304" i="1"/>
  <c r="AB3313" i="1"/>
  <c r="AB3318" i="1"/>
  <c r="P3344" i="1"/>
  <c r="AB3344" i="1" s="1"/>
  <c r="AB3351" i="1"/>
  <c r="AB3356" i="1"/>
  <c r="AB3365" i="1"/>
  <c r="AB3368" i="1"/>
  <c r="AB3377" i="1"/>
  <c r="AB3382" i="1"/>
  <c r="AB3412" i="1"/>
  <c r="AB3439" i="1"/>
  <c r="AB3456" i="1"/>
  <c r="AB3461" i="1"/>
  <c r="AB3463" i="1"/>
  <c r="AB3473" i="1"/>
  <c r="AB3491" i="1"/>
  <c r="Z3513" i="1"/>
  <c r="AB3513" i="1" s="1"/>
  <c r="M3519" i="1"/>
  <c r="AB3519" i="1" s="1"/>
  <c r="P3542" i="1"/>
  <c r="AB3542" i="1" s="1"/>
  <c r="AB3560" i="1"/>
  <c r="AB3572" i="1"/>
  <c r="AB3576" i="1"/>
  <c r="V3609" i="1"/>
  <c r="AB3614" i="1"/>
  <c r="S3614" i="1"/>
  <c r="AB3615" i="1"/>
  <c r="AB3692" i="1"/>
  <c r="AB3695" i="1"/>
  <c r="AB3707" i="1"/>
  <c r="AB3716" i="1"/>
  <c r="AB3754" i="1"/>
  <c r="AB3781" i="1"/>
  <c r="P3795" i="1"/>
  <c r="AB3795" i="1" s="1"/>
  <c r="AB3808" i="1"/>
  <c r="AB3816" i="1"/>
  <c r="AB3828" i="1"/>
  <c r="AB3832" i="1"/>
  <c r="V3865" i="1"/>
  <c r="AB3870" i="1"/>
  <c r="S3870" i="1"/>
  <c r="AB3871" i="1"/>
  <c r="AB3948" i="1"/>
  <c r="AB3951" i="1"/>
  <c r="AB3963" i="1"/>
  <c r="AB3972" i="1"/>
  <c r="AB4010" i="1"/>
  <c r="AB4042" i="1"/>
  <c r="AB4072" i="1"/>
  <c r="AB4083" i="1"/>
  <c r="AB4087" i="1"/>
  <c r="AB4339" i="1"/>
  <c r="P4378" i="1"/>
  <c r="M4383" i="1"/>
  <c r="AB4384" i="1"/>
  <c r="Z1756" i="1"/>
  <c r="AB1756" i="1" s="1"/>
  <c r="AB1758" i="1"/>
  <c r="M1759" i="1"/>
  <c r="AB1759" i="1" s="1"/>
  <c r="S1761" i="1"/>
  <c r="AB1761" i="1" s="1"/>
  <c r="P1766" i="1"/>
  <c r="AB1766" i="1" s="1"/>
  <c r="V1768" i="1"/>
  <c r="AB1768" i="1" s="1"/>
  <c r="Z1772" i="1"/>
  <c r="AB1774" i="1"/>
  <c r="M1775" i="1"/>
  <c r="AB1775" i="1" s="1"/>
  <c r="S1777" i="1"/>
  <c r="AB1777" i="1" s="1"/>
  <c r="P1782" i="1"/>
  <c r="AB1782" i="1" s="1"/>
  <c r="V1784" i="1"/>
  <c r="AB1784" i="1" s="1"/>
  <c r="Z1788" i="1"/>
  <c r="AB1788" i="1" s="1"/>
  <c r="AB1790" i="1"/>
  <c r="M1791" i="1"/>
  <c r="AB1791" i="1" s="1"/>
  <c r="S1793" i="1"/>
  <c r="AB1793" i="1" s="1"/>
  <c r="P1798" i="1"/>
  <c r="AB1798" i="1" s="1"/>
  <c r="V1800" i="1"/>
  <c r="AB1800" i="1" s="1"/>
  <c r="Z1804" i="1"/>
  <c r="AB1806" i="1"/>
  <c r="M1807" i="1"/>
  <c r="AB1807" i="1" s="1"/>
  <c r="S1809" i="1"/>
  <c r="AB1809" i="1" s="1"/>
  <c r="P1814" i="1"/>
  <c r="AB1814" i="1" s="1"/>
  <c r="V1816" i="1"/>
  <c r="AB1816" i="1" s="1"/>
  <c r="Z1820" i="1"/>
  <c r="AB1820" i="1" s="1"/>
  <c r="AB1822" i="1"/>
  <c r="M1823" i="1"/>
  <c r="AB1823" i="1" s="1"/>
  <c r="S1825" i="1"/>
  <c r="AB1825" i="1" s="1"/>
  <c r="P1830" i="1"/>
  <c r="AB1830" i="1" s="1"/>
  <c r="V1832" i="1"/>
  <c r="Z1836" i="1"/>
  <c r="AB1838" i="1"/>
  <c r="M1839" i="1"/>
  <c r="AB1839" i="1" s="1"/>
  <c r="S1841" i="1"/>
  <c r="AB1841" i="1" s="1"/>
  <c r="P1846" i="1"/>
  <c r="AB1846" i="1" s="1"/>
  <c r="V1848" i="1"/>
  <c r="AB1848" i="1" s="1"/>
  <c r="Z1852" i="1"/>
  <c r="AB1852" i="1" s="1"/>
  <c r="AB1854" i="1"/>
  <c r="M1855" i="1"/>
  <c r="AB1855" i="1" s="1"/>
  <c r="S1857" i="1"/>
  <c r="AB1857" i="1" s="1"/>
  <c r="P1862" i="1"/>
  <c r="AB1862" i="1" s="1"/>
  <c r="V1864" i="1"/>
  <c r="AB1864" i="1" s="1"/>
  <c r="Z1868" i="1"/>
  <c r="AB1870" i="1"/>
  <c r="M1871" i="1"/>
  <c r="AB1871" i="1" s="1"/>
  <c r="S1873" i="1"/>
  <c r="AB1873" i="1" s="1"/>
  <c r="P1878" i="1"/>
  <c r="AB1878" i="1" s="1"/>
  <c r="V1880" i="1"/>
  <c r="AB1880" i="1" s="1"/>
  <c r="Z1884" i="1"/>
  <c r="AB1884" i="1" s="1"/>
  <c r="AB1886" i="1"/>
  <c r="M1887" i="1"/>
  <c r="AB1887" i="1" s="1"/>
  <c r="S1889" i="1"/>
  <c r="AB1889" i="1" s="1"/>
  <c r="P1894" i="1"/>
  <c r="AB1894" i="1" s="1"/>
  <c r="V1896" i="1"/>
  <c r="AB1896" i="1" s="1"/>
  <c r="Z1900" i="1"/>
  <c r="AB1902" i="1"/>
  <c r="M1903" i="1"/>
  <c r="AB1903" i="1" s="1"/>
  <c r="S1905" i="1"/>
  <c r="AB1905" i="1" s="1"/>
  <c r="P1910" i="1"/>
  <c r="AB1910" i="1" s="1"/>
  <c r="V1912" i="1"/>
  <c r="AB1912" i="1" s="1"/>
  <c r="Z1916" i="1"/>
  <c r="AB1916" i="1" s="1"/>
  <c r="AB1918" i="1"/>
  <c r="M1919" i="1"/>
  <c r="AB1919" i="1" s="1"/>
  <c r="S1921" i="1"/>
  <c r="AB1921" i="1" s="1"/>
  <c r="P1926" i="1"/>
  <c r="AB1926" i="1" s="1"/>
  <c r="V1928" i="1"/>
  <c r="AB1928" i="1" s="1"/>
  <c r="Z1932" i="1"/>
  <c r="AB1934" i="1"/>
  <c r="M1935" i="1"/>
  <c r="AB1935" i="1" s="1"/>
  <c r="S1937" i="1"/>
  <c r="AB1937" i="1" s="1"/>
  <c r="P1942" i="1"/>
  <c r="AB1942" i="1" s="1"/>
  <c r="V1944" i="1"/>
  <c r="AB1944" i="1" s="1"/>
  <c r="Z1948" i="1"/>
  <c r="AB1948" i="1" s="1"/>
  <c r="AB1950" i="1"/>
  <c r="M1951" i="1"/>
  <c r="AB1951" i="1" s="1"/>
  <c r="S1953" i="1"/>
  <c r="AB1953" i="1" s="1"/>
  <c r="P1958" i="1"/>
  <c r="AB1958" i="1" s="1"/>
  <c r="V1960" i="1"/>
  <c r="AB1960" i="1" s="1"/>
  <c r="Z1964" i="1"/>
  <c r="AB1966" i="1"/>
  <c r="M1967" i="1"/>
  <c r="AB1967" i="1" s="1"/>
  <c r="S1969" i="1"/>
  <c r="AB1969" i="1" s="1"/>
  <c r="P1974" i="1"/>
  <c r="AB1974" i="1" s="1"/>
  <c r="V1976" i="1"/>
  <c r="AB1976" i="1" s="1"/>
  <c r="Z1980" i="1"/>
  <c r="AB1980" i="1" s="1"/>
  <c r="AB1982" i="1"/>
  <c r="M1983" i="1"/>
  <c r="AB1983" i="1" s="1"/>
  <c r="S1985" i="1"/>
  <c r="AB1985" i="1" s="1"/>
  <c r="P1990" i="1"/>
  <c r="AB1990" i="1" s="1"/>
  <c r="V1992" i="1"/>
  <c r="AB1992" i="1" s="1"/>
  <c r="Z1996" i="1"/>
  <c r="AB1998" i="1"/>
  <c r="M1999" i="1"/>
  <c r="AB1999" i="1" s="1"/>
  <c r="S2001" i="1"/>
  <c r="AB2001" i="1" s="1"/>
  <c r="P2006" i="1"/>
  <c r="AB2006" i="1" s="1"/>
  <c r="V2008" i="1"/>
  <c r="AB2008" i="1" s="1"/>
  <c r="Z2012" i="1"/>
  <c r="AB2012" i="1" s="1"/>
  <c r="AB2014" i="1"/>
  <c r="M2015" i="1"/>
  <c r="AB2015" i="1" s="1"/>
  <c r="S2017" i="1"/>
  <c r="AB2017" i="1" s="1"/>
  <c r="P2022" i="1"/>
  <c r="AB2022" i="1" s="1"/>
  <c r="V2024" i="1"/>
  <c r="AB2024" i="1" s="1"/>
  <c r="Z2028" i="1"/>
  <c r="AB2030" i="1"/>
  <c r="M2031" i="1"/>
  <c r="AB2031" i="1" s="1"/>
  <c r="S2033" i="1"/>
  <c r="AB2033" i="1" s="1"/>
  <c r="P2038" i="1"/>
  <c r="AB2038" i="1" s="1"/>
  <c r="P2039" i="1"/>
  <c r="AB2039" i="1" s="1"/>
  <c r="Z2041" i="1"/>
  <c r="AB2041" i="1" s="1"/>
  <c r="M2044" i="1"/>
  <c r="V2045" i="1"/>
  <c r="AB2045" i="1" s="1"/>
  <c r="S2050" i="1"/>
  <c r="AB2050" i="1" s="1"/>
  <c r="AB2051" i="1"/>
  <c r="P2055" i="1"/>
  <c r="AB2055" i="1" s="1"/>
  <c r="Z2057" i="1"/>
  <c r="AB2057" i="1" s="1"/>
  <c r="M2060" i="1"/>
  <c r="AB2060" i="1" s="1"/>
  <c r="V2061" i="1"/>
  <c r="AB2061" i="1" s="1"/>
  <c r="AB2066" i="1"/>
  <c r="S2066" i="1"/>
  <c r="AB2067" i="1"/>
  <c r="P2071" i="1"/>
  <c r="AB2071" i="1" s="1"/>
  <c r="Z2073" i="1"/>
  <c r="AB2073" i="1" s="1"/>
  <c r="M2076" i="1"/>
  <c r="AB2076" i="1" s="1"/>
  <c r="V2077" i="1"/>
  <c r="AB2077" i="1" s="1"/>
  <c r="S2082" i="1"/>
  <c r="AB2082" i="1" s="1"/>
  <c r="AB2083" i="1"/>
  <c r="P2087" i="1"/>
  <c r="AB2087" i="1" s="1"/>
  <c r="Z2089" i="1"/>
  <c r="M2092" i="1"/>
  <c r="AB2092" i="1" s="1"/>
  <c r="V2093" i="1"/>
  <c r="AB2093" i="1" s="1"/>
  <c r="AB2098" i="1"/>
  <c r="S2098" i="1"/>
  <c r="AB2099" i="1"/>
  <c r="P2103" i="1"/>
  <c r="AB2103" i="1" s="1"/>
  <c r="Z2105" i="1"/>
  <c r="AB2105" i="1" s="1"/>
  <c r="M2108" i="1"/>
  <c r="AB2108" i="1" s="1"/>
  <c r="V2109" i="1"/>
  <c r="AB2109" i="1" s="1"/>
  <c r="S2114" i="1"/>
  <c r="AB2114" i="1" s="1"/>
  <c r="AB2115" i="1"/>
  <c r="P2119" i="1"/>
  <c r="AB2119" i="1" s="1"/>
  <c r="Z2121" i="1"/>
  <c r="AB2121" i="1" s="1"/>
  <c r="M2124" i="1"/>
  <c r="AB2124" i="1" s="1"/>
  <c r="V2125" i="1"/>
  <c r="AB2125" i="1" s="1"/>
  <c r="AB2130" i="1"/>
  <c r="S2130" i="1"/>
  <c r="AB2131" i="1"/>
  <c r="P2135" i="1"/>
  <c r="AB2135" i="1" s="1"/>
  <c r="Z2137" i="1"/>
  <c r="AB2137" i="1" s="1"/>
  <c r="M2140" i="1"/>
  <c r="AB2140" i="1" s="1"/>
  <c r="V2141" i="1"/>
  <c r="AB2141" i="1" s="1"/>
  <c r="S2146" i="1"/>
  <c r="AB2146" i="1" s="1"/>
  <c r="AB2147" i="1"/>
  <c r="P2151" i="1"/>
  <c r="AB2151" i="1" s="1"/>
  <c r="Z2153" i="1"/>
  <c r="M2156" i="1"/>
  <c r="AB2156" i="1" s="1"/>
  <c r="V2157" i="1"/>
  <c r="AB2157" i="1" s="1"/>
  <c r="AB2162" i="1"/>
  <c r="S2162" i="1"/>
  <c r="AB2163" i="1"/>
  <c r="P2167" i="1"/>
  <c r="AB2167" i="1" s="1"/>
  <c r="Z2169" i="1"/>
  <c r="AB2169" i="1" s="1"/>
  <c r="M2172" i="1"/>
  <c r="AB2172" i="1" s="1"/>
  <c r="V2173" i="1"/>
  <c r="AB2173" i="1" s="1"/>
  <c r="S2178" i="1"/>
  <c r="AB2178" i="1" s="1"/>
  <c r="AB2179" i="1"/>
  <c r="P2183" i="1"/>
  <c r="AB2183" i="1" s="1"/>
  <c r="Z2185" i="1"/>
  <c r="AB2185" i="1" s="1"/>
  <c r="M2188" i="1"/>
  <c r="AB2188" i="1" s="1"/>
  <c r="V2189" i="1"/>
  <c r="AB2189" i="1" s="1"/>
  <c r="AB2194" i="1"/>
  <c r="S2194" i="1"/>
  <c r="AB2195" i="1"/>
  <c r="P2199" i="1"/>
  <c r="AB2199" i="1" s="1"/>
  <c r="Z2201" i="1"/>
  <c r="AB2201" i="1" s="1"/>
  <c r="M2204" i="1"/>
  <c r="AB2204" i="1" s="1"/>
  <c r="V2205" i="1"/>
  <c r="AB2205" i="1" s="1"/>
  <c r="S2210" i="1"/>
  <c r="AB2210" i="1" s="1"/>
  <c r="AB2211" i="1"/>
  <c r="P2215" i="1"/>
  <c r="AB2215" i="1" s="1"/>
  <c r="Z2217" i="1"/>
  <c r="M2220" i="1"/>
  <c r="AB2220" i="1" s="1"/>
  <c r="V2221" i="1"/>
  <c r="AB2221" i="1" s="1"/>
  <c r="AB2226" i="1"/>
  <c r="S2226" i="1"/>
  <c r="AB2227" i="1"/>
  <c r="P2231" i="1"/>
  <c r="AB2231" i="1" s="1"/>
  <c r="Z2233" i="1"/>
  <c r="AB2233" i="1" s="1"/>
  <c r="M2236" i="1"/>
  <c r="AB2236" i="1" s="1"/>
  <c r="V2237" i="1"/>
  <c r="AB2237" i="1" s="1"/>
  <c r="S2242" i="1"/>
  <c r="AB2242" i="1" s="1"/>
  <c r="AB2243" i="1"/>
  <c r="P2247" i="1"/>
  <c r="AB2247" i="1" s="1"/>
  <c r="Z2249" i="1"/>
  <c r="AB2249" i="1" s="1"/>
  <c r="M2252" i="1"/>
  <c r="AB2252" i="1" s="1"/>
  <c r="V2253" i="1"/>
  <c r="AB2253" i="1" s="1"/>
  <c r="AB2258" i="1"/>
  <c r="S2258" i="1"/>
  <c r="AB2259" i="1"/>
  <c r="P2263" i="1"/>
  <c r="AB2263" i="1" s="1"/>
  <c r="Z2265" i="1"/>
  <c r="AB2265" i="1" s="1"/>
  <c r="M2268" i="1"/>
  <c r="AB2268" i="1" s="1"/>
  <c r="V2269" i="1"/>
  <c r="AB2269" i="1" s="1"/>
  <c r="S2274" i="1"/>
  <c r="AB2274" i="1" s="1"/>
  <c r="AB2275" i="1"/>
  <c r="P2279" i="1"/>
  <c r="AB2279" i="1" s="1"/>
  <c r="Z2281" i="1"/>
  <c r="M2284" i="1"/>
  <c r="AB2284" i="1" s="1"/>
  <c r="V2285" i="1"/>
  <c r="AB2285" i="1" s="1"/>
  <c r="AB2290" i="1"/>
  <c r="S2290" i="1"/>
  <c r="AB2291" i="1"/>
  <c r="P2295" i="1"/>
  <c r="AB2295" i="1" s="1"/>
  <c r="Z2297" i="1"/>
  <c r="AB2297" i="1" s="1"/>
  <c r="M2300" i="1"/>
  <c r="AB2300" i="1" s="1"/>
  <c r="V2301" i="1"/>
  <c r="AB2301" i="1" s="1"/>
  <c r="S2306" i="1"/>
  <c r="AB2306" i="1" s="1"/>
  <c r="AB2307" i="1"/>
  <c r="P2311" i="1"/>
  <c r="AB2311" i="1" s="1"/>
  <c r="Z2313" i="1"/>
  <c r="M2316" i="1"/>
  <c r="AB2316" i="1" s="1"/>
  <c r="V2317" i="1"/>
  <c r="AB2317" i="1" s="1"/>
  <c r="AB2322" i="1"/>
  <c r="S2322" i="1"/>
  <c r="AB2323" i="1"/>
  <c r="P2327" i="1"/>
  <c r="AB2327" i="1" s="1"/>
  <c r="Z2329" i="1"/>
  <c r="AB2329" i="1" s="1"/>
  <c r="M2332" i="1"/>
  <c r="AB2332" i="1" s="1"/>
  <c r="V2333" i="1"/>
  <c r="AB2333" i="1" s="1"/>
  <c r="S2338" i="1"/>
  <c r="AB2338" i="1" s="1"/>
  <c r="P2343" i="1"/>
  <c r="AB2343" i="1" s="1"/>
  <c r="Z2345" i="1"/>
  <c r="M2348" i="1"/>
  <c r="AB2348" i="1" s="1"/>
  <c r="V2349" i="1"/>
  <c r="AB2349" i="1" s="1"/>
  <c r="AB2354" i="1"/>
  <c r="S2354" i="1"/>
  <c r="AB2355" i="1"/>
  <c r="P2359" i="1"/>
  <c r="AB2359" i="1" s="1"/>
  <c r="Z2361" i="1"/>
  <c r="AB2361" i="1" s="1"/>
  <c r="M2364" i="1"/>
  <c r="AB2364" i="1" s="1"/>
  <c r="V2365" i="1"/>
  <c r="AB2365" i="1" s="1"/>
  <c r="S2370" i="1"/>
  <c r="AB2370" i="1" s="1"/>
  <c r="AB2371" i="1"/>
  <c r="P2375" i="1"/>
  <c r="AB2375" i="1" s="1"/>
  <c r="Z2377" i="1"/>
  <c r="AB2377" i="1" s="1"/>
  <c r="M2380" i="1"/>
  <c r="AB2380" i="1" s="1"/>
  <c r="V2381" i="1"/>
  <c r="AB2381" i="1" s="1"/>
  <c r="AB2386" i="1"/>
  <c r="S2386" i="1"/>
  <c r="AB2387" i="1"/>
  <c r="P2391" i="1"/>
  <c r="AB2391" i="1" s="1"/>
  <c r="Z2393" i="1"/>
  <c r="AB2393" i="1" s="1"/>
  <c r="M2396" i="1"/>
  <c r="AB2396" i="1" s="1"/>
  <c r="V2397" i="1"/>
  <c r="AB2397" i="1" s="1"/>
  <c r="S2402" i="1"/>
  <c r="AB2402" i="1" s="1"/>
  <c r="AB2403" i="1"/>
  <c r="P2407" i="1"/>
  <c r="AB2407" i="1" s="1"/>
  <c r="Z2409" i="1"/>
  <c r="M2412" i="1"/>
  <c r="AB2412" i="1" s="1"/>
  <c r="V2413" i="1"/>
  <c r="AB2413" i="1" s="1"/>
  <c r="AB2418" i="1"/>
  <c r="S2418" i="1"/>
  <c r="AB2419" i="1"/>
  <c r="P2423" i="1"/>
  <c r="AB2423" i="1" s="1"/>
  <c r="Z2425" i="1"/>
  <c r="AB2425" i="1" s="1"/>
  <c r="M2428" i="1"/>
  <c r="AB2428" i="1" s="1"/>
  <c r="V2429" i="1"/>
  <c r="AB2429" i="1" s="1"/>
  <c r="S2434" i="1"/>
  <c r="AB2434" i="1" s="1"/>
  <c r="AB2435" i="1"/>
  <c r="P2439" i="1"/>
  <c r="AB2439" i="1" s="1"/>
  <c r="Z2441" i="1"/>
  <c r="M2444" i="1"/>
  <c r="AB2444" i="1" s="1"/>
  <c r="V2445" i="1"/>
  <c r="AB2445" i="1" s="1"/>
  <c r="AB2450" i="1"/>
  <c r="S2450" i="1"/>
  <c r="AB2451" i="1"/>
  <c r="P2455" i="1"/>
  <c r="AB2455" i="1" s="1"/>
  <c r="Z2457" i="1"/>
  <c r="AB2457" i="1" s="1"/>
  <c r="M2460" i="1"/>
  <c r="AB2460" i="1" s="1"/>
  <c r="V2461" i="1"/>
  <c r="AB2461" i="1" s="1"/>
  <c r="S2466" i="1"/>
  <c r="AB2466" i="1" s="1"/>
  <c r="P2471" i="1"/>
  <c r="AB2471" i="1" s="1"/>
  <c r="Z2473" i="1"/>
  <c r="M2476" i="1"/>
  <c r="AB2476" i="1" s="1"/>
  <c r="V2477" i="1"/>
  <c r="AB2477" i="1" s="1"/>
  <c r="AB2482" i="1"/>
  <c r="S2482" i="1"/>
  <c r="AB2483" i="1"/>
  <c r="P2487" i="1"/>
  <c r="AB2487" i="1" s="1"/>
  <c r="Z2489" i="1"/>
  <c r="AB2489" i="1" s="1"/>
  <c r="M2492" i="1"/>
  <c r="AB2492" i="1" s="1"/>
  <c r="V2493" i="1"/>
  <c r="AB2493" i="1" s="1"/>
  <c r="S2498" i="1"/>
  <c r="AB2498" i="1" s="1"/>
  <c r="AB2499" i="1"/>
  <c r="P2503" i="1"/>
  <c r="AB2503" i="1" s="1"/>
  <c r="Z2505" i="1"/>
  <c r="AB2505" i="1" s="1"/>
  <c r="M2508" i="1"/>
  <c r="AB2508" i="1" s="1"/>
  <c r="V2509" i="1"/>
  <c r="AB2509" i="1" s="1"/>
  <c r="AB2514" i="1"/>
  <c r="S2514" i="1"/>
  <c r="AB2515" i="1"/>
  <c r="P2519" i="1"/>
  <c r="AB2519" i="1" s="1"/>
  <c r="Z2521" i="1"/>
  <c r="AB2521" i="1" s="1"/>
  <c r="M2524" i="1"/>
  <c r="AB2524" i="1" s="1"/>
  <c r="V2525" i="1"/>
  <c r="AB2525" i="1" s="1"/>
  <c r="S2530" i="1"/>
  <c r="AB2530" i="1" s="1"/>
  <c r="AB2531" i="1"/>
  <c r="P2535" i="1"/>
  <c r="AB2535" i="1" s="1"/>
  <c r="Z2537" i="1"/>
  <c r="M2540" i="1"/>
  <c r="AB2540" i="1" s="1"/>
  <c r="V2541" i="1"/>
  <c r="AB2541" i="1" s="1"/>
  <c r="AB2546" i="1"/>
  <c r="S2546" i="1"/>
  <c r="AB2547" i="1"/>
  <c r="P2551" i="1"/>
  <c r="AB2551" i="1" s="1"/>
  <c r="Z2553" i="1"/>
  <c r="AB2553" i="1" s="1"/>
  <c r="M2556" i="1"/>
  <c r="AB2556" i="1" s="1"/>
  <c r="V2557" i="1"/>
  <c r="AB2557" i="1" s="1"/>
  <c r="S2562" i="1"/>
  <c r="AB2562" i="1" s="1"/>
  <c r="AB2563" i="1"/>
  <c r="P2567" i="1"/>
  <c r="AB2567" i="1" s="1"/>
  <c r="Z2569" i="1"/>
  <c r="M2572" i="1"/>
  <c r="AB2572" i="1" s="1"/>
  <c r="V2573" i="1"/>
  <c r="AB2573" i="1" s="1"/>
  <c r="AB2578" i="1"/>
  <c r="S2578" i="1"/>
  <c r="AB2579" i="1"/>
  <c r="P2583" i="1"/>
  <c r="AB2583" i="1" s="1"/>
  <c r="Z2585" i="1"/>
  <c r="AB2585" i="1" s="1"/>
  <c r="M2588" i="1"/>
  <c r="AB2588" i="1" s="1"/>
  <c r="V2589" i="1"/>
  <c r="AB2589" i="1" s="1"/>
  <c r="S2594" i="1"/>
  <c r="AB2594" i="1" s="1"/>
  <c r="P2599" i="1"/>
  <c r="AB2599" i="1" s="1"/>
  <c r="Z2601" i="1"/>
  <c r="M2604" i="1"/>
  <c r="AB2604" i="1" s="1"/>
  <c r="V2605" i="1"/>
  <c r="AB2605" i="1" s="1"/>
  <c r="AB2610" i="1"/>
  <c r="S2610" i="1"/>
  <c r="AB2611" i="1"/>
  <c r="P2615" i="1"/>
  <c r="AB2615" i="1" s="1"/>
  <c r="Z2617" i="1"/>
  <c r="AB2617" i="1" s="1"/>
  <c r="M2620" i="1"/>
  <c r="AB2620" i="1" s="1"/>
  <c r="V2621" i="1"/>
  <c r="AB2621" i="1" s="1"/>
  <c r="S2626" i="1"/>
  <c r="AB2626" i="1" s="1"/>
  <c r="AB2627" i="1"/>
  <c r="P2631" i="1"/>
  <c r="AB2631" i="1" s="1"/>
  <c r="Z2633" i="1"/>
  <c r="AB2633" i="1" s="1"/>
  <c r="M2636" i="1"/>
  <c r="AB2636" i="1" s="1"/>
  <c r="V2637" i="1"/>
  <c r="AB2637" i="1" s="1"/>
  <c r="AB2642" i="1"/>
  <c r="S2642" i="1"/>
  <c r="AB2643" i="1"/>
  <c r="P2647" i="1"/>
  <c r="AB2647" i="1" s="1"/>
  <c r="Z2649" i="1"/>
  <c r="AB2649" i="1" s="1"/>
  <c r="M2652" i="1"/>
  <c r="AB2652" i="1" s="1"/>
  <c r="V2653" i="1"/>
  <c r="AB2653" i="1" s="1"/>
  <c r="S2658" i="1"/>
  <c r="AB2658" i="1" s="1"/>
  <c r="AB2659" i="1"/>
  <c r="P2663" i="1"/>
  <c r="AB2663" i="1" s="1"/>
  <c r="Z2665" i="1"/>
  <c r="V2670" i="1"/>
  <c r="AB2670" i="1" s="1"/>
  <c r="AB2673" i="1"/>
  <c r="AB2679" i="1"/>
  <c r="AB2684" i="1"/>
  <c r="V2685" i="1"/>
  <c r="AB2685" i="1" s="1"/>
  <c r="Z2689" i="1"/>
  <c r="AB2689" i="1" s="1"/>
  <c r="AB2694" i="1"/>
  <c r="V2702" i="1"/>
  <c r="AB2702" i="1" s="1"/>
  <c r="AB2705" i="1"/>
  <c r="AB2711" i="1"/>
  <c r="AB2716" i="1"/>
  <c r="V2717" i="1"/>
  <c r="Z2721" i="1"/>
  <c r="AB2721" i="1" s="1"/>
  <c r="AB2726" i="1"/>
  <c r="V2734" i="1"/>
  <c r="AB2734" i="1" s="1"/>
  <c r="AB2737" i="1"/>
  <c r="AB2743" i="1"/>
  <c r="AB2748" i="1"/>
  <c r="V2749" i="1"/>
  <c r="Z2753" i="1"/>
  <c r="AB2753" i="1" s="1"/>
  <c r="AB2758" i="1"/>
  <c r="V2766" i="1"/>
  <c r="AB2766" i="1" s="1"/>
  <c r="AB2769" i="1"/>
  <c r="AB2775" i="1"/>
  <c r="AB2780" i="1"/>
  <c r="V2781" i="1"/>
  <c r="Z2785" i="1"/>
  <c r="AB2790" i="1"/>
  <c r="V2798" i="1"/>
  <c r="AB2798" i="1" s="1"/>
  <c r="AB2801" i="1"/>
  <c r="AB2807" i="1"/>
  <c r="AB2812" i="1"/>
  <c r="V2813" i="1"/>
  <c r="AB2813" i="1" s="1"/>
  <c r="Z2817" i="1"/>
  <c r="AB2817" i="1" s="1"/>
  <c r="AB2822" i="1"/>
  <c r="V2830" i="1"/>
  <c r="AB2830" i="1" s="1"/>
  <c r="AB2833" i="1"/>
  <c r="AB2839" i="1"/>
  <c r="AB2844" i="1"/>
  <c r="V2845" i="1"/>
  <c r="Z2849" i="1"/>
  <c r="AB2849" i="1" s="1"/>
  <c r="V2854" i="1"/>
  <c r="AB2859" i="1"/>
  <c r="S2859" i="1"/>
  <c r="AB2860" i="1"/>
  <c r="AB2869" i="1"/>
  <c r="AB2881" i="1"/>
  <c r="Z2882" i="1"/>
  <c r="AB2882" i="1" s="1"/>
  <c r="M2885" i="1"/>
  <c r="AB2885" i="1" s="1"/>
  <c r="AB2898" i="1"/>
  <c r="P2912" i="1"/>
  <c r="V2918" i="1"/>
  <c r="S2923" i="1"/>
  <c r="AB2923" i="1" s="1"/>
  <c r="AB2924" i="1"/>
  <c r="AB2933" i="1"/>
  <c r="AB2945" i="1"/>
  <c r="Z2946" i="1"/>
  <c r="AB2946" i="1" s="1"/>
  <c r="M2949" i="1"/>
  <c r="AB2949" i="1" s="1"/>
  <c r="AB2950" i="1"/>
  <c r="AB2962" i="1"/>
  <c r="P2976" i="1"/>
  <c r="V2982" i="1"/>
  <c r="AB2987" i="1"/>
  <c r="S2987" i="1"/>
  <c r="AB2988" i="1"/>
  <c r="AB2997" i="1"/>
  <c r="AB3009" i="1"/>
  <c r="Z3010" i="1"/>
  <c r="AB3010" i="1" s="1"/>
  <c r="M3013" i="1"/>
  <c r="AB3013" i="1" s="1"/>
  <c r="AB3026" i="1"/>
  <c r="P3040" i="1"/>
  <c r="V3046" i="1"/>
  <c r="AB3046" i="1" s="1"/>
  <c r="AB3047" i="1"/>
  <c r="AB3051" i="1"/>
  <c r="S3051" i="1"/>
  <c r="AB3052" i="1"/>
  <c r="AB3061" i="1"/>
  <c r="AB3073" i="1"/>
  <c r="Z3074" i="1"/>
  <c r="AB3074" i="1" s="1"/>
  <c r="M3077" i="1"/>
  <c r="AB3077" i="1" s="1"/>
  <c r="AB3090" i="1"/>
  <c r="P3104" i="1"/>
  <c r="V3110" i="1"/>
  <c r="AB3110" i="1" s="1"/>
  <c r="AB3111" i="1"/>
  <c r="AB3115" i="1"/>
  <c r="S3115" i="1"/>
  <c r="AB3116" i="1"/>
  <c r="AB3125" i="1"/>
  <c r="AB3137" i="1"/>
  <c r="Z3138" i="1"/>
  <c r="AB3138" i="1" s="1"/>
  <c r="M3141" i="1"/>
  <c r="AB3141" i="1" s="1"/>
  <c r="AB3154" i="1"/>
  <c r="P3168" i="1"/>
  <c r="V3174" i="1"/>
  <c r="AB3174" i="1" s="1"/>
  <c r="AB3175" i="1"/>
  <c r="AB3179" i="1"/>
  <c r="S3179" i="1"/>
  <c r="AB3180" i="1"/>
  <c r="AB3189" i="1"/>
  <c r="AB3201" i="1"/>
  <c r="Z3202" i="1"/>
  <c r="AB3202" i="1" s="1"/>
  <c r="M3205" i="1"/>
  <c r="AB3205" i="1" s="1"/>
  <c r="AB3218" i="1"/>
  <c r="P3232" i="1"/>
  <c r="V3238" i="1"/>
  <c r="AB3239" i="1"/>
  <c r="AB3243" i="1"/>
  <c r="S3243" i="1"/>
  <c r="AB3244" i="1"/>
  <c r="AB3253" i="1"/>
  <c r="AB3256" i="1"/>
  <c r="AB3265" i="1"/>
  <c r="Z3266" i="1"/>
  <c r="AB3266" i="1" s="1"/>
  <c r="M3269" i="1"/>
  <c r="AB3269" i="1" s="1"/>
  <c r="AB3270" i="1"/>
  <c r="AB3282" i="1"/>
  <c r="P3296" i="1"/>
  <c r="V3302" i="1"/>
  <c r="AB3307" i="1"/>
  <c r="S3307" i="1"/>
  <c r="AB3308" i="1"/>
  <c r="AB3317" i="1"/>
  <c r="AB3329" i="1"/>
  <c r="Z3330" i="1"/>
  <c r="AB3330" i="1" s="1"/>
  <c r="M3333" i="1"/>
  <c r="AB3333" i="1" s="1"/>
  <c r="AB3346" i="1"/>
  <c r="P3360" i="1"/>
  <c r="V3366" i="1"/>
  <c r="AB3366" i="1" s="1"/>
  <c r="AB3367" i="1"/>
  <c r="AB3371" i="1"/>
  <c r="S3371" i="1"/>
  <c r="AB3372" i="1"/>
  <c r="AB3381" i="1"/>
  <c r="AB3393" i="1"/>
  <c r="Z3394" i="1"/>
  <c r="AB3394" i="1" s="1"/>
  <c r="M3397" i="1"/>
  <c r="AB3397" i="1" s="1"/>
  <c r="AB3407" i="1"/>
  <c r="S3409" i="1"/>
  <c r="AB3424" i="1"/>
  <c r="AB3429" i="1"/>
  <c r="AB3431" i="1"/>
  <c r="S3438" i="1"/>
  <c r="AB3438" i="1" s="1"/>
  <c r="AB3449" i="1"/>
  <c r="M3452" i="1"/>
  <c r="AB3452" i="1" s="1"/>
  <c r="AB3459" i="1"/>
  <c r="Z3481" i="1"/>
  <c r="AB3481" i="1" s="1"/>
  <c r="AB3484" i="1"/>
  <c r="M3487" i="1"/>
  <c r="AB3487" i="1" s="1"/>
  <c r="AB3508" i="1"/>
  <c r="P3510" i="1"/>
  <c r="AB3517" i="1"/>
  <c r="P3527" i="1"/>
  <c r="AB3535" i="1"/>
  <c r="S3537" i="1"/>
  <c r="AB3552" i="1"/>
  <c r="AB3553" i="1"/>
  <c r="AB3589" i="1"/>
  <c r="P3603" i="1"/>
  <c r="AB3636" i="1"/>
  <c r="AB3640" i="1"/>
  <c r="V3673" i="1"/>
  <c r="AB3678" i="1"/>
  <c r="S3678" i="1"/>
  <c r="AB3679" i="1"/>
  <c r="Z3701" i="1"/>
  <c r="M3704" i="1"/>
  <c r="AB3704" i="1" s="1"/>
  <c r="AB3756" i="1"/>
  <c r="AB3809" i="1"/>
  <c r="AB3845" i="1"/>
  <c r="P3859" i="1"/>
  <c r="AB3880" i="1"/>
  <c r="AB3892" i="1"/>
  <c r="AB3896" i="1"/>
  <c r="V3929" i="1"/>
  <c r="AB3934" i="1"/>
  <c r="S3934" i="1"/>
  <c r="AB3935" i="1"/>
  <c r="Z3957" i="1"/>
  <c r="M3960" i="1"/>
  <c r="AB3960" i="1" s="1"/>
  <c r="AB4012" i="1"/>
  <c r="AB4015" i="1"/>
  <c r="AB4029" i="1"/>
  <c r="AB4053" i="1"/>
  <c r="S4053" i="1"/>
  <c r="AB4057" i="1"/>
  <c r="S4057" i="1"/>
  <c r="AB4058" i="1"/>
  <c r="AB4383" i="1"/>
  <c r="AB4456" i="1"/>
  <c r="AB2667" i="1"/>
  <c r="AB2683" i="1"/>
  <c r="AB2699" i="1"/>
  <c r="AB2715" i="1"/>
  <c r="AB2731" i="1"/>
  <c r="AB2747" i="1"/>
  <c r="AB2763" i="1"/>
  <c r="AB2779" i="1"/>
  <c r="AB2795" i="1"/>
  <c r="AB2811" i="1"/>
  <c r="AB2827" i="1"/>
  <c r="AB2843" i="1"/>
  <c r="AB2867" i="1"/>
  <c r="AB2868" i="1"/>
  <c r="AB2883" i="1"/>
  <c r="AB2884" i="1"/>
  <c r="AB2899" i="1"/>
  <c r="AB2915" i="1"/>
  <c r="AB2916" i="1"/>
  <c r="AB2931" i="1"/>
  <c r="AB2932" i="1"/>
  <c r="AB2947" i="1"/>
  <c r="AB2948" i="1"/>
  <c r="AB2963" i="1"/>
  <c r="AB2979" i="1"/>
  <c r="AB2980" i="1"/>
  <c r="AB2995" i="1"/>
  <c r="AB2996" i="1"/>
  <c r="AB3011" i="1"/>
  <c r="AB3012" i="1"/>
  <c r="AB3027" i="1"/>
  <c r="AB3043" i="1"/>
  <c r="AB3044" i="1"/>
  <c r="AB3059" i="1"/>
  <c r="AB3060" i="1"/>
  <c r="AB3075" i="1"/>
  <c r="AB3076" i="1"/>
  <c r="AB3091" i="1"/>
  <c r="AB3107" i="1"/>
  <c r="AB3108" i="1"/>
  <c r="AB3123" i="1"/>
  <c r="AB3124" i="1"/>
  <c r="AB3139" i="1"/>
  <c r="AB3140" i="1"/>
  <c r="AB3155" i="1"/>
  <c r="AB3171" i="1"/>
  <c r="AB3172" i="1"/>
  <c r="AB3187" i="1"/>
  <c r="AB3188" i="1"/>
  <c r="AB3203" i="1"/>
  <c r="AB3204" i="1"/>
  <c r="AB3219" i="1"/>
  <c r="AB3235" i="1"/>
  <c r="AB3236" i="1"/>
  <c r="AB3251" i="1"/>
  <c r="AB3252" i="1"/>
  <c r="AB3267" i="1"/>
  <c r="AB3268" i="1"/>
  <c r="AB3283" i="1"/>
  <c r="AB3299" i="1"/>
  <c r="AB3300" i="1"/>
  <c r="AB3315" i="1"/>
  <c r="AB3316" i="1"/>
  <c r="AB3331" i="1"/>
  <c r="AB3332" i="1"/>
  <c r="AB3347" i="1"/>
  <c r="AB3363" i="1"/>
  <c r="AB3364" i="1"/>
  <c r="AB3379" i="1"/>
  <c r="AB3380" i="1"/>
  <c r="AB3395" i="1"/>
  <c r="AB3396" i="1"/>
  <c r="AB3413" i="1"/>
  <c r="AB3422" i="1"/>
  <c r="AB3445" i="1"/>
  <c r="AB3454" i="1"/>
  <c r="AB3464" i="1"/>
  <c r="AB3477" i="1"/>
  <c r="AB3486" i="1"/>
  <c r="AB3509" i="1"/>
  <c r="AB3518" i="1"/>
  <c r="AB3541" i="1"/>
  <c r="AB3550" i="1"/>
  <c r="AB3578" i="1"/>
  <c r="AB3583" i="1"/>
  <c r="AB3592" i="1"/>
  <c r="AB3595" i="1"/>
  <c r="AB3604" i="1"/>
  <c r="AB3621" i="1"/>
  <c r="AB3642" i="1"/>
  <c r="AB3647" i="1"/>
  <c r="AB3656" i="1"/>
  <c r="AB3659" i="1"/>
  <c r="AB3668" i="1"/>
  <c r="AB3673" i="1"/>
  <c r="AB3706" i="1"/>
  <c r="AB3711" i="1"/>
  <c r="AB3720" i="1"/>
  <c r="AB3723" i="1"/>
  <c r="AB3732" i="1"/>
  <c r="AB3749" i="1"/>
  <c r="AB3770" i="1"/>
  <c r="AB3775" i="1"/>
  <c r="AB3784" i="1"/>
  <c r="AB3787" i="1"/>
  <c r="AB3796" i="1"/>
  <c r="AB3801" i="1"/>
  <c r="AB3834" i="1"/>
  <c r="AB3839" i="1"/>
  <c r="AB3848" i="1"/>
  <c r="AB3851" i="1"/>
  <c r="AB3860" i="1"/>
  <c r="AB3877" i="1"/>
  <c r="AB3898" i="1"/>
  <c r="AB3903" i="1"/>
  <c r="AB3912" i="1"/>
  <c r="AB3915" i="1"/>
  <c r="AB3924" i="1"/>
  <c r="AB3929" i="1"/>
  <c r="AB3962" i="1"/>
  <c r="AB3967" i="1"/>
  <c r="AB3976" i="1"/>
  <c r="AB3979" i="1"/>
  <c r="AB3988" i="1"/>
  <c r="AB4005" i="1"/>
  <c r="AB4026" i="1"/>
  <c r="AB4031" i="1"/>
  <c r="AB4041" i="1"/>
  <c r="AB4069" i="1"/>
  <c r="AB4123" i="1"/>
  <c r="AB4131" i="1"/>
  <c r="AB4156" i="1"/>
  <c r="AB4220" i="1"/>
  <c r="AB4247" i="1"/>
  <c r="AB4291" i="1"/>
  <c r="AB4294" i="1"/>
  <c r="AB4424" i="1"/>
  <c r="AB4433" i="1"/>
  <c r="Z2669" i="1"/>
  <c r="AB2669" i="1" s="1"/>
  <c r="AB2671" i="1"/>
  <c r="M2672" i="1"/>
  <c r="AB2672" i="1" s="1"/>
  <c r="S2674" i="1"/>
  <c r="AB2674" i="1" s="1"/>
  <c r="P2679" i="1"/>
  <c r="V2681" i="1"/>
  <c r="AB2681" i="1" s="1"/>
  <c r="Z2685" i="1"/>
  <c r="AB2687" i="1"/>
  <c r="M2688" i="1"/>
  <c r="AB2688" i="1" s="1"/>
  <c r="S2690" i="1"/>
  <c r="AB2690" i="1" s="1"/>
  <c r="P2695" i="1"/>
  <c r="AB2695" i="1" s="1"/>
  <c r="V2697" i="1"/>
  <c r="AB2697" i="1" s="1"/>
  <c r="Z2701" i="1"/>
  <c r="AB2701" i="1" s="1"/>
  <c r="AB2703" i="1"/>
  <c r="M2704" i="1"/>
  <c r="AB2704" i="1" s="1"/>
  <c r="S2706" i="1"/>
  <c r="AB2706" i="1" s="1"/>
  <c r="P2711" i="1"/>
  <c r="V2713" i="1"/>
  <c r="Z2717" i="1"/>
  <c r="AB2719" i="1"/>
  <c r="M2720" i="1"/>
  <c r="AB2720" i="1" s="1"/>
  <c r="S2722" i="1"/>
  <c r="P2727" i="1"/>
  <c r="AB2727" i="1" s="1"/>
  <c r="V2729" i="1"/>
  <c r="AB2729" i="1" s="1"/>
  <c r="Z2733" i="1"/>
  <c r="AB2735" i="1"/>
  <c r="M2736" i="1"/>
  <c r="AB2736" i="1" s="1"/>
  <c r="S2738" i="1"/>
  <c r="AB2738" i="1" s="1"/>
  <c r="P2743" i="1"/>
  <c r="V2745" i="1"/>
  <c r="AB2745" i="1" s="1"/>
  <c r="Z2749" i="1"/>
  <c r="AB2751" i="1"/>
  <c r="M2752" i="1"/>
  <c r="AB2752" i="1" s="1"/>
  <c r="S2754" i="1"/>
  <c r="AB2754" i="1" s="1"/>
  <c r="P2759" i="1"/>
  <c r="AB2759" i="1" s="1"/>
  <c r="V2761" i="1"/>
  <c r="AB2761" i="1" s="1"/>
  <c r="Z2765" i="1"/>
  <c r="AB2765" i="1" s="1"/>
  <c r="AB2767" i="1"/>
  <c r="M2768" i="1"/>
  <c r="AB2768" i="1" s="1"/>
  <c r="S2770" i="1"/>
  <c r="AB2770" i="1" s="1"/>
  <c r="P2775" i="1"/>
  <c r="V2777" i="1"/>
  <c r="AB2777" i="1" s="1"/>
  <c r="Z2781" i="1"/>
  <c r="AB2783" i="1"/>
  <c r="M2784" i="1"/>
  <c r="AB2784" i="1" s="1"/>
  <c r="S2786" i="1"/>
  <c r="AB2786" i="1" s="1"/>
  <c r="P2791" i="1"/>
  <c r="AB2791" i="1" s="1"/>
  <c r="V2793" i="1"/>
  <c r="AB2793" i="1" s="1"/>
  <c r="Z2797" i="1"/>
  <c r="AB2797" i="1" s="1"/>
  <c r="AB2799" i="1"/>
  <c r="M2800" i="1"/>
  <c r="AB2800" i="1" s="1"/>
  <c r="S2802" i="1"/>
  <c r="AB2802" i="1" s="1"/>
  <c r="P2807" i="1"/>
  <c r="V2809" i="1"/>
  <c r="AB2809" i="1" s="1"/>
  <c r="Z2813" i="1"/>
  <c r="AB2815" i="1"/>
  <c r="M2816" i="1"/>
  <c r="AB2816" i="1" s="1"/>
  <c r="S2818" i="1"/>
  <c r="AB2818" i="1" s="1"/>
  <c r="P2823" i="1"/>
  <c r="AB2823" i="1" s="1"/>
  <c r="V2825" i="1"/>
  <c r="AB2825" i="1" s="1"/>
  <c r="Z2829" i="1"/>
  <c r="AB2829" i="1" s="1"/>
  <c r="AB2831" i="1"/>
  <c r="M2832" i="1"/>
  <c r="AB2832" i="1" s="1"/>
  <c r="S2834" i="1"/>
  <c r="AB2834" i="1" s="1"/>
  <c r="P2839" i="1"/>
  <c r="V2841" i="1"/>
  <c r="AB2841" i="1" s="1"/>
  <c r="Z2845" i="1"/>
  <c r="AB2847" i="1"/>
  <c r="M2848" i="1"/>
  <c r="AB2848" i="1" s="1"/>
  <c r="S2850" i="1"/>
  <c r="AB2850" i="1" s="1"/>
  <c r="Z2854" i="1"/>
  <c r="M2857" i="1"/>
  <c r="AB2857" i="1" s="1"/>
  <c r="V2858" i="1"/>
  <c r="AB2858" i="1" s="1"/>
  <c r="S2863" i="1"/>
  <c r="AB2863" i="1" s="1"/>
  <c r="P2868" i="1"/>
  <c r="Z2870" i="1"/>
  <c r="M2873" i="1"/>
  <c r="AB2873" i="1" s="1"/>
  <c r="V2874" i="1"/>
  <c r="AB2874" i="1" s="1"/>
  <c r="AB2879" i="1"/>
  <c r="S2879" i="1"/>
  <c r="AB2880" i="1"/>
  <c r="P2884" i="1"/>
  <c r="Z2886" i="1"/>
  <c r="AB2886" i="1" s="1"/>
  <c r="M2889" i="1"/>
  <c r="AB2889" i="1" s="1"/>
  <c r="V2890" i="1"/>
  <c r="AB2890" i="1" s="1"/>
  <c r="S2895" i="1"/>
  <c r="AB2895" i="1" s="1"/>
  <c r="P2900" i="1"/>
  <c r="AB2900" i="1" s="1"/>
  <c r="Z2902" i="1"/>
  <c r="AB2902" i="1" s="1"/>
  <c r="M2905" i="1"/>
  <c r="AB2905" i="1" s="1"/>
  <c r="V2906" i="1"/>
  <c r="AB2906" i="1" s="1"/>
  <c r="AB2911" i="1"/>
  <c r="S2911" i="1"/>
  <c r="AB2912" i="1"/>
  <c r="P2916" i="1"/>
  <c r="Z2918" i="1"/>
  <c r="M2921" i="1"/>
  <c r="AB2921" i="1" s="1"/>
  <c r="V2922" i="1"/>
  <c r="AB2922" i="1" s="1"/>
  <c r="S2927" i="1"/>
  <c r="AB2927" i="1" s="1"/>
  <c r="AB2928" i="1"/>
  <c r="P2932" i="1"/>
  <c r="Z2934" i="1"/>
  <c r="M2937" i="1"/>
  <c r="AB2937" i="1" s="1"/>
  <c r="V2938" i="1"/>
  <c r="AB2938" i="1" s="1"/>
  <c r="AB2943" i="1"/>
  <c r="S2943" i="1"/>
  <c r="AB2944" i="1"/>
  <c r="P2948" i="1"/>
  <c r="Z2950" i="1"/>
  <c r="M2953" i="1"/>
  <c r="AB2953" i="1" s="1"/>
  <c r="V2954" i="1"/>
  <c r="AB2954" i="1" s="1"/>
  <c r="S2959" i="1"/>
  <c r="AB2959" i="1" s="1"/>
  <c r="P2964" i="1"/>
  <c r="AB2964" i="1" s="1"/>
  <c r="Z2966" i="1"/>
  <c r="AB2966" i="1" s="1"/>
  <c r="M2969" i="1"/>
  <c r="AB2969" i="1" s="1"/>
  <c r="V2970" i="1"/>
  <c r="AB2970" i="1" s="1"/>
  <c r="AB2975" i="1"/>
  <c r="S2975" i="1"/>
  <c r="AB2976" i="1"/>
  <c r="P2980" i="1"/>
  <c r="Z2982" i="1"/>
  <c r="M2985" i="1"/>
  <c r="AB2985" i="1" s="1"/>
  <c r="V2986" i="1"/>
  <c r="AB2986" i="1" s="1"/>
  <c r="S2991" i="1"/>
  <c r="AB2991" i="1" s="1"/>
  <c r="AB2992" i="1"/>
  <c r="P2996" i="1"/>
  <c r="Z2998" i="1"/>
  <c r="M3001" i="1"/>
  <c r="AB3001" i="1" s="1"/>
  <c r="V3002" i="1"/>
  <c r="AB3002" i="1" s="1"/>
  <c r="AB3007" i="1"/>
  <c r="S3007" i="1"/>
  <c r="AB3008" i="1"/>
  <c r="P3012" i="1"/>
  <c r="Z3014" i="1"/>
  <c r="AB3014" i="1" s="1"/>
  <c r="M3017" i="1"/>
  <c r="V3018" i="1"/>
  <c r="AB3018" i="1" s="1"/>
  <c r="S3023" i="1"/>
  <c r="AB3023" i="1" s="1"/>
  <c r="P3028" i="1"/>
  <c r="AB3028" i="1" s="1"/>
  <c r="Z3030" i="1"/>
  <c r="AB3030" i="1" s="1"/>
  <c r="M3033" i="1"/>
  <c r="AB3033" i="1" s="1"/>
  <c r="V3034" i="1"/>
  <c r="AB3034" i="1" s="1"/>
  <c r="AB3039" i="1"/>
  <c r="S3039" i="1"/>
  <c r="AB3040" i="1"/>
  <c r="P3044" i="1"/>
  <c r="Z3046" i="1"/>
  <c r="M3049" i="1"/>
  <c r="AB3049" i="1" s="1"/>
  <c r="V3050" i="1"/>
  <c r="AB3050" i="1" s="1"/>
  <c r="S3055" i="1"/>
  <c r="AB3055" i="1" s="1"/>
  <c r="AB3056" i="1"/>
  <c r="P3060" i="1"/>
  <c r="Z3062" i="1"/>
  <c r="M3065" i="1"/>
  <c r="AB3065" i="1" s="1"/>
  <c r="V3066" i="1"/>
  <c r="AB3066" i="1" s="1"/>
  <c r="AB3071" i="1"/>
  <c r="S3071" i="1"/>
  <c r="AB3072" i="1"/>
  <c r="P3076" i="1"/>
  <c r="Z3078" i="1"/>
  <c r="AB3078" i="1" s="1"/>
  <c r="M3081" i="1"/>
  <c r="AB3081" i="1" s="1"/>
  <c r="V3082" i="1"/>
  <c r="AB3082" i="1" s="1"/>
  <c r="S3087" i="1"/>
  <c r="AB3087" i="1" s="1"/>
  <c r="P3092" i="1"/>
  <c r="AB3092" i="1" s="1"/>
  <c r="Z3094" i="1"/>
  <c r="AB3094" i="1" s="1"/>
  <c r="M3097" i="1"/>
  <c r="AB3097" i="1" s="1"/>
  <c r="V3098" i="1"/>
  <c r="AB3098" i="1" s="1"/>
  <c r="AB3103" i="1"/>
  <c r="S3103" i="1"/>
  <c r="AB3104" i="1"/>
  <c r="P3108" i="1"/>
  <c r="Z3110" i="1"/>
  <c r="M3113" i="1"/>
  <c r="AB3113" i="1" s="1"/>
  <c r="V3114" i="1"/>
  <c r="AB3114" i="1" s="1"/>
  <c r="S3119" i="1"/>
  <c r="AB3119" i="1" s="1"/>
  <c r="AB3120" i="1"/>
  <c r="P3124" i="1"/>
  <c r="Z3126" i="1"/>
  <c r="M3129" i="1"/>
  <c r="AB3129" i="1" s="1"/>
  <c r="V3130" i="1"/>
  <c r="AB3130" i="1" s="1"/>
  <c r="AB3135" i="1"/>
  <c r="S3135" i="1"/>
  <c r="AB3136" i="1"/>
  <c r="P3140" i="1"/>
  <c r="Z3142" i="1"/>
  <c r="AB3142" i="1" s="1"/>
  <c r="M3145" i="1"/>
  <c r="AB3145" i="1" s="1"/>
  <c r="V3146" i="1"/>
  <c r="AB3146" i="1" s="1"/>
  <c r="S3151" i="1"/>
  <c r="AB3151" i="1" s="1"/>
  <c r="P3156" i="1"/>
  <c r="AB3156" i="1" s="1"/>
  <c r="Z3158" i="1"/>
  <c r="M3161" i="1"/>
  <c r="AB3161" i="1" s="1"/>
  <c r="V3162" i="1"/>
  <c r="AB3162" i="1" s="1"/>
  <c r="AB3167" i="1"/>
  <c r="S3167" i="1"/>
  <c r="AB3168" i="1"/>
  <c r="P3172" i="1"/>
  <c r="Z3174" i="1"/>
  <c r="M3177" i="1"/>
  <c r="AB3177" i="1" s="1"/>
  <c r="V3178" i="1"/>
  <c r="AB3178" i="1" s="1"/>
  <c r="S3183" i="1"/>
  <c r="AB3183" i="1" s="1"/>
  <c r="AB3184" i="1"/>
  <c r="P3188" i="1"/>
  <c r="Z3190" i="1"/>
  <c r="M3193" i="1"/>
  <c r="AB3193" i="1" s="1"/>
  <c r="V3194" i="1"/>
  <c r="AB3194" i="1" s="1"/>
  <c r="AB3199" i="1"/>
  <c r="S3199" i="1"/>
  <c r="AB3200" i="1"/>
  <c r="P3204" i="1"/>
  <c r="Z3206" i="1"/>
  <c r="AB3206" i="1" s="1"/>
  <c r="M3209" i="1"/>
  <c r="V3210" i="1"/>
  <c r="AB3210" i="1" s="1"/>
  <c r="S3215" i="1"/>
  <c r="AB3215" i="1" s="1"/>
  <c r="P3220" i="1"/>
  <c r="AB3220" i="1" s="1"/>
  <c r="Z3222" i="1"/>
  <c r="AB3222" i="1" s="1"/>
  <c r="M3225" i="1"/>
  <c r="AB3225" i="1" s="1"/>
  <c r="V3226" i="1"/>
  <c r="AB3226" i="1" s="1"/>
  <c r="AB3231" i="1"/>
  <c r="S3231" i="1"/>
  <c r="AB3232" i="1"/>
  <c r="P3236" i="1"/>
  <c r="Z3238" i="1"/>
  <c r="AB3238" i="1" s="1"/>
  <c r="M3241" i="1"/>
  <c r="AB3241" i="1" s="1"/>
  <c r="V3242" i="1"/>
  <c r="AB3242" i="1" s="1"/>
  <c r="S3247" i="1"/>
  <c r="AB3247" i="1" s="1"/>
  <c r="AB3248" i="1"/>
  <c r="P3252" i="1"/>
  <c r="Z3254" i="1"/>
  <c r="M3257" i="1"/>
  <c r="AB3257" i="1" s="1"/>
  <c r="V3258" i="1"/>
  <c r="AB3258" i="1" s="1"/>
  <c r="AB3263" i="1"/>
  <c r="S3263" i="1"/>
  <c r="AB3264" i="1"/>
  <c r="P3268" i="1"/>
  <c r="Z3270" i="1"/>
  <c r="M3273" i="1"/>
  <c r="AB3273" i="1" s="1"/>
  <c r="V3274" i="1"/>
  <c r="AB3274" i="1" s="1"/>
  <c r="S3279" i="1"/>
  <c r="AB3279" i="1" s="1"/>
  <c r="P3284" i="1"/>
  <c r="AB3284" i="1" s="1"/>
  <c r="Z3286" i="1"/>
  <c r="AB3286" i="1" s="1"/>
  <c r="M3289" i="1"/>
  <c r="V3290" i="1"/>
  <c r="AB3290" i="1" s="1"/>
  <c r="AB3295" i="1"/>
  <c r="S3295" i="1"/>
  <c r="AB3296" i="1"/>
  <c r="P3300" i="1"/>
  <c r="Z3302" i="1"/>
  <c r="M3305" i="1"/>
  <c r="AB3305" i="1" s="1"/>
  <c r="V3306" i="1"/>
  <c r="AB3306" i="1" s="1"/>
  <c r="S3311" i="1"/>
  <c r="AB3311" i="1" s="1"/>
  <c r="AB3312" i="1"/>
  <c r="P3316" i="1"/>
  <c r="Z3318" i="1"/>
  <c r="M3321" i="1"/>
  <c r="AB3321" i="1" s="1"/>
  <c r="V3322" i="1"/>
  <c r="AB3322" i="1" s="1"/>
  <c r="AB3327" i="1"/>
  <c r="S3327" i="1"/>
  <c r="AB3328" i="1"/>
  <c r="P3332" i="1"/>
  <c r="Z3334" i="1"/>
  <c r="AB3334" i="1" s="1"/>
  <c r="M3337" i="1"/>
  <c r="AB3337" i="1" s="1"/>
  <c r="V3338" i="1"/>
  <c r="AB3338" i="1" s="1"/>
  <c r="S3343" i="1"/>
  <c r="AB3343" i="1" s="1"/>
  <c r="P3348" i="1"/>
  <c r="AB3348" i="1" s="1"/>
  <c r="Z3350" i="1"/>
  <c r="AB3350" i="1" s="1"/>
  <c r="M3353" i="1"/>
  <c r="AB3353" i="1" s="1"/>
  <c r="V3354" i="1"/>
  <c r="AB3359" i="1"/>
  <c r="S3359" i="1"/>
  <c r="AB3360" i="1"/>
  <c r="P3364" i="1"/>
  <c r="Z3366" i="1"/>
  <c r="M3369" i="1"/>
  <c r="AB3369" i="1" s="1"/>
  <c r="V3370" i="1"/>
  <c r="AB3370" i="1" s="1"/>
  <c r="S3375" i="1"/>
  <c r="AB3375" i="1" s="1"/>
  <c r="AB3376" i="1"/>
  <c r="P3380" i="1"/>
  <c r="Z3382" i="1"/>
  <c r="M3385" i="1"/>
  <c r="AB3385" i="1" s="1"/>
  <c r="V3386" i="1"/>
  <c r="AB3386" i="1" s="1"/>
  <c r="AB3391" i="1"/>
  <c r="S3391" i="1"/>
  <c r="AB3392" i="1"/>
  <c r="P3396" i="1"/>
  <c r="Z3398" i="1"/>
  <c r="AB3398" i="1" s="1"/>
  <c r="M3401" i="1"/>
  <c r="AB3401" i="1" s="1"/>
  <c r="V3402" i="1"/>
  <c r="AB3402" i="1" s="1"/>
  <c r="AB3404" i="1"/>
  <c r="AB3415" i="1"/>
  <c r="V3416" i="1"/>
  <c r="AB3416" i="1" s="1"/>
  <c r="Z3420" i="1"/>
  <c r="AB3420" i="1" s="1"/>
  <c r="AB3425" i="1"/>
  <c r="V3433" i="1"/>
  <c r="AB3433" i="1" s="1"/>
  <c r="AB3436" i="1"/>
  <c r="AB3447" i="1"/>
  <c r="V3448" i="1"/>
  <c r="Z3452" i="1"/>
  <c r="AB3457" i="1"/>
  <c r="V3465" i="1"/>
  <c r="AB3465" i="1" s="1"/>
  <c r="AB3468" i="1"/>
  <c r="AB3479" i="1"/>
  <c r="V3480" i="1"/>
  <c r="AB3480" i="1" s="1"/>
  <c r="Z3484" i="1"/>
  <c r="AB3489" i="1"/>
  <c r="V3497" i="1"/>
  <c r="AB3497" i="1" s="1"/>
  <c r="AB3500" i="1"/>
  <c r="AB3511" i="1"/>
  <c r="V3512" i="1"/>
  <c r="AB3512" i="1" s="1"/>
  <c r="Z3516" i="1"/>
  <c r="AB3516" i="1" s="1"/>
  <c r="AB3521" i="1"/>
  <c r="V3529" i="1"/>
  <c r="AB3529" i="1" s="1"/>
  <c r="AB3532" i="1"/>
  <c r="AB3543" i="1"/>
  <c r="V3544" i="1"/>
  <c r="Z3548" i="1"/>
  <c r="AB3548" i="1" s="1"/>
  <c r="AB3556" i="1"/>
  <c r="Z3557" i="1"/>
  <c r="AB3557" i="1" s="1"/>
  <c r="M3560" i="1"/>
  <c r="AB3573" i="1"/>
  <c r="P3587" i="1"/>
  <c r="V3593" i="1"/>
  <c r="AB3594" i="1"/>
  <c r="S3598" i="1"/>
  <c r="AB3598" i="1" s="1"/>
  <c r="AB3599" i="1"/>
  <c r="AB3608" i="1"/>
  <c r="AB3611" i="1"/>
  <c r="AB3620" i="1"/>
  <c r="Z3621" i="1"/>
  <c r="M3624" i="1"/>
  <c r="AB3624" i="1" s="1"/>
  <c r="AB3637" i="1"/>
  <c r="P3651" i="1"/>
  <c r="V3657" i="1"/>
  <c r="AB3658" i="1"/>
  <c r="AB3662" i="1"/>
  <c r="S3662" i="1"/>
  <c r="AB3663" i="1"/>
  <c r="AB3672" i="1"/>
  <c r="AB3675" i="1"/>
  <c r="AB3684" i="1"/>
  <c r="Z3685" i="1"/>
  <c r="AB3685" i="1" s="1"/>
  <c r="M3688" i="1"/>
  <c r="AB3688" i="1" s="1"/>
  <c r="AB3701" i="1"/>
  <c r="P3715" i="1"/>
  <c r="V3721" i="1"/>
  <c r="AB3721" i="1" s="1"/>
  <c r="AB3722" i="1"/>
  <c r="S3726" i="1"/>
  <c r="AB3726" i="1" s="1"/>
  <c r="AB3727" i="1"/>
  <c r="AB3736" i="1"/>
  <c r="AB3739" i="1"/>
  <c r="AB3748" i="1"/>
  <c r="Z3749" i="1"/>
  <c r="M3752" i="1"/>
  <c r="AB3752" i="1" s="1"/>
  <c r="AB3765" i="1"/>
  <c r="P3779" i="1"/>
  <c r="V3785" i="1"/>
  <c r="AB3785" i="1" s="1"/>
  <c r="AB3786" i="1"/>
  <c r="AB3790" i="1"/>
  <c r="S3790" i="1"/>
  <c r="AB3791" i="1"/>
  <c r="AB3800" i="1"/>
  <c r="AB3803" i="1"/>
  <c r="AB3812" i="1"/>
  <c r="Z3813" i="1"/>
  <c r="AB3813" i="1" s="1"/>
  <c r="M3816" i="1"/>
  <c r="AB3829" i="1"/>
  <c r="P3843" i="1"/>
  <c r="V3849" i="1"/>
  <c r="AB3849" i="1" s="1"/>
  <c r="AB3850" i="1"/>
  <c r="S3854" i="1"/>
  <c r="AB3854" i="1" s="1"/>
  <c r="AB3855" i="1"/>
  <c r="AB3864" i="1"/>
  <c r="AB3867" i="1"/>
  <c r="AB3876" i="1"/>
  <c r="Z3877" i="1"/>
  <c r="M3880" i="1"/>
  <c r="AB3893" i="1"/>
  <c r="P3907" i="1"/>
  <c r="V3913" i="1"/>
  <c r="AB3913" i="1" s="1"/>
  <c r="AB3914" i="1"/>
  <c r="AB3918" i="1"/>
  <c r="S3918" i="1"/>
  <c r="AB3919" i="1"/>
  <c r="AB3928" i="1"/>
  <c r="AB3931" i="1"/>
  <c r="AB3940" i="1"/>
  <c r="Z3941" i="1"/>
  <c r="AB3941" i="1" s="1"/>
  <c r="M3944" i="1"/>
  <c r="AB3944" i="1" s="1"/>
  <c r="AB3957" i="1"/>
  <c r="P3971" i="1"/>
  <c r="V3977" i="1"/>
  <c r="AB3977" i="1" s="1"/>
  <c r="AB3978" i="1"/>
  <c r="S3982" i="1"/>
  <c r="AB3982" i="1" s="1"/>
  <c r="AB3983" i="1"/>
  <c r="AB3992" i="1"/>
  <c r="AB3995" i="1"/>
  <c r="AB4004" i="1"/>
  <c r="Z4005" i="1"/>
  <c r="M4008" i="1"/>
  <c r="AB4008" i="1" s="1"/>
  <c r="AB4021" i="1"/>
  <c r="P4046" i="1"/>
  <c r="AB4046" i="1" s="1"/>
  <c r="AB4074" i="1"/>
  <c r="AB4086" i="1"/>
  <c r="AB4088" i="1"/>
  <c r="AB4095" i="1"/>
  <c r="AB4124" i="1"/>
  <c r="AB4133" i="1"/>
  <c r="AB4143" i="1"/>
  <c r="AB4147" i="1"/>
  <c r="AB4158" i="1"/>
  <c r="AB4163" i="1"/>
  <c r="AB4174" i="1"/>
  <c r="AB4179" i="1"/>
  <c r="AB4190" i="1"/>
  <c r="AB4195" i="1"/>
  <c r="AB4206" i="1"/>
  <c r="AB4211" i="1"/>
  <c r="AB4222" i="1"/>
  <c r="AB4227" i="1"/>
  <c r="AB4310" i="1"/>
  <c r="AB4468" i="1"/>
  <c r="AB4476" i="1"/>
  <c r="AB4483" i="1"/>
  <c r="AB4486" i="1"/>
  <c r="AB4514" i="1"/>
  <c r="AB4545" i="1"/>
  <c r="AB4553" i="1"/>
  <c r="AB4561" i="1"/>
  <c r="AB4569" i="1"/>
  <c r="AB4577" i="1"/>
  <c r="AB4585" i="1"/>
  <c r="AB4593" i="1"/>
  <c r="AB4601" i="1"/>
  <c r="AB4761" i="1"/>
  <c r="AB3414" i="1"/>
  <c r="AB3430" i="1"/>
  <c r="AB3446" i="1"/>
  <c r="AB3462" i="1"/>
  <c r="AB3494" i="1"/>
  <c r="AB3510" i="1"/>
  <c r="AB3526" i="1"/>
  <c r="AB3558" i="1"/>
  <c r="AB3574" i="1"/>
  <c r="AB3590" i="1"/>
  <c r="AB3606" i="1"/>
  <c r="AB3622" i="1"/>
  <c r="AB3638" i="1"/>
  <c r="AB3654" i="1"/>
  <c r="AB3670" i="1"/>
  <c r="AB3686" i="1"/>
  <c r="AB3702" i="1"/>
  <c r="AB3718" i="1"/>
  <c r="AB3734" i="1"/>
  <c r="AB3750" i="1"/>
  <c r="AB3766" i="1"/>
  <c r="AB3782" i="1"/>
  <c r="AB3798" i="1"/>
  <c r="AB3814" i="1"/>
  <c r="AB3830" i="1"/>
  <c r="AB3846" i="1"/>
  <c r="AB3862" i="1"/>
  <c r="AB3878" i="1"/>
  <c r="AB3894" i="1"/>
  <c r="AB3910" i="1"/>
  <c r="AB3926" i="1"/>
  <c r="AB3942" i="1"/>
  <c r="AB3958" i="1"/>
  <c r="AB3974" i="1"/>
  <c r="AB3990" i="1"/>
  <c r="AB4006" i="1"/>
  <c r="AB4022" i="1"/>
  <c r="AB4037" i="1"/>
  <c r="AB4064" i="1"/>
  <c r="AB4085" i="1"/>
  <c r="AB4090" i="1"/>
  <c r="AB4099" i="1"/>
  <c r="AB4102" i="1"/>
  <c r="AB4111" i="1"/>
  <c r="AB4144" i="1"/>
  <c r="AB4150" i="1"/>
  <c r="AB4160" i="1"/>
  <c r="AB4166" i="1"/>
  <c r="AB4176" i="1"/>
  <c r="AB4182" i="1"/>
  <c r="AB4192" i="1"/>
  <c r="AB4198" i="1"/>
  <c r="AB4208" i="1"/>
  <c r="AB4214" i="1"/>
  <c r="AB4224" i="1"/>
  <c r="AB4230" i="1"/>
  <c r="AB4239" i="1"/>
  <c r="AB4272" i="1"/>
  <c r="AB4280" i="1"/>
  <c r="AB4306" i="1"/>
  <c r="AB4355" i="1"/>
  <c r="AB4358" i="1"/>
  <c r="AB4374" i="1"/>
  <c r="AB4443" i="1"/>
  <c r="AB4447" i="1"/>
  <c r="Z4460" i="1"/>
  <c r="AB4460" i="1" s="1"/>
  <c r="AB4497" i="1"/>
  <c r="AB4777" i="1"/>
  <c r="S3405" i="1"/>
  <c r="AB3405" i="1" s="1"/>
  <c r="P3410" i="1"/>
  <c r="AB3410" i="1" s="1"/>
  <c r="V3412" i="1"/>
  <c r="Z3416" i="1"/>
  <c r="AB3418" i="1"/>
  <c r="M3419" i="1"/>
  <c r="AB3419" i="1" s="1"/>
  <c r="S3421" i="1"/>
  <c r="AB3421" i="1" s="1"/>
  <c r="P3426" i="1"/>
  <c r="AB3426" i="1" s="1"/>
  <c r="V3428" i="1"/>
  <c r="AB3428" i="1" s="1"/>
  <c r="Z3432" i="1"/>
  <c r="AB3432" i="1" s="1"/>
  <c r="AB3434" i="1"/>
  <c r="M3435" i="1"/>
  <c r="AB3435" i="1" s="1"/>
  <c r="S3437" i="1"/>
  <c r="AB3437" i="1" s="1"/>
  <c r="P3442" i="1"/>
  <c r="AB3442" i="1" s="1"/>
  <c r="V3444" i="1"/>
  <c r="AB3444" i="1" s="1"/>
  <c r="Z3448" i="1"/>
  <c r="AB3450" i="1"/>
  <c r="M3451" i="1"/>
  <c r="AB3451" i="1" s="1"/>
  <c r="S3453" i="1"/>
  <c r="P3458" i="1"/>
  <c r="AB3458" i="1" s="1"/>
  <c r="V3460" i="1"/>
  <c r="AB3460" i="1" s="1"/>
  <c r="Z3464" i="1"/>
  <c r="AB3466" i="1"/>
  <c r="M3467" i="1"/>
  <c r="AB3467" i="1" s="1"/>
  <c r="S3469" i="1"/>
  <c r="P3474" i="1"/>
  <c r="AB3474" i="1" s="1"/>
  <c r="V3476" i="1"/>
  <c r="AB3476" i="1" s="1"/>
  <c r="Z3480" i="1"/>
  <c r="AB3482" i="1"/>
  <c r="M3483" i="1"/>
  <c r="AB3483" i="1" s="1"/>
  <c r="S3485" i="1"/>
  <c r="AB3485" i="1" s="1"/>
  <c r="P3490" i="1"/>
  <c r="AB3490" i="1" s="1"/>
  <c r="V3492" i="1"/>
  <c r="Z3496" i="1"/>
  <c r="AB3496" i="1" s="1"/>
  <c r="AB3498" i="1"/>
  <c r="M3499" i="1"/>
  <c r="AB3499" i="1" s="1"/>
  <c r="S3501" i="1"/>
  <c r="P3506" i="1"/>
  <c r="AB3506" i="1" s="1"/>
  <c r="V3508" i="1"/>
  <c r="Z3512" i="1"/>
  <c r="AB3514" i="1"/>
  <c r="M3515" i="1"/>
  <c r="AB3515" i="1" s="1"/>
  <c r="S3517" i="1"/>
  <c r="P3522" i="1"/>
  <c r="AB3522" i="1" s="1"/>
  <c r="V3524" i="1"/>
  <c r="AB3524" i="1" s="1"/>
  <c r="Z3528" i="1"/>
  <c r="AB3528" i="1" s="1"/>
  <c r="AB3530" i="1"/>
  <c r="M3531" i="1"/>
  <c r="AB3531" i="1" s="1"/>
  <c r="S3533" i="1"/>
  <c r="AB3533" i="1" s="1"/>
  <c r="P3538" i="1"/>
  <c r="AB3538" i="1" s="1"/>
  <c r="V3540" i="1"/>
  <c r="AB3540" i="1" s="1"/>
  <c r="Z3544" i="1"/>
  <c r="AB3546" i="1"/>
  <c r="M3547" i="1"/>
  <c r="AB3547" i="1" s="1"/>
  <c r="S3549" i="1"/>
  <c r="AB3549" i="1" s="1"/>
  <c r="AB3554" i="1"/>
  <c r="S3554" i="1"/>
  <c r="AB3555" i="1"/>
  <c r="P3559" i="1"/>
  <c r="AB3559" i="1" s="1"/>
  <c r="Z3561" i="1"/>
  <c r="AB3561" i="1" s="1"/>
  <c r="M3564" i="1"/>
  <c r="AB3564" i="1" s="1"/>
  <c r="V3565" i="1"/>
  <c r="AB3565" i="1" s="1"/>
  <c r="S3570" i="1"/>
  <c r="AB3570" i="1" s="1"/>
  <c r="AB3571" i="1"/>
  <c r="P3575" i="1"/>
  <c r="AB3575" i="1" s="1"/>
  <c r="Z3577" i="1"/>
  <c r="AB3577" i="1" s="1"/>
  <c r="M3580" i="1"/>
  <c r="AB3580" i="1" s="1"/>
  <c r="V3581" i="1"/>
  <c r="AB3581" i="1" s="1"/>
  <c r="AB3586" i="1"/>
  <c r="S3586" i="1"/>
  <c r="AB3587" i="1"/>
  <c r="P3591" i="1"/>
  <c r="AB3591" i="1" s="1"/>
  <c r="Z3593" i="1"/>
  <c r="M3596" i="1"/>
  <c r="AB3596" i="1" s="1"/>
  <c r="V3597" i="1"/>
  <c r="AB3597" i="1" s="1"/>
  <c r="S3602" i="1"/>
  <c r="AB3602" i="1" s="1"/>
  <c r="AB3603" i="1"/>
  <c r="P3607" i="1"/>
  <c r="AB3607" i="1" s="1"/>
  <c r="Z3609" i="1"/>
  <c r="AB3609" i="1" s="1"/>
  <c r="M3612" i="1"/>
  <c r="AB3612" i="1" s="1"/>
  <c r="V3613" i="1"/>
  <c r="AB3618" i="1"/>
  <c r="S3618" i="1"/>
  <c r="AB3619" i="1"/>
  <c r="P3623" i="1"/>
  <c r="AB3623" i="1" s="1"/>
  <c r="Z3625" i="1"/>
  <c r="AB3625" i="1" s="1"/>
  <c r="M3628" i="1"/>
  <c r="AB3628" i="1" s="1"/>
  <c r="V3629" i="1"/>
  <c r="AB3629" i="1" s="1"/>
  <c r="S3634" i="1"/>
  <c r="AB3634" i="1" s="1"/>
  <c r="AB3635" i="1"/>
  <c r="P3639" i="1"/>
  <c r="AB3639" i="1" s="1"/>
  <c r="Z3641" i="1"/>
  <c r="AB3641" i="1" s="1"/>
  <c r="M3644" i="1"/>
  <c r="AB3644" i="1" s="1"/>
  <c r="V3645" i="1"/>
  <c r="AB3645" i="1" s="1"/>
  <c r="AB3650" i="1"/>
  <c r="S3650" i="1"/>
  <c r="AB3651" i="1"/>
  <c r="P3655" i="1"/>
  <c r="AB3655" i="1" s="1"/>
  <c r="Z3657" i="1"/>
  <c r="M3660" i="1"/>
  <c r="AB3660" i="1" s="1"/>
  <c r="V3661" i="1"/>
  <c r="AB3661" i="1" s="1"/>
  <c r="S3666" i="1"/>
  <c r="AB3666" i="1" s="1"/>
  <c r="AB3667" i="1"/>
  <c r="P3671" i="1"/>
  <c r="AB3671" i="1" s="1"/>
  <c r="Z3673" i="1"/>
  <c r="M3676" i="1"/>
  <c r="AB3676" i="1" s="1"/>
  <c r="V3677" i="1"/>
  <c r="AB3677" i="1" s="1"/>
  <c r="AB3682" i="1"/>
  <c r="S3682" i="1"/>
  <c r="AB3683" i="1"/>
  <c r="P3687" i="1"/>
  <c r="AB3687" i="1" s="1"/>
  <c r="Z3689" i="1"/>
  <c r="AB3689" i="1" s="1"/>
  <c r="M3692" i="1"/>
  <c r="V3693" i="1"/>
  <c r="AB3693" i="1" s="1"/>
  <c r="S3698" i="1"/>
  <c r="AB3698" i="1" s="1"/>
  <c r="AB3699" i="1"/>
  <c r="P3703" i="1"/>
  <c r="AB3703" i="1" s="1"/>
  <c r="Z3705" i="1"/>
  <c r="AB3705" i="1" s="1"/>
  <c r="M3708" i="1"/>
  <c r="AB3708" i="1" s="1"/>
  <c r="V3709" i="1"/>
  <c r="AB3709" i="1" s="1"/>
  <c r="AB3714" i="1"/>
  <c r="S3714" i="1"/>
  <c r="AB3715" i="1"/>
  <c r="P3719" i="1"/>
  <c r="AB3719" i="1" s="1"/>
  <c r="Z3721" i="1"/>
  <c r="M3724" i="1"/>
  <c r="V3725" i="1"/>
  <c r="AB3725" i="1" s="1"/>
  <c r="S3730" i="1"/>
  <c r="AB3730" i="1" s="1"/>
  <c r="AB3731" i="1"/>
  <c r="P3735" i="1"/>
  <c r="AB3735" i="1" s="1"/>
  <c r="Z3737" i="1"/>
  <c r="AB3737" i="1" s="1"/>
  <c r="M3740" i="1"/>
  <c r="AB3740" i="1" s="1"/>
  <c r="V3741" i="1"/>
  <c r="AB3741" i="1" s="1"/>
  <c r="AB3746" i="1"/>
  <c r="S3746" i="1"/>
  <c r="AB3747" i="1"/>
  <c r="P3751" i="1"/>
  <c r="AB3751" i="1" s="1"/>
  <c r="Z3753" i="1"/>
  <c r="AB3753" i="1" s="1"/>
  <c r="M3756" i="1"/>
  <c r="V3757" i="1"/>
  <c r="AB3757" i="1" s="1"/>
  <c r="S3762" i="1"/>
  <c r="AB3762" i="1" s="1"/>
  <c r="AB3763" i="1"/>
  <c r="P3767" i="1"/>
  <c r="AB3767" i="1" s="1"/>
  <c r="Z3769" i="1"/>
  <c r="AB3769" i="1" s="1"/>
  <c r="M3772" i="1"/>
  <c r="AB3772" i="1" s="1"/>
  <c r="V3773" i="1"/>
  <c r="AB3773" i="1" s="1"/>
  <c r="AB3778" i="1"/>
  <c r="S3778" i="1"/>
  <c r="AB3779" i="1"/>
  <c r="P3783" i="1"/>
  <c r="AB3783" i="1" s="1"/>
  <c r="Z3785" i="1"/>
  <c r="M3788" i="1"/>
  <c r="AB3788" i="1" s="1"/>
  <c r="V3789" i="1"/>
  <c r="AB3789" i="1" s="1"/>
  <c r="S3794" i="1"/>
  <c r="AB3794" i="1" s="1"/>
  <c r="P3799" i="1"/>
  <c r="AB3799" i="1" s="1"/>
  <c r="Z3801" i="1"/>
  <c r="M3804" i="1"/>
  <c r="AB3804" i="1" s="1"/>
  <c r="V3805" i="1"/>
  <c r="AB3805" i="1" s="1"/>
  <c r="AB3810" i="1"/>
  <c r="S3810" i="1"/>
  <c r="AB3811" i="1"/>
  <c r="P3815" i="1"/>
  <c r="AB3815" i="1" s="1"/>
  <c r="Z3817" i="1"/>
  <c r="AB3817" i="1" s="1"/>
  <c r="M3820" i="1"/>
  <c r="AB3820" i="1" s="1"/>
  <c r="V3821" i="1"/>
  <c r="AB3821" i="1" s="1"/>
  <c r="S3826" i="1"/>
  <c r="AB3826" i="1" s="1"/>
  <c r="AB3827" i="1"/>
  <c r="P3831" i="1"/>
  <c r="AB3831" i="1" s="1"/>
  <c r="Z3833" i="1"/>
  <c r="M3836" i="1"/>
  <c r="AB3836" i="1" s="1"/>
  <c r="V3837" i="1"/>
  <c r="AB3842" i="1"/>
  <c r="S3842" i="1"/>
  <c r="AB3843" i="1"/>
  <c r="P3847" i="1"/>
  <c r="AB3847" i="1" s="1"/>
  <c r="Z3849" i="1"/>
  <c r="M3852" i="1"/>
  <c r="V3853" i="1"/>
  <c r="AB3853" i="1" s="1"/>
  <c r="S3858" i="1"/>
  <c r="AB3858" i="1" s="1"/>
  <c r="AB3859" i="1"/>
  <c r="P3863" i="1"/>
  <c r="AB3863" i="1" s="1"/>
  <c r="Z3865" i="1"/>
  <c r="AB3865" i="1" s="1"/>
  <c r="M3868" i="1"/>
  <c r="AB3868" i="1" s="1"/>
  <c r="V3869" i="1"/>
  <c r="AB3869" i="1" s="1"/>
  <c r="AB3874" i="1"/>
  <c r="S3874" i="1"/>
  <c r="AB3875" i="1"/>
  <c r="P3879" i="1"/>
  <c r="AB3879" i="1" s="1"/>
  <c r="Z3881" i="1"/>
  <c r="AB3881" i="1" s="1"/>
  <c r="M3884" i="1"/>
  <c r="AB3884" i="1" s="1"/>
  <c r="V3885" i="1"/>
  <c r="AB3885" i="1" s="1"/>
  <c r="S3890" i="1"/>
  <c r="AB3890" i="1" s="1"/>
  <c r="AB3891" i="1"/>
  <c r="P3895" i="1"/>
  <c r="AB3895" i="1" s="1"/>
  <c r="Z3897" i="1"/>
  <c r="AB3897" i="1" s="1"/>
  <c r="M3900" i="1"/>
  <c r="AB3900" i="1" s="1"/>
  <c r="V3901" i="1"/>
  <c r="AB3901" i="1" s="1"/>
  <c r="AB3906" i="1"/>
  <c r="S3906" i="1"/>
  <c r="AB3907" i="1"/>
  <c r="P3911" i="1"/>
  <c r="AB3911" i="1" s="1"/>
  <c r="Z3913" i="1"/>
  <c r="M3916" i="1"/>
  <c r="AB3916" i="1" s="1"/>
  <c r="V3917" i="1"/>
  <c r="AB3917" i="1" s="1"/>
  <c r="S3922" i="1"/>
  <c r="AB3922" i="1" s="1"/>
  <c r="AB3923" i="1"/>
  <c r="P3927" i="1"/>
  <c r="AB3927" i="1" s="1"/>
  <c r="Z3929" i="1"/>
  <c r="M3932" i="1"/>
  <c r="AB3932" i="1" s="1"/>
  <c r="V3933" i="1"/>
  <c r="AB3933" i="1" s="1"/>
  <c r="AB3938" i="1"/>
  <c r="S3938" i="1"/>
  <c r="AB3939" i="1"/>
  <c r="P3943" i="1"/>
  <c r="AB3943" i="1" s="1"/>
  <c r="Z3945" i="1"/>
  <c r="AB3945" i="1" s="1"/>
  <c r="M3948" i="1"/>
  <c r="V3949" i="1"/>
  <c r="AB3949" i="1" s="1"/>
  <c r="S3954" i="1"/>
  <c r="AB3954" i="1" s="1"/>
  <c r="AB3955" i="1"/>
  <c r="P3959" i="1"/>
  <c r="AB3959" i="1" s="1"/>
  <c r="Z3961" i="1"/>
  <c r="AB3961" i="1" s="1"/>
  <c r="M3964" i="1"/>
  <c r="AB3964" i="1" s="1"/>
  <c r="V3965" i="1"/>
  <c r="AB3965" i="1" s="1"/>
  <c r="AB3970" i="1"/>
  <c r="S3970" i="1"/>
  <c r="AB3971" i="1"/>
  <c r="P3975" i="1"/>
  <c r="AB3975" i="1" s="1"/>
  <c r="Z3977" i="1"/>
  <c r="M3980" i="1"/>
  <c r="AB3980" i="1" s="1"/>
  <c r="V3981" i="1"/>
  <c r="AB3981" i="1" s="1"/>
  <c r="S3986" i="1"/>
  <c r="AB3986" i="1" s="1"/>
  <c r="AB3987" i="1"/>
  <c r="P3991" i="1"/>
  <c r="AB3991" i="1" s="1"/>
  <c r="Z3993" i="1"/>
  <c r="AB3993" i="1" s="1"/>
  <c r="M3996" i="1"/>
  <c r="AB3996" i="1" s="1"/>
  <c r="V3997" i="1"/>
  <c r="AB3997" i="1" s="1"/>
  <c r="AB4002" i="1"/>
  <c r="S4002" i="1"/>
  <c r="AB4003" i="1"/>
  <c r="P4007" i="1"/>
  <c r="AB4007" i="1" s="1"/>
  <c r="Z4009" i="1"/>
  <c r="AB4009" i="1" s="1"/>
  <c r="M4012" i="1"/>
  <c r="V4013" i="1"/>
  <c r="AB4013" i="1" s="1"/>
  <c r="S4018" i="1"/>
  <c r="AB4018" i="1" s="1"/>
  <c r="AB4019" i="1"/>
  <c r="P4023" i="1"/>
  <c r="AB4023" i="1" s="1"/>
  <c r="Z4025" i="1"/>
  <c r="AB4025" i="1" s="1"/>
  <c r="M4028" i="1"/>
  <c r="AB4028" i="1" s="1"/>
  <c r="V4029" i="1"/>
  <c r="AB4034" i="1"/>
  <c r="Z4035" i="1"/>
  <c r="AB4035" i="1" s="1"/>
  <c r="AB4040" i="1"/>
  <c r="V4048" i="1"/>
  <c r="AB4048" i="1" s="1"/>
  <c r="AB4051" i="1"/>
  <c r="AB4054" i="1"/>
  <c r="AB4063" i="1"/>
  <c r="Z4064" i="1"/>
  <c r="M4067" i="1"/>
  <c r="AB4067" i="1" s="1"/>
  <c r="AB4080" i="1"/>
  <c r="P4094" i="1"/>
  <c r="V4100" i="1"/>
  <c r="AB4100" i="1" s="1"/>
  <c r="AB4101" i="1"/>
  <c r="AB4105" i="1"/>
  <c r="S4105" i="1"/>
  <c r="AB4106" i="1"/>
  <c r="AB4115" i="1"/>
  <c r="AB4118" i="1"/>
  <c r="AB4127" i="1"/>
  <c r="Z4128" i="1"/>
  <c r="AB4128" i="1" s="1"/>
  <c r="M4131" i="1"/>
  <c r="AB4132" i="1"/>
  <c r="Z4144" i="1"/>
  <c r="AB4149" i="1"/>
  <c r="S4149" i="1"/>
  <c r="AB4155" i="1"/>
  <c r="Z4160" i="1"/>
  <c r="AB4165" i="1"/>
  <c r="S4165" i="1"/>
  <c r="AB4171" i="1"/>
  <c r="Z4176" i="1"/>
  <c r="AB4181" i="1"/>
  <c r="S4181" i="1"/>
  <c r="AB4187" i="1"/>
  <c r="Z4192" i="1"/>
  <c r="AB4197" i="1"/>
  <c r="S4197" i="1"/>
  <c r="AB4203" i="1"/>
  <c r="Z4208" i="1"/>
  <c r="AB4213" i="1"/>
  <c r="S4213" i="1"/>
  <c r="AB4219" i="1"/>
  <c r="Z4224" i="1"/>
  <c r="AB4229" i="1"/>
  <c r="S4229" i="1"/>
  <c r="M4242" i="1"/>
  <c r="AB4242" i="1" s="1"/>
  <c r="Z4255" i="1"/>
  <c r="AB4296" i="1"/>
  <c r="AB4305" i="1"/>
  <c r="P4314" i="1"/>
  <c r="M4319" i="1"/>
  <c r="AB4319" i="1" s="1"/>
  <c r="AB4320" i="1"/>
  <c r="AB4370" i="1"/>
  <c r="AB4412" i="1"/>
  <c r="AB4422" i="1"/>
  <c r="AB4438" i="1"/>
  <c r="AB4464" i="1"/>
  <c r="V4480" i="1"/>
  <c r="AB4492" i="1"/>
  <c r="AB4507" i="1"/>
  <c r="AB4511" i="1"/>
  <c r="Z4524" i="1"/>
  <c r="AB4766" i="1"/>
  <c r="AB4045" i="1"/>
  <c r="AB4065" i="1"/>
  <c r="AB4081" i="1"/>
  <c r="AB4097" i="1"/>
  <c r="AB4113" i="1"/>
  <c r="AB4129" i="1"/>
  <c r="M4139" i="1"/>
  <c r="AB4139" i="1" s="1"/>
  <c r="V4140" i="1"/>
  <c r="AB4140" i="1" s="1"/>
  <c r="AB4145" i="1"/>
  <c r="S4145" i="1"/>
  <c r="AB4146" i="1"/>
  <c r="M4151" i="1"/>
  <c r="AB4151" i="1" s="1"/>
  <c r="AB4153" i="1"/>
  <c r="S4153" i="1"/>
  <c r="AB4154" i="1"/>
  <c r="Z4156" i="1"/>
  <c r="M4159" i="1"/>
  <c r="AB4159" i="1" s="1"/>
  <c r="S4161" i="1"/>
  <c r="AB4161" i="1" s="1"/>
  <c r="Z4164" i="1"/>
  <c r="M4167" i="1"/>
  <c r="AB4167" i="1" s="1"/>
  <c r="AB4169" i="1"/>
  <c r="S4169" i="1"/>
  <c r="AB4170" i="1"/>
  <c r="Z4172" i="1"/>
  <c r="M4175" i="1"/>
  <c r="AB4175" i="1" s="1"/>
  <c r="S4177" i="1"/>
  <c r="AB4177" i="1" s="1"/>
  <c r="Z4180" i="1"/>
  <c r="M4183" i="1"/>
  <c r="AB4183" i="1" s="1"/>
  <c r="AB4185" i="1"/>
  <c r="S4185" i="1"/>
  <c r="AB4186" i="1"/>
  <c r="Z4188" i="1"/>
  <c r="M4191" i="1"/>
  <c r="AB4191" i="1" s="1"/>
  <c r="S4193" i="1"/>
  <c r="AB4193" i="1" s="1"/>
  <c r="Z4196" i="1"/>
  <c r="M4199" i="1"/>
  <c r="AB4199" i="1" s="1"/>
  <c r="AB4201" i="1"/>
  <c r="S4201" i="1"/>
  <c r="AB4202" i="1"/>
  <c r="Z4204" i="1"/>
  <c r="M4207" i="1"/>
  <c r="AB4207" i="1" s="1"/>
  <c r="S4209" i="1"/>
  <c r="AB4209" i="1" s="1"/>
  <c r="Z4212" i="1"/>
  <c r="M4215" i="1"/>
  <c r="AB4215" i="1" s="1"/>
  <c r="AB4217" i="1"/>
  <c r="S4217" i="1"/>
  <c r="AB4218" i="1"/>
  <c r="Z4220" i="1"/>
  <c r="M4223" i="1"/>
  <c r="AB4223" i="1" s="1"/>
  <c r="S4225" i="1"/>
  <c r="AB4225" i="1" s="1"/>
  <c r="Z4228" i="1"/>
  <c r="M4231" i="1"/>
  <c r="AB4231" i="1" s="1"/>
  <c r="AB4233" i="1"/>
  <c r="S4233" i="1"/>
  <c r="AB4234" i="1"/>
  <c r="V4236" i="1"/>
  <c r="AB4241" i="1"/>
  <c r="S4241" i="1"/>
  <c r="AB4248" i="1"/>
  <c r="AB4251" i="1"/>
  <c r="Z4252" i="1"/>
  <c r="AB4255" i="1"/>
  <c r="V4267" i="1"/>
  <c r="M4271" i="1"/>
  <c r="AB4271" i="1" s="1"/>
  <c r="M4274" i="1"/>
  <c r="AB4274" i="1" s="1"/>
  <c r="P4281" i="1"/>
  <c r="P4282" i="1"/>
  <c r="M4287" i="1"/>
  <c r="AB4287" i="1" s="1"/>
  <c r="Z4300" i="1"/>
  <c r="AB4300" i="1" s="1"/>
  <c r="S4309" i="1"/>
  <c r="AB4309" i="1" s="1"/>
  <c r="V4320" i="1"/>
  <c r="AB4321" i="1"/>
  <c r="AB4326" i="1"/>
  <c r="AB4331" i="1"/>
  <c r="AB4335" i="1"/>
  <c r="P4346" i="1"/>
  <c r="AB4346" i="1" s="1"/>
  <c r="M4351" i="1"/>
  <c r="Z4364" i="1"/>
  <c r="AB4364" i="1" s="1"/>
  <c r="AB4373" i="1"/>
  <c r="S4373" i="1"/>
  <c r="AB4380" i="1"/>
  <c r="V4384" i="1"/>
  <c r="AB4385" i="1"/>
  <c r="AB4390" i="1"/>
  <c r="AB4395" i="1"/>
  <c r="AB4399" i="1"/>
  <c r="AB4402" i="1"/>
  <c r="P4410" i="1"/>
  <c r="M4415" i="1"/>
  <c r="AB4415" i="1" s="1"/>
  <c r="Z4428" i="1"/>
  <c r="AB4428" i="1" s="1"/>
  <c r="S4437" i="1"/>
  <c r="AB4437" i="1" s="1"/>
  <c r="V4448" i="1"/>
  <c r="AB4448" i="1" s="1"/>
  <c r="AB4449" i="1"/>
  <c r="AB4454" i="1"/>
  <c r="AB4459" i="1"/>
  <c r="AB4463" i="1"/>
  <c r="P4474" i="1"/>
  <c r="M4479" i="1"/>
  <c r="Z4492" i="1"/>
  <c r="AB4501" i="1"/>
  <c r="S4501" i="1"/>
  <c r="AB4508" i="1"/>
  <c r="V4512" i="1"/>
  <c r="AB4512" i="1" s="1"/>
  <c r="AB4513" i="1"/>
  <c r="AB4518" i="1"/>
  <c r="AB4523" i="1"/>
  <c r="V4526" i="1"/>
  <c r="AB4526" i="1" s="1"/>
  <c r="AB4529" i="1"/>
  <c r="Z4539" i="1"/>
  <c r="AB4539" i="1" s="1"/>
  <c r="M4542" i="1"/>
  <c r="P4549" i="1"/>
  <c r="AB4551" i="1"/>
  <c r="P4557" i="1"/>
  <c r="P4565" i="1"/>
  <c r="AB4567" i="1"/>
  <c r="P4573" i="1"/>
  <c r="P4581" i="1"/>
  <c r="AB4583" i="1"/>
  <c r="P4589" i="1"/>
  <c r="P4597" i="1"/>
  <c r="AB4599" i="1"/>
  <c r="P4605" i="1"/>
  <c r="AB4648" i="1"/>
  <c r="AB4652" i="1"/>
  <c r="AB4663" i="1"/>
  <c r="AB4680" i="1"/>
  <c r="AB4743" i="1"/>
  <c r="AB4760" i="1"/>
  <c r="AB4762" i="1"/>
  <c r="AB4778" i="1"/>
  <c r="AB4033" i="1"/>
  <c r="M4034" i="1"/>
  <c r="S4036" i="1"/>
  <c r="AB4036" i="1" s="1"/>
  <c r="P4041" i="1"/>
  <c r="V4043" i="1"/>
  <c r="AB4043" i="1" s="1"/>
  <c r="Z4047" i="1"/>
  <c r="AB4047" i="1" s="1"/>
  <c r="AB4049" i="1"/>
  <c r="M4050" i="1"/>
  <c r="AB4050" i="1" s="1"/>
  <c r="S4052" i="1"/>
  <c r="AB4052" i="1" s="1"/>
  <c r="M4055" i="1"/>
  <c r="AB4055" i="1" s="1"/>
  <c r="V4056" i="1"/>
  <c r="AB4056" i="1" s="1"/>
  <c r="S4061" i="1"/>
  <c r="AB4061" i="1" s="1"/>
  <c r="AB4062" i="1"/>
  <c r="P4066" i="1"/>
  <c r="AB4066" i="1" s="1"/>
  <c r="Z4068" i="1"/>
  <c r="AB4068" i="1" s="1"/>
  <c r="M4071" i="1"/>
  <c r="AB4071" i="1" s="1"/>
  <c r="V4072" i="1"/>
  <c r="AB4077" i="1"/>
  <c r="S4077" i="1"/>
  <c r="AB4078" i="1"/>
  <c r="P4082" i="1"/>
  <c r="AB4082" i="1" s="1"/>
  <c r="Z4084" i="1"/>
  <c r="AB4084" i="1" s="1"/>
  <c r="M4087" i="1"/>
  <c r="V4088" i="1"/>
  <c r="S4093" i="1"/>
  <c r="AB4093" i="1" s="1"/>
  <c r="AB4094" i="1"/>
  <c r="P4098" i="1"/>
  <c r="AB4098" i="1" s="1"/>
  <c r="Z4100" i="1"/>
  <c r="M4103" i="1"/>
  <c r="AB4103" i="1" s="1"/>
  <c r="V4104" i="1"/>
  <c r="AB4104" i="1" s="1"/>
  <c r="AB4109" i="1"/>
  <c r="S4109" i="1"/>
  <c r="AB4110" i="1"/>
  <c r="P4114" i="1"/>
  <c r="AB4114" i="1" s="1"/>
  <c r="Z4116" i="1"/>
  <c r="AB4116" i="1" s="1"/>
  <c r="M4119" i="1"/>
  <c r="AB4119" i="1" s="1"/>
  <c r="V4120" i="1"/>
  <c r="AB4120" i="1" s="1"/>
  <c r="S4125" i="1"/>
  <c r="AB4125" i="1" s="1"/>
  <c r="AB4126" i="1"/>
  <c r="P4130" i="1"/>
  <c r="AB4130" i="1" s="1"/>
  <c r="Z4132" i="1"/>
  <c r="M4135" i="1"/>
  <c r="AB4135" i="1" s="1"/>
  <c r="V4136" i="1"/>
  <c r="AB4136" i="1" s="1"/>
  <c r="AB4141" i="1"/>
  <c r="S4141" i="1"/>
  <c r="AB4142" i="1"/>
  <c r="P4146" i="1"/>
  <c r="V4148" i="1"/>
  <c r="AB4148" i="1" s="1"/>
  <c r="P4154" i="1"/>
  <c r="V4156" i="1"/>
  <c r="P4162" i="1"/>
  <c r="AB4162" i="1" s="1"/>
  <c r="V4164" i="1"/>
  <c r="AB4164" i="1" s="1"/>
  <c r="P4170" i="1"/>
  <c r="V4172" i="1"/>
  <c r="AB4172" i="1" s="1"/>
  <c r="P4178" i="1"/>
  <c r="AB4178" i="1" s="1"/>
  <c r="V4180" i="1"/>
  <c r="AB4180" i="1" s="1"/>
  <c r="P4186" i="1"/>
  <c r="V4188" i="1"/>
  <c r="AB4188" i="1" s="1"/>
  <c r="P4194" i="1"/>
  <c r="AB4194" i="1" s="1"/>
  <c r="V4196" i="1"/>
  <c r="AB4196" i="1" s="1"/>
  <c r="P4202" i="1"/>
  <c r="V4204" i="1"/>
  <c r="AB4204" i="1" s="1"/>
  <c r="P4210" i="1"/>
  <c r="AB4210" i="1" s="1"/>
  <c r="V4212" i="1"/>
  <c r="AB4212" i="1" s="1"/>
  <c r="P4218" i="1"/>
  <c r="V4220" i="1"/>
  <c r="P4226" i="1"/>
  <c r="AB4226" i="1" s="1"/>
  <c r="V4228" i="1"/>
  <c r="AB4228" i="1" s="1"/>
  <c r="P4234" i="1"/>
  <c r="Z4239" i="1"/>
  <c r="AB4244" i="1"/>
  <c r="S4244" i="1"/>
  <c r="AB4250" i="1"/>
  <c r="V4252" i="1"/>
  <c r="AB4257" i="1"/>
  <c r="S4257" i="1"/>
  <c r="AB4264" i="1"/>
  <c r="Z4268" i="1"/>
  <c r="P4298" i="1"/>
  <c r="M4303" i="1"/>
  <c r="AB4303" i="1" s="1"/>
  <c r="Z4316" i="1"/>
  <c r="AB4316" i="1" s="1"/>
  <c r="S4325" i="1"/>
  <c r="AB4325" i="1" s="1"/>
  <c r="AB4332" i="1"/>
  <c r="V4336" i="1"/>
  <c r="AB4336" i="1" s="1"/>
  <c r="AB4342" i="1"/>
  <c r="AB4351" i="1"/>
  <c r="P4362" i="1"/>
  <c r="AB4362" i="1" s="1"/>
  <c r="M4367" i="1"/>
  <c r="AB4367" i="1" s="1"/>
  <c r="AB4368" i="1"/>
  <c r="Z4380" i="1"/>
  <c r="AB4389" i="1"/>
  <c r="S4389" i="1"/>
  <c r="AB4396" i="1"/>
  <c r="V4400" i="1"/>
  <c r="AB4400" i="1" s="1"/>
  <c r="AB4406" i="1"/>
  <c r="P4426" i="1"/>
  <c r="M4431" i="1"/>
  <c r="AB4431" i="1" s="1"/>
  <c r="Z4444" i="1"/>
  <c r="AB4444" i="1" s="1"/>
  <c r="S4453" i="1"/>
  <c r="AB4453" i="1" s="1"/>
  <c r="V4464" i="1"/>
  <c r="AB4470" i="1"/>
  <c r="AB4479" i="1"/>
  <c r="P4490" i="1"/>
  <c r="AB4490" i="1" s="1"/>
  <c r="M4495" i="1"/>
  <c r="AB4495" i="1" s="1"/>
  <c r="AB4496" i="1"/>
  <c r="Z4508" i="1"/>
  <c r="AB4517" i="1"/>
  <c r="S4517" i="1"/>
  <c r="AB4524" i="1"/>
  <c r="AB4542" i="1"/>
  <c r="AB4554" i="1"/>
  <c r="AB4586" i="1"/>
  <c r="AB4618" i="1"/>
  <c r="AB4665" i="1"/>
  <c r="AB4675" i="1"/>
  <c r="AB4679" i="1"/>
  <c r="AB4684" i="1"/>
  <c r="AB4718" i="1"/>
  <c r="AB4737" i="1"/>
  <c r="S4236" i="1"/>
  <c r="AB4236" i="1" s="1"/>
  <c r="P4241" i="1"/>
  <c r="V4243" i="1"/>
  <c r="AB4243" i="1" s="1"/>
  <c r="Z4247" i="1"/>
  <c r="AB4249" i="1"/>
  <c r="M4250" i="1"/>
  <c r="S4252" i="1"/>
  <c r="AB4252" i="1" s="1"/>
  <c r="P4257" i="1"/>
  <c r="V4259" i="1"/>
  <c r="AB4259" i="1" s="1"/>
  <c r="Z4263" i="1"/>
  <c r="AB4265" i="1"/>
  <c r="M4266" i="1"/>
  <c r="AB4266" i="1" s="1"/>
  <c r="S4268" i="1"/>
  <c r="AB4268" i="1" s="1"/>
  <c r="P4273" i="1"/>
  <c r="AB4273" i="1" s="1"/>
  <c r="V4275" i="1"/>
  <c r="AB4275" i="1" s="1"/>
  <c r="Z4279" i="1"/>
  <c r="AB4281" i="1"/>
  <c r="S4285" i="1"/>
  <c r="AB4285" i="1" s="1"/>
  <c r="P4290" i="1"/>
  <c r="AB4290" i="1" s="1"/>
  <c r="Z4292" i="1"/>
  <c r="M4295" i="1"/>
  <c r="AB4295" i="1" s="1"/>
  <c r="V4296" i="1"/>
  <c r="AB4301" i="1"/>
  <c r="S4301" i="1"/>
  <c r="P4306" i="1"/>
  <c r="Z4308" i="1"/>
  <c r="AB4308" i="1" s="1"/>
  <c r="M4311" i="1"/>
  <c r="AB4311" i="1" s="1"/>
  <c r="V4312" i="1"/>
  <c r="AB4312" i="1" s="1"/>
  <c r="S4317" i="1"/>
  <c r="AB4317" i="1" s="1"/>
  <c r="P4322" i="1"/>
  <c r="AB4322" i="1" s="1"/>
  <c r="Z4324" i="1"/>
  <c r="M4327" i="1"/>
  <c r="AB4327" i="1" s="1"/>
  <c r="V4328" i="1"/>
  <c r="AB4328" i="1" s="1"/>
  <c r="AB4333" i="1"/>
  <c r="S4333" i="1"/>
  <c r="P4338" i="1"/>
  <c r="AB4338" i="1" s="1"/>
  <c r="Z4340" i="1"/>
  <c r="M4343" i="1"/>
  <c r="AB4343" i="1" s="1"/>
  <c r="V4344" i="1"/>
  <c r="AB4344" i="1" s="1"/>
  <c r="S4349" i="1"/>
  <c r="AB4349" i="1" s="1"/>
  <c r="P4354" i="1"/>
  <c r="AB4354" i="1" s="1"/>
  <c r="Z4356" i="1"/>
  <c r="M4359" i="1"/>
  <c r="AB4359" i="1" s="1"/>
  <c r="V4360" i="1"/>
  <c r="AB4360" i="1" s="1"/>
  <c r="AB4365" i="1"/>
  <c r="S4365" i="1"/>
  <c r="P4370" i="1"/>
  <c r="Z4372" i="1"/>
  <c r="AB4372" i="1" s="1"/>
  <c r="M4375" i="1"/>
  <c r="AB4375" i="1" s="1"/>
  <c r="V4376" i="1"/>
  <c r="AB4376" i="1" s="1"/>
  <c r="S4381" i="1"/>
  <c r="AB4381" i="1" s="1"/>
  <c r="P4386" i="1"/>
  <c r="AB4386" i="1" s="1"/>
  <c r="Z4388" i="1"/>
  <c r="M4391" i="1"/>
  <c r="AB4391" i="1" s="1"/>
  <c r="V4392" i="1"/>
  <c r="AB4392" i="1" s="1"/>
  <c r="AB4397" i="1"/>
  <c r="S4397" i="1"/>
  <c r="P4402" i="1"/>
  <c r="Z4404" i="1"/>
  <c r="AB4404" i="1" s="1"/>
  <c r="M4407" i="1"/>
  <c r="AB4407" i="1" s="1"/>
  <c r="V4408" i="1"/>
  <c r="AB4408" i="1" s="1"/>
  <c r="S4413" i="1"/>
  <c r="AB4413" i="1" s="1"/>
  <c r="P4418" i="1"/>
  <c r="AB4418" i="1" s="1"/>
  <c r="Z4420" i="1"/>
  <c r="M4423" i="1"/>
  <c r="AB4423" i="1" s="1"/>
  <c r="V4424" i="1"/>
  <c r="AB4429" i="1"/>
  <c r="S4429" i="1"/>
  <c r="P4434" i="1"/>
  <c r="AB4434" i="1" s="1"/>
  <c r="Z4436" i="1"/>
  <c r="M4439" i="1"/>
  <c r="AB4439" i="1" s="1"/>
  <c r="V4440" i="1"/>
  <c r="AB4440" i="1" s="1"/>
  <c r="S4445" i="1"/>
  <c r="AB4445" i="1" s="1"/>
  <c r="P4450" i="1"/>
  <c r="AB4450" i="1" s="1"/>
  <c r="Z4452" i="1"/>
  <c r="M4455" i="1"/>
  <c r="AB4455" i="1" s="1"/>
  <c r="V4456" i="1"/>
  <c r="AB4461" i="1"/>
  <c r="S4461" i="1"/>
  <c r="P4466" i="1"/>
  <c r="AB4466" i="1" s="1"/>
  <c r="Z4468" i="1"/>
  <c r="M4471" i="1"/>
  <c r="AB4471" i="1" s="1"/>
  <c r="V4472" i="1"/>
  <c r="AB4472" i="1" s="1"/>
  <c r="S4477" i="1"/>
  <c r="AB4477" i="1" s="1"/>
  <c r="P4482" i="1"/>
  <c r="AB4482" i="1" s="1"/>
  <c r="Z4484" i="1"/>
  <c r="M4487" i="1"/>
  <c r="AB4487" i="1" s="1"/>
  <c r="V4488" i="1"/>
  <c r="AB4488" i="1" s="1"/>
  <c r="AB4493" i="1"/>
  <c r="S4493" i="1"/>
  <c r="P4498" i="1"/>
  <c r="AB4498" i="1" s="1"/>
  <c r="Z4500" i="1"/>
  <c r="M4503" i="1"/>
  <c r="AB4503" i="1" s="1"/>
  <c r="V4504" i="1"/>
  <c r="AB4504" i="1" s="1"/>
  <c r="S4509" i="1"/>
  <c r="AB4509" i="1" s="1"/>
  <c r="P4514" i="1"/>
  <c r="Z4516" i="1"/>
  <c r="M4519" i="1"/>
  <c r="AB4519" i="1" s="1"/>
  <c r="V4520" i="1"/>
  <c r="AB4520" i="1" s="1"/>
  <c r="V4527" i="1"/>
  <c r="AB4527" i="1" s="1"/>
  <c r="P4537" i="1"/>
  <c r="V4543" i="1"/>
  <c r="AB4543" i="1" s="1"/>
  <c r="AB4544" i="1"/>
  <c r="AB4550" i="1"/>
  <c r="V4551" i="1"/>
  <c r="AB4552" i="1"/>
  <c r="AB4558" i="1"/>
  <c r="V4559" i="1"/>
  <c r="AB4559" i="1" s="1"/>
  <c r="AB4560" i="1"/>
  <c r="AB4566" i="1"/>
  <c r="V4567" i="1"/>
  <c r="AB4568" i="1"/>
  <c r="AB4574" i="1"/>
  <c r="V4575" i="1"/>
  <c r="AB4575" i="1" s="1"/>
  <c r="AB4576" i="1"/>
  <c r="AB4582" i="1"/>
  <c r="V4583" i="1"/>
  <c r="AB4584" i="1"/>
  <c r="AB4590" i="1"/>
  <c r="V4591" i="1"/>
  <c r="AB4591" i="1" s="1"/>
  <c r="AB4592" i="1"/>
  <c r="AB4598" i="1"/>
  <c r="AB4600" i="1"/>
  <c r="AB4606" i="1"/>
  <c r="AB4608" i="1"/>
  <c r="AB4614" i="1"/>
  <c r="AB4616" i="1"/>
  <c r="AB4622" i="1"/>
  <c r="AB4637" i="1"/>
  <c r="AB4667" i="1"/>
  <c r="AB4670" i="1"/>
  <c r="AB4720" i="1"/>
  <c r="AB4750" i="1"/>
  <c r="Z4235" i="1"/>
  <c r="AB4235" i="1" s="1"/>
  <c r="AB4237" i="1"/>
  <c r="M4238" i="1"/>
  <c r="AB4238" i="1" s="1"/>
  <c r="S4240" i="1"/>
  <c r="AB4240" i="1" s="1"/>
  <c r="P4245" i="1"/>
  <c r="AB4245" i="1" s="1"/>
  <c r="V4247" i="1"/>
  <c r="Z4251" i="1"/>
  <c r="AB4253" i="1"/>
  <c r="M4254" i="1"/>
  <c r="AB4254" i="1" s="1"/>
  <c r="S4256" i="1"/>
  <c r="AB4256" i="1" s="1"/>
  <c r="P4261" i="1"/>
  <c r="AB4261" i="1" s="1"/>
  <c r="V4263" i="1"/>
  <c r="AB4263" i="1" s="1"/>
  <c r="Z4267" i="1"/>
  <c r="AB4267" i="1" s="1"/>
  <c r="AB4269" i="1"/>
  <c r="M4270" i="1"/>
  <c r="AB4270" i="1" s="1"/>
  <c r="S4272" i="1"/>
  <c r="P4277" i="1"/>
  <c r="AB4277" i="1" s="1"/>
  <c r="V4279" i="1"/>
  <c r="AB4279" i="1" s="1"/>
  <c r="AB4282" i="1"/>
  <c r="P4286" i="1"/>
  <c r="AB4286" i="1" s="1"/>
  <c r="Z4288" i="1"/>
  <c r="AB4288" i="1" s="1"/>
  <c r="M4291" i="1"/>
  <c r="V4292" i="1"/>
  <c r="AB4292" i="1" s="1"/>
  <c r="S4297" i="1"/>
  <c r="AB4297" i="1" s="1"/>
  <c r="AB4298" i="1"/>
  <c r="P4302" i="1"/>
  <c r="AB4302" i="1" s="1"/>
  <c r="Z4304" i="1"/>
  <c r="AB4304" i="1" s="1"/>
  <c r="M4307" i="1"/>
  <c r="AB4307" i="1" s="1"/>
  <c r="V4308" i="1"/>
  <c r="AB4313" i="1"/>
  <c r="S4313" i="1"/>
  <c r="AB4314" i="1"/>
  <c r="P4318" i="1"/>
  <c r="AB4318" i="1" s="1"/>
  <c r="Z4320" i="1"/>
  <c r="M4323" i="1"/>
  <c r="AB4323" i="1" s="1"/>
  <c r="V4324" i="1"/>
  <c r="AB4324" i="1" s="1"/>
  <c r="S4329" i="1"/>
  <c r="AB4329" i="1" s="1"/>
  <c r="AB4330" i="1"/>
  <c r="P4334" i="1"/>
  <c r="AB4334" i="1" s="1"/>
  <c r="Z4336" i="1"/>
  <c r="M4339" i="1"/>
  <c r="V4340" i="1"/>
  <c r="AB4345" i="1"/>
  <c r="S4345" i="1"/>
  <c r="P4350" i="1"/>
  <c r="AB4350" i="1" s="1"/>
  <c r="Z4352" i="1"/>
  <c r="AB4352" i="1" s="1"/>
  <c r="M4355" i="1"/>
  <c r="V4356" i="1"/>
  <c r="AB4356" i="1" s="1"/>
  <c r="S4361" i="1"/>
  <c r="AB4361" i="1" s="1"/>
  <c r="P4366" i="1"/>
  <c r="AB4366" i="1" s="1"/>
  <c r="Z4368" i="1"/>
  <c r="M4371" i="1"/>
  <c r="AB4371" i="1" s="1"/>
  <c r="V4372" i="1"/>
  <c r="AB4377" i="1"/>
  <c r="S4377" i="1"/>
  <c r="AB4378" i="1"/>
  <c r="P4382" i="1"/>
  <c r="AB4382" i="1" s="1"/>
  <c r="Z4384" i="1"/>
  <c r="M4387" i="1"/>
  <c r="AB4387" i="1" s="1"/>
  <c r="V4388" i="1"/>
  <c r="AB4388" i="1" s="1"/>
  <c r="S4393" i="1"/>
  <c r="AB4393" i="1" s="1"/>
  <c r="AB4394" i="1"/>
  <c r="P4398" i="1"/>
  <c r="AB4398" i="1" s="1"/>
  <c r="Z4400" i="1"/>
  <c r="M4403" i="1"/>
  <c r="AB4403" i="1" s="1"/>
  <c r="V4404" i="1"/>
  <c r="AB4409" i="1"/>
  <c r="S4409" i="1"/>
  <c r="AB4410" i="1"/>
  <c r="P4414" i="1"/>
  <c r="AB4414" i="1" s="1"/>
  <c r="Z4416" i="1"/>
  <c r="AB4416" i="1" s="1"/>
  <c r="M4419" i="1"/>
  <c r="AB4419" i="1" s="1"/>
  <c r="V4420" i="1"/>
  <c r="AB4420" i="1" s="1"/>
  <c r="S4425" i="1"/>
  <c r="AB4425" i="1" s="1"/>
  <c r="AB4426" i="1"/>
  <c r="P4430" i="1"/>
  <c r="AB4430" i="1" s="1"/>
  <c r="Z4432" i="1"/>
  <c r="AB4432" i="1" s="1"/>
  <c r="M4435" i="1"/>
  <c r="AB4435" i="1" s="1"/>
  <c r="V4436" i="1"/>
  <c r="AB4436" i="1" s="1"/>
  <c r="AB4441" i="1"/>
  <c r="S4441" i="1"/>
  <c r="AB4442" i="1"/>
  <c r="P4446" i="1"/>
  <c r="AB4446" i="1" s="1"/>
  <c r="Z4448" i="1"/>
  <c r="M4451" i="1"/>
  <c r="AB4451" i="1" s="1"/>
  <c r="V4452" i="1"/>
  <c r="AB4452" i="1" s="1"/>
  <c r="S4457" i="1"/>
  <c r="AB4457" i="1" s="1"/>
  <c r="AB4458" i="1"/>
  <c r="P4462" i="1"/>
  <c r="AB4462" i="1" s="1"/>
  <c r="Z4464" i="1"/>
  <c r="M4467" i="1"/>
  <c r="AB4467" i="1" s="1"/>
  <c r="V4468" i="1"/>
  <c r="AB4473" i="1"/>
  <c r="S4473" i="1"/>
  <c r="AB4474" i="1"/>
  <c r="P4478" i="1"/>
  <c r="AB4478" i="1" s="1"/>
  <c r="Z4480" i="1"/>
  <c r="AB4480" i="1" s="1"/>
  <c r="M4483" i="1"/>
  <c r="V4484" i="1"/>
  <c r="AB4484" i="1" s="1"/>
  <c r="S4489" i="1"/>
  <c r="AB4489" i="1" s="1"/>
  <c r="P4494" i="1"/>
  <c r="AB4494" i="1" s="1"/>
  <c r="Z4496" i="1"/>
  <c r="M4499" i="1"/>
  <c r="AB4499" i="1" s="1"/>
  <c r="V4500" i="1"/>
  <c r="AB4500" i="1" s="1"/>
  <c r="AB4505" i="1"/>
  <c r="S4505" i="1"/>
  <c r="AB4506" i="1"/>
  <c r="P4510" i="1"/>
  <c r="AB4510" i="1" s="1"/>
  <c r="Z4512" i="1"/>
  <c r="M4515" i="1"/>
  <c r="AB4515" i="1" s="1"/>
  <c r="V4516" i="1"/>
  <c r="AB4516" i="1" s="1"/>
  <c r="S4521" i="1"/>
  <c r="AB4521" i="1" s="1"/>
  <c r="AB4522" i="1"/>
  <c r="P4525" i="1"/>
  <c r="AB4525" i="1" s="1"/>
  <c r="AB4624" i="1"/>
  <c r="S4624" i="1"/>
  <c r="AB4636" i="1"/>
  <c r="AB4644" i="1"/>
  <c r="AB4653" i="1"/>
  <c r="AB4708" i="1"/>
  <c r="V4712" i="1"/>
  <c r="AB4712" i="1" s="1"/>
  <c r="AB4723" i="1"/>
  <c r="V4738" i="1"/>
  <c r="Z4742" i="1"/>
  <c r="AB4832" i="1"/>
  <c r="AB4540" i="1"/>
  <c r="AB4541" i="1"/>
  <c r="AB4656" i="1"/>
  <c r="AB4681" i="1"/>
  <c r="AB4686" i="1"/>
  <c r="AB4691" i="1"/>
  <c r="AB4695" i="1"/>
  <c r="AB4698" i="1"/>
  <c r="AB4726" i="1"/>
  <c r="AB4728" i="1"/>
  <c r="AB4730" i="1"/>
  <c r="AB4745" i="1"/>
  <c r="AB4751" i="1"/>
  <c r="AB4759" i="1"/>
  <c r="AB4788" i="1"/>
  <c r="AB4802" i="1"/>
  <c r="Z4526" i="1"/>
  <c r="AB4528" i="1"/>
  <c r="M4529" i="1"/>
  <c r="M4530" i="1"/>
  <c r="AB4530" i="1" s="1"/>
  <c r="V4531" i="1"/>
  <c r="AB4531" i="1" s="1"/>
  <c r="AB4536" i="1"/>
  <c r="S4536" i="1"/>
  <c r="AB4537" i="1"/>
  <c r="P4541" i="1"/>
  <c r="Z4543" i="1"/>
  <c r="M4546" i="1"/>
  <c r="AB4546" i="1" s="1"/>
  <c r="AB4548" i="1"/>
  <c r="S4548" i="1"/>
  <c r="AB4549" i="1"/>
  <c r="Z4551" i="1"/>
  <c r="M4554" i="1"/>
  <c r="S4556" i="1"/>
  <c r="AB4556" i="1" s="1"/>
  <c r="AB4557" i="1"/>
  <c r="Z4559" i="1"/>
  <c r="M4562" i="1"/>
  <c r="AB4562" i="1" s="1"/>
  <c r="AB4564" i="1"/>
  <c r="S4564" i="1"/>
  <c r="AB4565" i="1"/>
  <c r="Z4567" i="1"/>
  <c r="M4570" i="1"/>
  <c r="AB4570" i="1" s="1"/>
  <c r="S4572" i="1"/>
  <c r="AB4572" i="1" s="1"/>
  <c r="AB4573" i="1"/>
  <c r="Z4575" i="1"/>
  <c r="M4578" i="1"/>
  <c r="AB4578" i="1" s="1"/>
  <c r="AB4580" i="1"/>
  <c r="S4580" i="1"/>
  <c r="AB4581" i="1"/>
  <c r="Z4583" i="1"/>
  <c r="M4586" i="1"/>
  <c r="S4588" i="1"/>
  <c r="AB4588" i="1" s="1"/>
  <c r="AB4589" i="1"/>
  <c r="Z4591" i="1"/>
  <c r="M4594" i="1"/>
  <c r="AB4594" i="1" s="1"/>
  <c r="AB4596" i="1"/>
  <c r="S4596" i="1"/>
  <c r="AB4597" i="1"/>
  <c r="Z4599" i="1"/>
  <c r="M4602" i="1"/>
  <c r="AB4602" i="1" s="1"/>
  <c r="S4604" i="1"/>
  <c r="AB4604" i="1" s="1"/>
  <c r="AB4605" i="1"/>
  <c r="Z4607" i="1"/>
  <c r="AB4607" i="1" s="1"/>
  <c r="M4610" i="1"/>
  <c r="AB4610" i="1" s="1"/>
  <c r="AB4612" i="1"/>
  <c r="S4612" i="1"/>
  <c r="AB4613" i="1"/>
  <c r="Z4615" i="1"/>
  <c r="AB4615" i="1" s="1"/>
  <c r="M4618" i="1"/>
  <c r="S4620" i="1"/>
  <c r="AB4620" i="1" s="1"/>
  <c r="AB4621" i="1"/>
  <c r="AB4628" i="1"/>
  <c r="AB4631" i="1"/>
  <c r="Z4632" i="1"/>
  <c r="AB4635" i="1"/>
  <c r="V4647" i="1"/>
  <c r="M4651" i="1"/>
  <c r="AB4651" i="1" s="1"/>
  <c r="M4654" i="1"/>
  <c r="AB4654" i="1" s="1"/>
  <c r="M4663" i="1"/>
  <c r="Z4676" i="1"/>
  <c r="AB4676" i="1" s="1"/>
  <c r="S4685" i="1"/>
  <c r="AB4685" i="1" s="1"/>
  <c r="AB4692" i="1"/>
  <c r="V4696" i="1"/>
  <c r="AB4696" i="1" s="1"/>
  <c r="AB4697" i="1"/>
  <c r="AB4702" i="1"/>
  <c r="AB4707" i="1"/>
  <c r="AB4711" i="1"/>
  <c r="P4722" i="1"/>
  <c r="V4723" i="1"/>
  <c r="AB4727" i="1"/>
  <c r="AB4793" i="1"/>
  <c r="AB4815" i="1"/>
  <c r="AB4837" i="1"/>
  <c r="P4839" i="1"/>
  <c r="AB4839" i="1" s="1"/>
  <c r="AB4849" i="1"/>
  <c r="AB4853" i="1"/>
  <c r="V4623" i="1"/>
  <c r="AB4623" i="1" s="1"/>
  <c r="Z4627" i="1"/>
  <c r="AB4629" i="1"/>
  <c r="M4630" i="1"/>
  <c r="AB4630" i="1" s="1"/>
  <c r="S4632" i="1"/>
  <c r="AB4632" i="1" s="1"/>
  <c r="P4637" i="1"/>
  <c r="V4639" i="1"/>
  <c r="AB4639" i="1" s="1"/>
  <c r="Z4643" i="1"/>
  <c r="AB4645" i="1"/>
  <c r="M4646" i="1"/>
  <c r="AB4646" i="1" s="1"/>
  <c r="S4648" i="1"/>
  <c r="P4653" i="1"/>
  <c r="V4655" i="1"/>
  <c r="AB4655" i="1" s="1"/>
  <c r="AB4658" i="1"/>
  <c r="AB4661" i="1"/>
  <c r="S4661" i="1"/>
  <c r="AB4662" i="1"/>
  <c r="P4666" i="1"/>
  <c r="AB4666" i="1" s="1"/>
  <c r="Z4668" i="1"/>
  <c r="M4671" i="1"/>
  <c r="AB4671" i="1" s="1"/>
  <c r="V4672" i="1"/>
  <c r="AB4672" i="1" s="1"/>
  <c r="S4677" i="1"/>
  <c r="AB4677" i="1" s="1"/>
  <c r="P4682" i="1"/>
  <c r="AB4682" i="1" s="1"/>
  <c r="Z4684" i="1"/>
  <c r="M4687" i="1"/>
  <c r="AB4687" i="1" s="1"/>
  <c r="V4688" i="1"/>
  <c r="AB4688" i="1" s="1"/>
  <c r="AB4693" i="1"/>
  <c r="S4693" i="1"/>
  <c r="AB4694" i="1"/>
  <c r="P4698" i="1"/>
  <c r="Z4700" i="1"/>
  <c r="M4703" i="1"/>
  <c r="AB4703" i="1" s="1"/>
  <c r="V4704" i="1"/>
  <c r="AB4704" i="1" s="1"/>
  <c r="S4709" i="1"/>
  <c r="AB4709" i="1" s="1"/>
  <c r="P4714" i="1"/>
  <c r="AB4714" i="1" s="1"/>
  <c r="Z4716" i="1"/>
  <c r="M4719" i="1"/>
  <c r="AB4719" i="1" s="1"/>
  <c r="V4720" i="1"/>
  <c r="Z4726" i="1"/>
  <c r="AB4731" i="1"/>
  <c r="V4739" i="1"/>
  <c r="AB4739" i="1" s="1"/>
  <c r="AB4742" i="1"/>
  <c r="AB4753" i="1"/>
  <c r="V4754" i="1"/>
  <c r="Z4758" i="1"/>
  <c r="AB4763" i="1"/>
  <c r="AB4783" i="1"/>
  <c r="P4797" i="1"/>
  <c r="AB4804" i="1"/>
  <c r="AB4809" i="1"/>
  <c r="AB4818" i="1"/>
  <c r="AB4821" i="1"/>
  <c r="AB4825" i="1"/>
  <c r="M4828" i="1"/>
  <c r="AB4835" i="1"/>
  <c r="AB4860" i="1"/>
  <c r="P4875" i="1"/>
  <c r="AB4875" i="1" s="1"/>
  <c r="AB4888" i="1"/>
  <c r="AB4896" i="1"/>
  <c r="P4625" i="1"/>
  <c r="AB4625" i="1" s="1"/>
  <c r="V4627" i="1"/>
  <c r="AB4627" i="1" s="1"/>
  <c r="Z4631" i="1"/>
  <c r="AB4633" i="1"/>
  <c r="M4634" i="1"/>
  <c r="AB4634" i="1" s="1"/>
  <c r="S4636" i="1"/>
  <c r="P4641" i="1"/>
  <c r="AB4641" i="1" s="1"/>
  <c r="V4643" i="1"/>
  <c r="AB4643" i="1" s="1"/>
  <c r="Z4647" i="1"/>
  <c r="AB4647" i="1" s="1"/>
  <c r="AB4649" i="1"/>
  <c r="M4650" i="1"/>
  <c r="AB4650" i="1" s="1"/>
  <c r="S4652" i="1"/>
  <c r="P4657" i="1"/>
  <c r="AB4657" i="1" s="1"/>
  <c r="P4662" i="1"/>
  <c r="Z4664" i="1"/>
  <c r="AB4664" i="1" s="1"/>
  <c r="M4667" i="1"/>
  <c r="V4668" i="1"/>
  <c r="AB4668" i="1" s="1"/>
  <c r="S4673" i="1"/>
  <c r="AB4673" i="1" s="1"/>
  <c r="AB4674" i="1"/>
  <c r="P4678" i="1"/>
  <c r="AB4678" i="1" s="1"/>
  <c r="Z4680" i="1"/>
  <c r="M4683" i="1"/>
  <c r="AB4683" i="1" s="1"/>
  <c r="V4684" i="1"/>
  <c r="AB4689" i="1"/>
  <c r="S4689" i="1"/>
  <c r="AB4690" i="1"/>
  <c r="P4694" i="1"/>
  <c r="Z4696" i="1"/>
  <c r="M4699" i="1"/>
  <c r="AB4699" i="1" s="1"/>
  <c r="V4700" i="1"/>
  <c r="AB4700" i="1" s="1"/>
  <c r="S4705" i="1"/>
  <c r="AB4705" i="1" s="1"/>
  <c r="AB4706" i="1"/>
  <c r="P4710" i="1"/>
  <c r="AB4710" i="1" s="1"/>
  <c r="Z4712" i="1"/>
  <c r="M4715" i="1"/>
  <c r="AB4715" i="1" s="1"/>
  <c r="V4716" i="1"/>
  <c r="AB4716" i="1" s="1"/>
  <c r="AB4721" i="1"/>
  <c r="S4721" i="1"/>
  <c r="AB4722" i="1"/>
  <c r="Z4723" i="1"/>
  <c r="M4726" i="1"/>
  <c r="M4729" i="1"/>
  <c r="AB4729" i="1" s="1"/>
  <c r="AB4735" i="1"/>
  <c r="P4737" i="1"/>
  <c r="AB4744" i="1"/>
  <c r="S4744" i="1"/>
  <c r="S4747" i="1"/>
  <c r="AB4747" i="1" s="1"/>
  <c r="P4752" i="1"/>
  <c r="Z4755" i="1"/>
  <c r="AB4755" i="1" s="1"/>
  <c r="M4758" i="1"/>
  <c r="AB4758" i="1" s="1"/>
  <c r="M4761" i="1"/>
  <c r="AB4767" i="1"/>
  <c r="AB4770" i="1"/>
  <c r="AB4782" i="1"/>
  <c r="Z4783" i="1"/>
  <c r="M4786" i="1"/>
  <c r="AB4786" i="1" s="1"/>
  <c r="AB4799" i="1"/>
  <c r="P4813" i="1"/>
  <c r="V4819" i="1"/>
  <c r="AB4819" i="1" s="1"/>
  <c r="AB4820" i="1"/>
  <c r="S4824" i="1"/>
  <c r="AB4824" i="1" s="1"/>
  <c r="Z4825" i="1"/>
  <c r="M4831" i="1"/>
  <c r="AB4831" i="1" s="1"/>
  <c r="AB4834" i="1"/>
  <c r="AB4889" i="1"/>
  <c r="AB4736" i="1"/>
  <c r="AB4752" i="1"/>
  <c r="AB4768" i="1"/>
  <c r="AB4784" i="1"/>
  <c r="AB4800" i="1"/>
  <c r="AB4816" i="1"/>
  <c r="AB4830" i="1"/>
  <c r="AB4854" i="1"/>
  <c r="S4854" i="1"/>
  <c r="AB4855" i="1"/>
  <c r="AB4864" i="1"/>
  <c r="AB4867" i="1"/>
  <c r="AB4876" i="1"/>
  <c r="Z4877" i="1"/>
  <c r="AB4877" i="1" s="1"/>
  <c r="M4880" i="1"/>
  <c r="AB4881" i="1"/>
  <c r="AB4931" i="1"/>
  <c r="AB4966" i="1"/>
  <c r="AB4724" i="1"/>
  <c r="M4725" i="1"/>
  <c r="AB4725" i="1" s="1"/>
  <c r="S4727" i="1"/>
  <c r="P4732" i="1"/>
  <c r="AB4732" i="1" s="1"/>
  <c r="V4734" i="1"/>
  <c r="AB4734" i="1" s="1"/>
  <c r="Z4738" i="1"/>
  <c r="AB4738" i="1" s="1"/>
  <c r="AB4740" i="1"/>
  <c r="M4741" i="1"/>
  <c r="AB4741" i="1" s="1"/>
  <c r="S4743" i="1"/>
  <c r="P4748" i="1"/>
  <c r="AB4748" i="1" s="1"/>
  <c r="V4750" i="1"/>
  <c r="Z4754" i="1"/>
  <c r="AB4754" i="1" s="1"/>
  <c r="AB4756" i="1"/>
  <c r="M4757" i="1"/>
  <c r="AB4757" i="1" s="1"/>
  <c r="S4759" i="1"/>
  <c r="P4764" i="1"/>
  <c r="AB4764" i="1" s="1"/>
  <c r="V4766" i="1"/>
  <c r="P4769" i="1"/>
  <c r="AB4769" i="1" s="1"/>
  <c r="Z4771" i="1"/>
  <c r="AB4771" i="1" s="1"/>
  <c r="M4774" i="1"/>
  <c r="AB4774" i="1" s="1"/>
  <c r="V4775" i="1"/>
  <c r="AB4775" i="1" s="1"/>
  <c r="AB4780" i="1"/>
  <c r="S4780" i="1"/>
  <c r="AB4781" i="1"/>
  <c r="P4785" i="1"/>
  <c r="AB4785" i="1" s="1"/>
  <c r="Z4787" i="1"/>
  <c r="AB4787" i="1" s="1"/>
  <c r="M4790" i="1"/>
  <c r="AB4790" i="1" s="1"/>
  <c r="V4791" i="1"/>
  <c r="AB4791" i="1" s="1"/>
  <c r="S4796" i="1"/>
  <c r="AB4796" i="1" s="1"/>
  <c r="AB4797" i="1"/>
  <c r="P4801" i="1"/>
  <c r="AB4801" i="1" s="1"/>
  <c r="Z4803" i="1"/>
  <c r="AB4803" i="1" s="1"/>
  <c r="M4806" i="1"/>
  <c r="AB4806" i="1" s="1"/>
  <c r="V4807" i="1"/>
  <c r="AB4807" i="1" s="1"/>
  <c r="AB4812" i="1"/>
  <c r="S4812" i="1"/>
  <c r="AB4813" i="1"/>
  <c r="P4817" i="1"/>
  <c r="AB4817" i="1" s="1"/>
  <c r="Z4819" i="1"/>
  <c r="M4822" i="1"/>
  <c r="AB4822" i="1" s="1"/>
  <c r="V4823" i="1"/>
  <c r="AB4823" i="1" s="1"/>
  <c r="Z4828" i="1"/>
  <c r="AB4828" i="1" s="1"/>
  <c r="AB4833" i="1"/>
  <c r="V4841" i="1"/>
  <c r="AB4841" i="1" s="1"/>
  <c r="AB4844" i="1"/>
  <c r="AB4850" i="1"/>
  <c r="P4859" i="1"/>
  <c r="V4865" i="1"/>
  <c r="AB4865" i="1" s="1"/>
  <c r="S4870" i="1"/>
  <c r="AB4870" i="1" s="1"/>
  <c r="AB4871" i="1"/>
  <c r="AB4880" i="1"/>
  <c r="AB4892" i="1"/>
  <c r="Z4893" i="1"/>
  <c r="AB4893" i="1" s="1"/>
  <c r="M4896" i="1"/>
  <c r="P4900" i="1"/>
  <c r="AB4900" i="1" s="1"/>
  <c r="Z4917" i="1"/>
  <c r="M4920" i="1"/>
  <c r="AB4920" i="1" s="1"/>
  <c r="AB4932" i="1"/>
  <c r="AB4939" i="1"/>
  <c r="AB4952" i="1"/>
  <c r="AB4838" i="1"/>
  <c r="AB4862" i="1"/>
  <c r="AB4878" i="1"/>
  <c r="AB4894" i="1"/>
  <c r="AB4909" i="1"/>
  <c r="AB4915" i="1"/>
  <c r="AB4928" i="1"/>
  <c r="AB4942" i="1"/>
  <c r="AB4943" i="1"/>
  <c r="AB4951" i="1"/>
  <c r="AB4973" i="1"/>
  <c r="AB4979" i="1"/>
  <c r="AB4998" i="1"/>
  <c r="Z4824" i="1"/>
  <c r="AB4826" i="1"/>
  <c r="M4827" i="1"/>
  <c r="AB4827" i="1" s="1"/>
  <c r="S4829" i="1"/>
  <c r="AB4829" i="1" s="1"/>
  <c r="P4834" i="1"/>
  <c r="V4836" i="1"/>
  <c r="AB4836" i="1" s="1"/>
  <c r="Z4840" i="1"/>
  <c r="AB4840" i="1" s="1"/>
  <c r="AB4842" i="1"/>
  <c r="M4843" i="1"/>
  <c r="AB4843" i="1" s="1"/>
  <c r="S4845" i="1"/>
  <c r="AB4845" i="1" s="1"/>
  <c r="P4850" i="1"/>
  <c r="V4852" i="1"/>
  <c r="AB4852" i="1" s="1"/>
  <c r="V4853" i="1"/>
  <c r="AB4858" i="1"/>
  <c r="S4858" i="1"/>
  <c r="AB4859" i="1"/>
  <c r="P4863" i="1"/>
  <c r="AB4863" i="1" s="1"/>
  <c r="Z4865" i="1"/>
  <c r="M4868" i="1"/>
  <c r="AB4868" i="1" s="1"/>
  <c r="V4869" i="1"/>
  <c r="AB4869" i="1" s="1"/>
  <c r="S4874" i="1"/>
  <c r="AB4874" i="1" s="1"/>
  <c r="P4879" i="1"/>
  <c r="AB4879" i="1" s="1"/>
  <c r="Z4881" i="1"/>
  <c r="M4884" i="1"/>
  <c r="AB4884" i="1" s="1"/>
  <c r="V4885" i="1"/>
  <c r="AB4885" i="1" s="1"/>
  <c r="AB4890" i="1"/>
  <c r="S4890" i="1"/>
  <c r="AB4891" i="1"/>
  <c r="P4895" i="1"/>
  <c r="AB4895" i="1" s="1"/>
  <c r="Z4897" i="1"/>
  <c r="AB4897" i="1" s="1"/>
  <c r="AB4904" i="1"/>
  <c r="Z4909" i="1"/>
  <c r="M4912" i="1"/>
  <c r="AB4912" i="1" s="1"/>
  <c r="AB4917" i="1"/>
  <c r="S4922" i="1"/>
  <c r="AB4922" i="1" s="1"/>
  <c r="AB4923" i="1"/>
  <c r="AB4936" i="1"/>
  <c r="Z4941" i="1"/>
  <c r="AB4941" i="1" s="1"/>
  <c r="AB4968" i="1"/>
  <c r="AB4899" i="1"/>
  <c r="AB4902" i="1"/>
  <c r="AB4903" i="1"/>
  <c r="AB4910" i="1"/>
  <c r="AB4911" i="1"/>
  <c r="AB4918" i="1"/>
  <c r="AB4919" i="1"/>
  <c r="AB4926" i="1"/>
  <c r="AB4927" i="1"/>
  <c r="AB4934" i="1"/>
  <c r="AB4935" i="1"/>
  <c r="AB4989" i="1"/>
  <c r="AB4992" i="1"/>
  <c r="P4903" i="1"/>
  <c r="V4905" i="1"/>
  <c r="AB4905" i="1" s="1"/>
  <c r="P4911" i="1"/>
  <c r="V4913" i="1"/>
  <c r="AB4913" i="1" s="1"/>
  <c r="P4919" i="1"/>
  <c r="V4921" i="1"/>
  <c r="AB4921" i="1" s="1"/>
  <c r="P4927" i="1"/>
  <c r="V4929" i="1"/>
  <c r="AB4929" i="1" s="1"/>
  <c r="P4935" i="1"/>
  <c r="V4937" i="1"/>
  <c r="AB4937" i="1" s="1"/>
  <c r="P4948" i="1"/>
  <c r="AB4981" i="1"/>
  <c r="AB4984" i="1"/>
  <c r="Z4942" i="1"/>
  <c r="P4944" i="1"/>
  <c r="AB4944" i="1" s="1"/>
  <c r="V4946" i="1"/>
  <c r="P4952" i="1"/>
  <c r="V4955" i="1"/>
  <c r="AB4955" i="1" s="1"/>
  <c r="AB4962" i="1"/>
  <c r="V4963" i="1"/>
  <c r="AB4963" i="1" s="1"/>
  <c r="AB4964" i="1"/>
  <c r="AB4970" i="1"/>
  <c r="AB4978" i="1"/>
  <c r="V4979" i="1"/>
  <c r="AB4980" i="1"/>
  <c r="AB4986" i="1"/>
  <c r="V4987" i="1"/>
  <c r="AB4987" i="1" s="1"/>
  <c r="AB4994" i="1"/>
  <c r="AB5002" i="1"/>
  <c r="V4942" i="1"/>
  <c r="M4945" i="1"/>
  <c r="AB4945" i="1" s="1"/>
  <c r="S4947" i="1"/>
  <c r="AB4947" i="1" s="1"/>
  <c r="AB4948" i="1"/>
  <c r="Z4950" i="1"/>
  <c r="AB4950" i="1" s="1"/>
  <c r="M4953" i="1"/>
  <c r="AB4953" i="1" s="1"/>
  <c r="P4957" i="1"/>
  <c r="AB4957" i="1" s="1"/>
  <c r="M4958" i="1"/>
  <c r="AB4958" i="1" s="1"/>
  <c r="V4959" i="1"/>
  <c r="S4960" i="1"/>
  <c r="AB4960" i="1" s="1"/>
  <c r="AB4961" i="1"/>
  <c r="P4965" i="1"/>
  <c r="AB4965" i="1" s="1"/>
  <c r="M4966" i="1"/>
  <c r="V4967" i="1"/>
  <c r="AB4967" i="1" s="1"/>
  <c r="S4968" i="1"/>
  <c r="AB4969" i="1"/>
  <c r="P4973" i="1"/>
  <c r="M4974" i="1"/>
  <c r="AB4974" i="1" s="1"/>
  <c r="V4975" i="1"/>
  <c r="S4976" i="1"/>
  <c r="AB4976" i="1" s="1"/>
  <c r="AB4977" i="1"/>
  <c r="P4981" i="1"/>
  <c r="M4982" i="1"/>
  <c r="AB4982" i="1" s="1"/>
  <c r="V4983" i="1"/>
  <c r="AB4985" i="1"/>
  <c r="P4989" i="1"/>
  <c r="M4990" i="1"/>
  <c r="AB4990" i="1" s="1"/>
  <c r="AB4993" i="1"/>
  <c r="P4997" i="1"/>
  <c r="AB4997" i="1" s="1"/>
  <c r="M4998" i="1"/>
  <c r="V4999" i="1"/>
  <c r="S5000" i="1"/>
  <c r="AB5000" i="1" s="1"/>
  <c r="AB5001" i="1"/>
  <c r="M4954" i="1"/>
  <c r="AB4954" i="1" s="1"/>
  <c r="Z4955" i="1"/>
  <c r="M4956" i="1"/>
  <c r="AB4956" i="1" s="1"/>
  <c r="AB4959" i="1"/>
  <c r="Z4963" i="1"/>
  <c r="P4971" i="1"/>
  <c r="AB4971" i="1" s="1"/>
  <c r="M4972" i="1"/>
  <c r="AB4972" i="1" s="1"/>
  <c r="AB4975" i="1"/>
  <c r="Z4979" i="1"/>
  <c r="AB4983" i="1"/>
  <c r="Z4987" i="1"/>
  <c r="M4988" i="1"/>
  <c r="AB4988" i="1" s="1"/>
  <c r="AB4991" i="1"/>
  <c r="P4995" i="1"/>
  <c r="AB4995" i="1" s="1"/>
  <c r="M4996" i="1"/>
  <c r="AB4996" i="1" s="1"/>
  <c r="AB4999" i="1"/>
  <c r="AB4340" i="1" l="1"/>
  <c r="AB3302" i="1"/>
  <c r="AB2982" i="1"/>
  <c r="AB2601" i="1"/>
  <c r="AB2345" i="1"/>
  <c r="AB3448" i="1"/>
  <c r="AB2918" i="1"/>
  <c r="AB3657" i="1"/>
  <c r="AB3544" i="1"/>
  <c r="AB2845" i="1"/>
  <c r="AB2781" i="1"/>
  <c r="AB2749" i="1"/>
  <c r="AB2717" i="1"/>
  <c r="AB3593" i="1"/>
  <c r="AB2854" i="1"/>
  <c r="AB2473" i="1"/>
  <c r="AB1584" i="1"/>
  <c r="AB1520" i="1"/>
  <c r="AB1456" i="1"/>
  <c r="AB1392" i="1"/>
  <c r="AB1328" i="1"/>
  <c r="AB1264" i="1"/>
  <c r="AB1200" i="1"/>
  <c r="AB113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<sst xmlns="http://schemas.openxmlformats.org/spreadsheetml/2006/main" count="33" uniqueCount="20">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</sst>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admin_fmsa/10%20-%20PLANILHA%20CONT&#193;BIL%20FINANCEIRA/Planilha%20Cont&#225;bil%20Financeira/2024/03%20-%20MAR&#199;O%202024/13.2%20PCF%20em%20Excel%20Ma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CABO DE SANTO AGOSTINHO - CG nº 012/2022</v>
          </cell>
          <cell r="E12" t="str">
            <v>ADINELHA MARIA DE AROUXA SILVA</v>
          </cell>
          <cell r="F12" t="str">
            <v>2 - Outros Profissionais da Saúde</v>
          </cell>
          <cell r="G12">
            <v>322205</v>
          </cell>
          <cell r="H12">
            <v>45352</v>
          </cell>
          <cell r="I12">
            <v>0</v>
          </cell>
          <cell r="J12">
            <v>177.66</v>
          </cell>
          <cell r="K12">
            <v>0</v>
          </cell>
          <cell r="L12">
            <v>270.61</v>
          </cell>
          <cell r="M12">
            <v>7.06</v>
          </cell>
          <cell r="O12">
            <v>2.2599999999999998</v>
          </cell>
          <cell r="P12">
            <v>0</v>
          </cell>
          <cell r="R12">
            <v>320</v>
          </cell>
          <cell r="S12">
            <v>84.72</v>
          </cell>
          <cell r="U12">
            <v>0</v>
          </cell>
          <cell r="V12">
            <v>0</v>
          </cell>
          <cell r="Y12">
            <v>1995</v>
          </cell>
          <cell r="Z12">
            <v>0</v>
          </cell>
          <cell r="AB12" t="str">
            <v xml:space="preserve">ABONO ASSIS FIN COMPL 01/2024 </v>
          </cell>
        </row>
        <row r="13">
          <cell r="C13" t="str">
            <v>UPA CABO DE SANTO AGOSTINHO - CG nº 012/2022</v>
          </cell>
          <cell r="E13" t="str">
            <v>ADRIANA MARIA DE SOUZA PEREIRA</v>
          </cell>
          <cell r="F13" t="str">
            <v>2 - Outros Profissionais da Saúde</v>
          </cell>
          <cell r="G13">
            <v>324115</v>
          </cell>
          <cell r="H13">
            <v>45352</v>
          </cell>
          <cell r="I13">
            <v>0</v>
          </cell>
          <cell r="J13">
            <v>291.64999999999998</v>
          </cell>
          <cell r="K13">
            <v>0</v>
          </cell>
          <cell r="L13">
            <v>270.61</v>
          </cell>
          <cell r="M13">
            <v>7.06</v>
          </cell>
          <cell r="O13">
            <v>2.2599999999999998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CABO DE SANTO AGOSTINHO - CG nº 012/2022</v>
          </cell>
          <cell r="E14" t="str">
            <v>ALANA VITORIA DA SILVA</v>
          </cell>
          <cell r="F14" t="str">
            <v>3 - Administrativo</v>
          </cell>
          <cell r="G14">
            <v>411005</v>
          </cell>
          <cell r="H14">
            <v>45352</v>
          </cell>
          <cell r="I14">
            <v>0</v>
          </cell>
          <cell r="J14">
            <v>13.26</v>
          </cell>
          <cell r="K14">
            <v>0</v>
          </cell>
          <cell r="L14">
            <v>0</v>
          </cell>
          <cell r="M14">
            <v>0</v>
          </cell>
          <cell r="O14">
            <v>2.2599999999999998</v>
          </cell>
          <cell r="P14">
            <v>0</v>
          </cell>
          <cell r="R14">
            <v>240.65</v>
          </cell>
          <cell r="S14">
            <v>39.799999999999997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CABO DE SANTO AGOSTINHO - CG nº 012/2022</v>
          </cell>
          <cell r="E15" t="str">
            <v>ALEXSANDRA SILVA DA COSTA</v>
          </cell>
          <cell r="F15" t="str">
            <v>3 - Administrativo</v>
          </cell>
          <cell r="G15">
            <v>411005</v>
          </cell>
          <cell r="H15">
            <v>45352</v>
          </cell>
          <cell r="I15">
            <v>0</v>
          </cell>
          <cell r="J15">
            <v>27.98</v>
          </cell>
          <cell r="K15">
            <v>0</v>
          </cell>
          <cell r="L15">
            <v>270.61</v>
          </cell>
          <cell r="M15">
            <v>7.06</v>
          </cell>
          <cell r="O15">
            <v>2.2599999999999998</v>
          </cell>
          <cell r="P15">
            <v>0</v>
          </cell>
          <cell r="R15">
            <v>173.56</v>
          </cell>
          <cell r="S15">
            <v>0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CABO DE SANTO AGOSTINHO - CG nº 012/2022</v>
          </cell>
          <cell r="E16" t="str">
            <v>ALLAN COUTINHO FREIRE</v>
          </cell>
          <cell r="F16" t="str">
            <v>2 - Outros Profissionais da Saúde</v>
          </cell>
          <cell r="G16">
            <v>521130</v>
          </cell>
          <cell r="H16">
            <v>45352</v>
          </cell>
          <cell r="I16">
            <v>0</v>
          </cell>
          <cell r="J16">
            <v>148.93</v>
          </cell>
          <cell r="K16">
            <v>0</v>
          </cell>
          <cell r="L16">
            <v>270.61</v>
          </cell>
          <cell r="M16">
            <v>7.06</v>
          </cell>
          <cell r="O16">
            <v>2.2599999999999998</v>
          </cell>
          <cell r="P16">
            <v>0</v>
          </cell>
          <cell r="R16">
            <v>139.96</v>
          </cell>
          <cell r="S16">
            <v>93.09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CABO DE SANTO AGOSTINHO - CG nº 012/2022</v>
          </cell>
          <cell r="E17" t="str">
            <v>AMANDA CAROLINE SANTANA DOS SANTOS NINO</v>
          </cell>
          <cell r="F17" t="str">
            <v>2 - Outros Profissionais da Saúde</v>
          </cell>
          <cell r="G17">
            <v>223505</v>
          </cell>
          <cell r="H17">
            <v>45352</v>
          </cell>
          <cell r="I17">
            <v>0</v>
          </cell>
          <cell r="J17">
            <v>216.97</v>
          </cell>
          <cell r="K17">
            <v>0</v>
          </cell>
          <cell r="L17">
            <v>270.61</v>
          </cell>
          <cell r="M17">
            <v>3.05</v>
          </cell>
          <cell r="O17">
            <v>3.79</v>
          </cell>
          <cell r="P17">
            <v>0</v>
          </cell>
          <cell r="R17">
            <v>296.56</v>
          </cell>
          <cell r="S17">
            <v>122.12</v>
          </cell>
          <cell r="U17">
            <v>0</v>
          </cell>
          <cell r="V17">
            <v>0</v>
          </cell>
          <cell r="Y17">
            <v>2170.88</v>
          </cell>
          <cell r="Z17">
            <v>0</v>
          </cell>
          <cell r="AB17" t="str">
            <v xml:space="preserve">ABONO ASSIS FIN COMPL 01/2024 </v>
          </cell>
        </row>
        <row r="18">
          <cell r="C18" t="str">
            <v>UPA CABO DE SANTO AGOSTINHO - CG nº 012/2022</v>
          </cell>
          <cell r="E18" t="str">
            <v>AMOM PASCOAL DA SILVA</v>
          </cell>
          <cell r="F18" t="str">
            <v>3 - Administrativo</v>
          </cell>
          <cell r="G18">
            <v>516345</v>
          </cell>
          <cell r="H18">
            <v>45352</v>
          </cell>
          <cell r="I18">
            <v>0</v>
          </cell>
          <cell r="J18">
            <v>135.55000000000001</v>
          </cell>
          <cell r="K18">
            <v>0</v>
          </cell>
          <cell r="L18">
            <v>270.61</v>
          </cell>
          <cell r="M18">
            <v>7.06</v>
          </cell>
          <cell r="O18">
            <v>2.2599999999999998</v>
          </cell>
          <cell r="P18">
            <v>0</v>
          </cell>
          <cell r="R18">
            <v>0</v>
          </cell>
          <cell r="S18">
            <v>81.900000000000006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CABO DE SANTO AGOSTINHO - CG nº 012/2022</v>
          </cell>
          <cell r="E19" t="str">
            <v>ANA CLAUDIA DA SILVA</v>
          </cell>
          <cell r="F19" t="str">
            <v>2 - Outros Profissionais da Saúde</v>
          </cell>
          <cell r="G19">
            <v>322205</v>
          </cell>
          <cell r="H19">
            <v>45352</v>
          </cell>
          <cell r="I19">
            <v>0</v>
          </cell>
          <cell r="J19">
            <v>168.01</v>
          </cell>
          <cell r="K19">
            <v>0</v>
          </cell>
          <cell r="L19">
            <v>270.61</v>
          </cell>
          <cell r="M19">
            <v>7.06</v>
          </cell>
          <cell r="O19">
            <v>2.2599999999999998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Y19">
            <v>1995</v>
          </cell>
          <cell r="Z19">
            <v>0</v>
          </cell>
          <cell r="AB19" t="str">
            <v xml:space="preserve">ABONO ASSIS FIN COMPL 01/2024 </v>
          </cell>
        </row>
        <row r="20">
          <cell r="C20" t="str">
            <v>UPA CABO DE SANTO AGOSTINHO - CG nº 012/2022</v>
          </cell>
          <cell r="E20" t="str">
            <v>ANA CRISTINA VIEIRA DOS SANTOS</v>
          </cell>
          <cell r="F20" t="str">
            <v>2 - Outros Profissionais da Saúde</v>
          </cell>
          <cell r="G20">
            <v>223710</v>
          </cell>
          <cell r="H20">
            <v>45352</v>
          </cell>
          <cell r="I20">
            <v>0</v>
          </cell>
          <cell r="J20">
            <v>286.02999999999997</v>
          </cell>
          <cell r="K20">
            <v>0</v>
          </cell>
          <cell r="L20">
            <v>270.61</v>
          </cell>
          <cell r="M20">
            <v>7.06</v>
          </cell>
          <cell r="O20">
            <v>2.2599999999999998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CABO DE SANTO AGOSTINHO - CG nº 012/2022</v>
          </cell>
          <cell r="E21" t="str">
            <v>ANA KAROLINA LIMA TAVARES DE MELO</v>
          </cell>
          <cell r="F21" t="str">
            <v>2 - Outros Profissionais da Saúde</v>
          </cell>
          <cell r="G21">
            <v>322205</v>
          </cell>
          <cell r="H21">
            <v>45352</v>
          </cell>
          <cell r="I21">
            <v>0</v>
          </cell>
          <cell r="J21">
            <v>190.05</v>
          </cell>
          <cell r="K21">
            <v>0</v>
          </cell>
          <cell r="L21">
            <v>270.61</v>
          </cell>
          <cell r="M21">
            <v>7.06</v>
          </cell>
          <cell r="O21">
            <v>2.2599999999999998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1995</v>
          </cell>
          <cell r="Z21">
            <v>0</v>
          </cell>
          <cell r="AB21" t="str">
            <v xml:space="preserve">ABONO ASSIS FIN COMPL 01/2024 </v>
          </cell>
        </row>
        <row r="22">
          <cell r="C22" t="str">
            <v>UPA CABO DE SANTO AGOSTINHO - CG nº 012/2022</v>
          </cell>
          <cell r="E22" t="str">
            <v>ANA PAULA MATIAS DA SILVA</v>
          </cell>
          <cell r="F22" t="str">
            <v>2 - Outros Profissionais da Saúde</v>
          </cell>
          <cell r="G22">
            <v>521130</v>
          </cell>
          <cell r="H22">
            <v>45352</v>
          </cell>
          <cell r="I22">
            <v>0</v>
          </cell>
          <cell r="J22">
            <v>124.11</v>
          </cell>
          <cell r="K22">
            <v>0</v>
          </cell>
          <cell r="L22">
            <v>270.61</v>
          </cell>
          <cell r="M22">
            <v>7.06</v>
          </cell>
          <cell r="O22">
            <v>2.2599999999999998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CABO DE SANTO AGOSTINHO - CG nº 012/2022</v>
          </cell>
          <cell r="E23" t="str">
            <v>ANA PAULA MOREIRA DE BRITO</v>
          </cell>
          <cell r="F23" t="str">
            <v>3 - Administrativo</v>
          </cell>
          <cell r="G23">
            <v>422110</v>
          </cell>
          <cell r="H23">
            <v>45352</v>
          </cell>
          <cell r="I23">
            <v>0</v>
          </cell>
          <cell r="J23">
            <v>135.55000000000001</v>
          </cell>
          <cell r="K23">
            <v>0</v>
          </cell>
          <cell r="L23">
            <v>270.61</v>
          </cell>
          <cell r="M23">
            <v>7.06</v>
          </cell>
          <cell r="O23">
            <v>2.2599999999999998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CABO DE SANTO AGOSTINHO - CG nº 012/2022</v>
          </cell>
          <cell r="E24" t="str">
            <v>ANA THAYSSA ARAUJO CAVALCANTI</v>
          </cell>
          <cell r="F24" t="str">
            <v>2 - Outros Profissionais da Saúde</v>
          </cell>
          <cell r="G24">
            <v>223505</v>
          </cell>
          <cell r="H24">
            <v>45352</v>
          </cell>
          <cell r="I24">
            <v>0</v>
          </cell>
          <cell r="J24">
            <v>258.18</v>
          </cell>
          <cell r="K24">
            <v>0</v>
          </cell>
          <cell r="L24">
            <v>270.61</v>
          </cell>
          <cell r="M24">
            <v>3.33</v>
          </cell>
          <cell r="O24">
            <v>3.79</v>
          </cell>
          <cell r="P24">
            <v>0</v>
          </cell>
          <cell r="R24">
            <v>184.76</v>
          </cell>
          <cell r="S24">
            <v>0</v>
          </cell>
          <cell r="U24">
            <v>0</v>
          </cell>
          <cell r="V24">
            <v>0</v>
          </cell>
          <cell r="Y24">
            <v>2170.88</v>
          </cell>
          <cell r="Z24">
            <v>0</v>
          </cell>
          <cell r="AB24" t="str">
            <v xml:space="preserve">ABONO ASSIS FIN COMPL 01/2024 </v>
          </cell>
        </row>
        <row r="25">
          <cell r="C25" t="str">
            <v>UPA CABO DE SANTO AGOSTINHO - CG nº 012/2022</v>
          </cell>
          <cell r="E25" t="str">
            <v>ANAZETE MARIA DE LIMA</v>
          </cell>
          <cell r="F25" t="str">
            <v>2 - Outros Profissionais da Saúde</v>
          </cell>
          <cell r="G25">
            <v>521130</v>
          </cell>
          <cell r="H25">
            <v>45352</v>
          </cell>
          <cell r="I25">
            <v>0</v>
          </cell>
          <cell r="J25">
            <v>125.01</v>
          </cell>
          <cell r="K25">
            <v>0</v>
          </cell>
          <cell r="L25">
            <v>270.61</v>
          </cell>
          <cell r="M25">
            <v>7.06</v>
          </cell>
          <cell r="O25">
            <v>2.2599999999999998</v>
          </cell>
          <cell r="P25">
            <v>0</v>
          </cell>
          <cell r="R25">
            <v>0</v>
          </cell>
          <cell r="S25">
            <v>93.09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CABO DE SANTO AGOSTINHO - CG nº 012/2022</v>
          </cell>
          <cell r="E26" t="str">
            <v>ANDERSON JOSE DA SILVA</v>
          </cell>
          <cell r="F26" t="str">
            <v>3 - Administrativo</v>
          </cell>
          <cell r="G26">
            <v>313220</v>
          </cell>
          <cell r="H26">
            <v>45352</v>
          </cell>
          <cell r="I26">
            <v>0</v>
          </cell>
          <cell r="J26">
            <v>349.45</v>
          </cell>
          <cell r="K26">
            <v>0</v>
          </cell>
          <cell r="L26">
            <v>270.61</v>
          </cell>
          <cell r="M26">
            <v>7.06</v>
          </cell>
          <cell r="O26">
            <v>2.2599999999999998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CABO DE SANTO AGOSTINHO - CG nº 012/2022</v>
          </cell>
          <cell r="E27" t="str">
            <v>ANDRE AKEL PEREIRA DE ARAUJO</v>
          </cell>
          <cell r="F27" t="str">
            <v>3 - Administrativo</v>
          </cell>
          <cell r="G27">
            <v>131205</v>
          </cell>
          <cell r="H27">
            <v>45352</v>
          </cell>
          <cell r="I27">
            <v>0</v>
          </cell>
          <cell r="J27">
            <v>1333.92</v>
          </cell>
          <cell r="K27">
            <v>0</v>
          </cell>
          <cell r="L27">
            <v>270.61</v>
          </cell>
          <cell r="M27">
            <v>7.06</v>
          </cell>
          <cell r="O27">
            <v>16.13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CABO DE SANTO AGOSTINHO - CG nº 012/2022</v>
          </cell>
          <cell r="E28" t="str">
            <v>ANDRE CARDOSO DE PAULA</v>
          </cell>
          <cell r="F28" t="str">
            <v>2 - Outros Profissionais da Saúde</v>
          </cell>
          <cell r="G28">
            <v>766420</v>
          </cell>
          <cell r="H28">
            <v>45352</v>
          </cell>
          <cell r="I28">
            <v>0</v>
          </cell>
          <cell r="J28">
            <v>156.63</v>
          </cell>
          <cell r="K28">
            <v>0</v>
          </cell>
          <cell r="L28">
            <v>270.61</v>
          </cell>
          <cell r="M28">
            <v>7.06</v>
          </cell>
          <cell r="O28">
            <v>2.2599999999999998</v>
          </cell>
          <cell r="P28">
            <v>0</v>
          </cell>
          <cell r="R28">
            <v>374.16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CABO DE SANTO AGOSTINHO - CG nº 012/2022</v>
          </cell>
          <cell r="E29" t="str">
            <v>ANDRE MARTINS GOUVEIA</v>
          </cell>
          <cell r="F29" t="str">
            <v>2 - Outros Profissionais da Saúde</v>
          </cell>
          <cell r="G29">
            <v>782320</v>
          </cell>
          <cell r="H29">
            <v>45352</v>
          </cell>
          <cell r="I29">
            <v>0</v>
          </cell>
          <cell r="J29">
            <v>143.47999999999999</v>
          </cell>
          <cell r="K29">
            <v>0</v>
          </cell>
          <cell r="L29">
            <v>270.61</v>
          </cell>
          <cell r="M29">
            <v>7.06</v>
          </cell>
          <cell r="O29">
            <v>2.2599999999999998</v>
          </cell>
          <cell r="P29">
            <v>0</v>
          </cell>
          <cell r="R29">
            <v>0</v>
          </cell>
          <cell r="S29">
            <v>90.67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CABO DE SANTO AGOSTINHO - CG nº 012/2022</v>
          </cell>
          <cell r="E30" t="str">
            <v>ANTONIO HENRIQUE FERREIRA DE BARROS E SILVA</v>
          </cell>
          <cell r="F30" t="str">
            <v>2 - Outros Profissionais da Saúde</v>
          </cell>
          <cell r="G30">
            <v>782320</v>
          </cell>
          <cell r="H30">
            <v>45352</v>
          </cell>
          <cell r="I30">
            <v>0</v>
          </cell>
          <cell r="J30">
            <v>157.84</v>
          </cell>
          <cell r="K30">
            <v>0</v>
          </cell>
          <cell r="L30">
            <v>270.61</v>
          </cell>
          <cell r="M30">
            <v>7.06</v>
          </cell>
          <cell r="O30">
            <v>2.2599999999999998</v>
          </cell>
          <cell r="P30">
            <v>0</v>
          </cell>
          <cell r="R30">
            <v>117.57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CABO DE SANTO AGOSTINHO - CG nº 012/2022</v>
          </cell>
          <cell r="E31" t="str">
            <v>AUMIRENE MARIA DE FRANCA</v>
          </cell>
          <cell r="F31" t="str">
            <v>2 - Outros Profissionais da Saúde</v>
          </cell>
          <cell r="G31">
            <v>251605</v>
          </cell>
          <cell r="H31">
            <v>45352</v>
          </cell>
          <cell r="I31">
            <v>0</v>
          </cell>
          <cell r="J31">
            <v>277.29000000000002</v>
          </cell>
          <cell r="K31">
            <v>0</v>
          </cell>
          <cell r="L31">
            <v>270.61</v>
          </cell>
          <cell r="M31">
            <v>7.06</v>
          </cell>
          <cell r="O31">
            <v>2.2599999999999998</v>
          </cell>
          <cell r="P31">
            <v>0</v>
          </cell>
          <cell r="R31">
            <v>303.79000000000002</v>
          </cell>
          <cell r="S31">
            <v>180.5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CABO DE SANTO AGOSTINHO - CG nº 012/2022</v>
          </cell>
          <cell r="E32" t="str">
            <v>BRUNO GUILHERME JUSTINO DOS SANTOS</v>
          </cell>
          <cell r="F32" t="str">
            <v>2 - Outros Profissionais da Saúde</v>
          </cell>
          <cell r="G32">
            <v>322205</v>
          </cell>
          <cell r="H32">
            <v>45352</v>
          </cell>
          <cell r="I32">
            <v>0</v>
          </cell>
          <cell r="J32">
            <v>193.12</v>
          </cell>
          <cell r="K32">
            <v>0</v>
          </cell>
          <cell r="L32">
            <v>270.61</v>
          </cell>
          <cell r="M32">
            <v>7.06</v>
          </cell>
          <cell r="O32">
            <v>2.2599999999999998</v>
          </cell>
          <cell r="P32">
            <v>0</v>
          </cell>
          <cell r="R32">
            <v>536.07000000000005</v>
          </cell>
          <cell r="S32">
            <v>84.72</v>
          </cell>
          <cell r="U32">
            <v>0</v>
          </cell>
          <cell r="V32">
            <v>0</v>
          </cell>
          <cell r="Y32">
            <v>1995</v>
          </cell>
          <cell r="Z32">
            <v>0</v>
          </cell>
          <cell r="AB32" t="str">
            <v xml:space="preserve">ABONO ASSIS FIN COMPL 01/2024 </v>
          </cell>
        </row>
        <row r="33">
          <cell r="C33" t="str">
            <v>UPA CABO DE SANTO AGOSTINHO - CG nº 012/2022</v>
          </cell>
          <cell r="E33" t="str">
            <v>BRUNO MESSIAS SANTOS</v>
          </cell>
          <cell r="F33" t="str">
            <v>3 - Administrativo</v>
          </cell>
          <cell r="G33">
            <v>422110</v>
          </cell>
          <cell r="H33">
            <v>45352</v>
          </cell>
          <cell r="I33">
            <v>0</v>
          </cell>
          <cell r="J33">
            <v>135.55000000000001</v>
          </cell>
          <cell r="K33">
            <v>0</v>
          </cell>
          <cell r="L33">
            <v>270.61</v>
          </cell>
          <cell r="M33">
            <v>7.06</v>
          </cell>
          <cell r="O33">
            <v>2.2599999999999998</v>
          </cell>
          <cell r="P33">
            <v>0</v>
          </cell>
          <cell r="R33">
            <v>0</v>
          </cell>
          <cell r="S33">
            <v>84.72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CABO DE SANTO AGOSTINHO - CG nº 012/2022</v>
          </cell>
          <cell r="E34" t="str">
            <v>CAROLINA PALOMA DA CONCEICAO GOMES</v>
          </cell>
          <cell r="F34" t="str">
            <v>3 - Administrativo</v>
          </cell>
          <cell r="G34">
            <v>411005</v>
          </cell>
          <cell r="H34">
            <v>45352</v>
          </cell>
          <cell r="I34">
            <v>0</v>
          </cell>
          <cell r="J34">
            <v>139.91999999999999</v>
          </cell>
          <cell r="K34">
            <v>0</v>
          </cell>
          <cell r="L34">
            <v>270.61</v>
          </cell>
          <cell r="M34">
            <v>7.06</v>
          </cell>
          <cell r="O34">
            <v>2.2599999999999998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CABO DE SANTO AGOSTINHO - CG nº 012/2022</v>
          </cell>
          <cell r="E35" t="str">
            <v>CASSIANA MARIA DA SILVA</v>
          </cell>
          <cell r="F35" t="str">
            <v>3 - Administrativo</v>
          </cell>
          <cell r="G35">
            <v>422110</v>
          </cell>
          <cell r="H35">
            <v>45352</v>
          </cell>
          <cell r="I35">
            <v>0</v>
          </cell>
          <cell r="J35">
            <v>162.66</v>
          </cell>
          <cell r="K35">
            <v>0</v>
          </cell>
          <cell r="L35">
            <v>270.61</v>
          </cell>
          <cell r="M35">
            <v>7.06</v>
          </cell>
          <cell r="O35">
            <v>2.2599999999999998</v>
          </cell>
          <cell r="P35">
            <v>0</v>
          </cell>
          <cell r="R35">
            <v>0</v>
          </cell>
          <cell r="S35">
            <v>0</v>
          </cell>
          <cell r="U35">
            <v>80.95</v>
          </cell>
          <cell r="V35">
            <v>0</v>
          </cell>
          <cell r="X35" t="str">
            <v>AUX. CRECHE FEDERAÇÃO</v>
          </cell>
          <cell r="Y35">
            <v>0</v>
          </cell>
          <cell r="Z35">
            <v>0</v>
          </cell>
        </row>
        <row r="36">
          <cell r="C36" t="str">
            <v>UPA CABO DE SANTO AGOSTINHO - CG nº 012/2022</v>
          </cell>
          <cell r="E36" t="str">
            <v>CATARINA BARBOSA DOS SANTOS SALES</v>
          </cell>
          <cell r="F36" t="str">
            <v>2 - Outros Profissionais da Saúde</v>
          </cell>
          <cell r="G36">
            <v>322205</v>
          </cell>
          <cell r="H36">
            <v>45352</v>
          </cell>
          <cell r="I36">
            <v>0</v>
          </cell>
          <cell r="J36">
            <v>147.86000000000001</v>
          </cell>
          <cell r="K36">
            <v>0</v>
          </cell>
          <cell r="L36">
            <v>270.61</v>
          </cell>
          <cell r="M36">
            <v>7.06</v>
          </cell>
          <cell r="O36">
            <v>2.2599999999999998</v>
          </cell>
          <cell r="P36">
            <v>0</v>
          </cell>
          <cell r="R36">
            <v>296.57</v>
          </cell>
          <cell r="S36">
            <v>0</v>
          </cell>
          <cell r="U36">
            <v>0</v>
          </cell>
          <cell r="V36">
            <v>0</v>
          </cell>
          <cell r="Y36">
            <v>1995</v>
          </cell>
          <cell r="Z36">
            <v>0</v>
          </cell>
          <cell r="AB36" t="str">
            <v xml:space="preserve">ABONO ASSIS FIN COMPL 01/2024 </v>
          </cell>
        </row>
        <row r="37">
          <cell r="C37" t="str">
            <v>UPA CABO DE SANTO AGOSTINHO - CG nº 012/2022</v>
          </cell>
          <cell r="E37" t="str">
            <v>CATARINA MARIA DA SILVA</v>
          </cell>
          <cell r="F37" t="str">
            <v>2 - Outros Profissionais da Saúde</v>
          </cell>
          <cell r="G37">
            <v>515205</v>
          </cell>
          <cell r="H37">
            <v>45352</v>
          </cell>
          <cell r="I37">
            <v>0</v>
          </cell>
          <cell r="J37">
            <v>136.56</v>
          </cell>
          <cell r="K37">
            <v>0</v>
          </cell>
          <cell r="L37">
            <v>270.61</v>
          </cell>
          <cell r="M37">
            <v>7.06</v>
          </cell>
          <cell r="O37">
            <v>2.2599999999999998</v>
          </cell>
          <cell r="P37">
            <v>0</v>
          </cell>
          <cell r="R37">
            <v>166.22</v>
          </cell>
          <cell r="S37">
            <v>84.72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CABO DE SANTO AGOSTINHO - CG nº 012/2022</v>
          </cell>
          <cell r="E38" t="str">
            <v>CIBELLY BONIFACIO NUNES DA SILVA</v>
          </cell>
          <cell r="F38" t="str">
            <v>2 - Outros Profissionais da Saúde</v>
          </cell>
          <cell r="G38">
            <v>521130</v>
          </cell>
          <cell r="H38">
            <v>45352</v>
          </cell>
          <cell r="I38">
            <v>0</v>
          </cell>
          <cell r="J38">
            <v>124.11</v>
          </cell>
          <cell r="K38">
            <v>0</v>
          </cell>
          <cell r="L38">
            <v>270.61</v>
          </cell>
          <cell r="M38">
            <v>7.06</v>
          </cell>
          <cell r="O38">
            <v>2.2599999999999998</v>
          </cell>
          <cell r="P38">
            <v>0</v>
          </cell>
          <cell r="R38">
            <v>61.57</v>
          </cell>
          <cell r="S38">
            <v>93.09</v>
          </cell>
          <cell r="U38">
            <v>80.95</v>
          </cell>
          <cell r="V38">
            <v>0</v>
          </cell>
          <cell r="X38" t="str">
            <v>AUX. CRECHE FEDERAÇÃO</v>
          </cell>
          <cell r="Y38">
            <v>0</v>
          </cell>
          <cell r="Z38">
            <v>0</v>
          </cell>
        </row>
        <row r="39">
          <cell r="C39" t="str">
            <v>UPA CABO DE SANTO AGOSTINHO - CG nº 012/2022</v>
          </cell>
          <cell r="E39" t="str">
            <v>CLARA BEATRIZ MORAES ALVES</v>
          </cell>
          <cell r="F39" t="str">
            <v>2 - Outros Profissionais da Saúde</v>
          </cell>
          <cell r="G39">
            <v>223405</v>
          </cell>
          <cell r="H39">
            <v>45352</v>
          </cell>
          <cell r="I39">
            <v>0</v>
          </cell>
          <cell r="J39">
            <v>319.29000000000002</v>
          </cell>
          <cell r="K39">
            <v>0</v>
          </cell>
          <cell r="L39">
            <v>270.61</v>
          </cell>
          <cell r="M39">
            <v>7.06</v>
          </cell>
          <cell r="O39">
            <v>2.2599999999999998</v>
          </cell>
          <cell r="P39">
            <v>0</v>
          </cell>
          <cell r="R39">
            <v>0</v>
          </cell>
          <cell r="S39">
            <v>65.31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CABO DE SANTO AGOSTINHO - CG nº 012/2022</v>
          </cell>
          <cell r="E40" t="str">
            <v>CLARA ISABEL NOBREGA SATURNINO</v>
          </cell>
          <cell r="F40" t="str">
            <v>2 - Outros Profissionais da Saúde</v>
          </cell>
          <cell r="G40">
            <v>251605</v>
          </cell>
          <cell r="H40">
            <v>45352</v>
          </cell>
          <cell r="I40">
            <v>0</v>
          </cell>
          <cell r="J40">
            <v>348.28</v>
          </cell>
          <cell r="K40">
            <v>0</v>
          </cell>
          <cell r="L40">
            <v>0</v>
          </cell>
          <cell r="M40">
            <v>0</v>
          </cell>
          <cell r="O40">
            <v>2.2599999999999998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CABO DE SANTO AGOSTINHO - CG nº 012/2022</v>
          </cell>
          <cell r="E41" t="str">
            <v>CLAUDIVANIA MARIA DOS SANTOS SILVA</v>
          </cell>
          <cell r="F41" t="str">
            <v>3 - Administrativo</v>
          </cell>
          <cell r="G41">
            <v>411005</v>
          </cell>
          <cell r="H41">
            <v>45352</v>
          </cell>
          <cell r="I41">
            <v>0</v>
          </cell>
          <cell r="J41">
            <v>186.56</v>
          </cell>
          <cell r="K41">
            <v>0</v>
          </cell>
          <cell r="L41">
            <v>270.61</v>
          </cell>
          <cell r="M41">
            <v>7.06</v>
          </cell>
          <cell r="O41">
            <v>2.2599999999999998</v>
          </cell>
          <cell r="P41">
            <v>0</v>
          </cell>
          <cell r="R41">
            <v>309.79000000000002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CABO DE SANTO AGOSTINHO - CG nº 012/2022</v>
          </cell>
          <cell r="E42" t="str">
            <v>CLEIDE MARIA DA SILVA</v>
          </cell>
          <cell r="F42" t="str">
            <v>2 - Outros Profissionais da Saúde</v>
          </cell>
          <cell r="G42">
            <v>322205</v>
          </cell>
          <cell r="H42">
            <v>45352</v>
          </cell>
          <cell r="I42">
            <v>0</v>
          </cell>
          <cell r="J42">
            <v>167.46</v>
          </cell>
          <cell r="K42">
            <v>0</v>
          </cell>
          <cell r="L42">
            <v>270.61</v>
          </cell>
          <cell r="M42">
            <v>7.06</v>
          </cell>
          <cell r="O42">
            <v>2.2599999999999998</v>
          </cell>
          <cell r="P42">
            <v>0</v>
          </cell>
          <cell r="R42">
            <v>0</v>
          </cell>
          <cell r="S42">
            <v>81.900000000000006</v>
          </cell>
          <cell r="U42">
            <v>0</v>
          </cell>
          <cell r="V42">
            <v>0</v>
          </cell>
          <cell r="Y42">
            <v>1995</v>
          </cell>
          <cell r="Z42">
            <v>0</v>
          </cell>
          <cell r="AB42" t="str">
            <v xml:space="preserve">ABONO ASSIS FIN COMPL 01/2024 </v>
          </cell>
        </row>
        <row r="43">
          <cell r="C43" t="str">
            <v>UPA CABO DE SANTO AGOSTINHO - CG nº 012/2022</v>
          </cell>
          <cell r="E43" t="str">
            <v>CLEIDE SANTOS DA SILVA</v>
          </cell>
          <cell r="F43" t="str">
            <v>2 - Outros Profissionais da Saúde</v>
          </cell>
          <cell r="G43">
            <v>251605</v>
          </cell>
          <cell r="H43">
            <v>45352</v>
          </cell>
          <cell r="I43">
            <v>0</v>
          </cell>
          <cell r="J43">
            <v>266.06</v>
          </cell>
          <cell r="K43">
            <v>0</v>
          </cell>
          <cell r="L43">
            <v>270.61</v>
          </cell>
          <cell r="M43">
            <v>7.06</v>
          </cell>
          <cell r="O43">
            <v>2.2599999999999998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 CABO DE SANTO AGOSTINHO - CG nº 012/2022</v>
          </cell>
          <cell r="E44" t="str">
            <v>CLEMILTON DE OLIVEIRA NETO</v>
          </cell>
          <cell r="F44" t="str">
            <v>3 - Administrativo</v>
          </cell>
          <cell r="G44">
            <v>411005</v>
          </cell>
          <cell r="H44">
            <v>45352</v>
          </cell>
          <cell r="I44">
            <v>0</v>
          </cell>
          <cell r="J44">
            <v>13.26</v>
          </cell>
          <cell r="K44">
            <v>0</v>
          </cell>
          <cell r="L44">
            <v>0</v>
          </cell>
          <cell r="M44">
            <v>0</v>
          </cell>
          <cell r="O44">
            <v>2.2599999999999998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CABO DE SANTO AGOSTINHO - CG nº 012/2022</v>
          </cell>
          <cell r="E45" t="str">
            <v>CLEYDSON TRAJANO DA SILVA</v>
          </cell>
          <cell r="F45" t="str">
            <v>3 - Administrativo</v>
          </cell>
          <cell r="G45">
            <v>414105</v>
          </cell>
          <cell r="H45">
            <v>45352</v>
          </cell>
          <cell r="I45">
            <v>0</v>
          </cell>
          <cell r="J45">
            <v>138.06</v>
          </cell>
          <cell r="K45">
            <v>0</v>
          </cell>
          <cell r="L45">
            <v>270.61</v>
          </cell>
          <cell r="M45">
            <v>7.06</v>
          </cell>
          <cell r="O45">
            <v>2.2599999999999998</v>
          </cell>
          <cell r="P45">
            <v>0</v>
          </cell>
          <cell r="R45">
            <v>315.97000000000003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 CABO DE SANTO AGOSTINHO - CG nº 012/2022</v>
          </cell>
          <cell r="E46" t="str">
            <v>CRISTIANE DE SOUZA BRITO</v>
          </cell>
          <cell r="F46" t="str">
            <v>2 - Outros Profissionais da Saúde</v>
          </cell>
          <cell r="G46">
            <v>322205</v>
          </cell>
          <cell r="H46">
            <v>45352</v>
          </cell>
          <cell r="I46">
            <v>0</v>
          </cell>
          <cell r="J46">
            <v>194.7</v>
          </cell>
          <cell r="K46">
            <v>0</v>
          </cell>
          <cell r="L46">
            <v>270.61</v>
          </cell>
          <cell r="M46">
            <v>7.06</v>
          </cell>
          <cell r="O46">
            <v>2.2599999999999998</v>
          </cell>
          <cell r="P46">
            <v>0</v>
          </cell>
          <cell r="R46">
            <v>0</v>
          </cell>
          <cell r="S46">
            <v>84.72</v>
          </cell>
          <cell r="U46">
            <v>0</v>
          </cell>
          <cell r="V46">
            <v>0</v>
          </cell>
          <cell r="Y46">
            <v>1995</v>
          </cell>
          <cell r="Z46">
            <v>0</v>
          </cell>
          <cell r="AB46" t="str">
            <v xml:space="preserve">ABONO ASSIS FIN COMPL 01/2024 </v>
          </cell>
        </row>
        <row r="47">
          <cell r="C47" t="str">
            <v>UPA CABO DE SANTO AGOSTINHO - CG nº 012/2022</v>
          </cell>
          <cell r="E47" t="str">
            <v>CYNTHYA MARIA DOS SANTOS SILVA</v>
          </cell>
          <cell r="F47" t="str">
            <v>2 - Outros Profissionais da Saúde</v>
          </cell>
          <cell r="G47">
            <v>223505</v>
          </cell>
          <cell r="H47">
            <v>45352</v>
          </cell>
          <cell r="I47">
            <v>0</v>
          </cell>
          <cell r="J47">
            <v>289.87</v>
          </cell>
          <cell r="K47">
            <v>0</v>
          </cell>
          <cell r="L47">
            <v>270.61</v>
          </cell>
          <cell r="M47">
            <v>3.59</v>
          </cell>
          <cell r="O47">
            <v>3.79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Y47">
            <v>1792.39</v>
          </cell>
          <cell r="Z47">
            <v>0</v>
          </cell>
          <cell r="AB47" t="str">
            <v xml:space="preserve">ABONO ASSIS FIN COMPL 01/2024 </v>
          </cell>
        </row>
        <row r="48">
          <cell r="C48" t="str">
            <v>UPA CABO DE SANTO AGOSTINHO - CG nº 012/2022</v>
          </cell>
          <cell r="E48" t="str">
            <v xml:space="preserve">DAMIANA VIEIRA DE SENA </v>
          </cell>
          <cell r="F48" t="str">
            <v>2 - Outros Profissionais da Saúde</v>
          </cell>
          <cell r="G48">
            <v>223505</v>
          </cell>
          <cell r="H48">
            <v>45352</v>
          </cell>
          <cell r="I48">
            <v>0</v>
          </cell>
          <cell r="J48">
            <v>253.51</v>
          </cell>
          <cell r="K48">
            <v>0</v>
          </cell>
          <cell r="L48">
            <v>270.61</v>
          </cell>
          <cell r="M48">
            <v>3.22</v>
          </cell>
          <cell r="O48">
            <v>3.79</v>
          </cell>
          <cell r="P48">
            <v>0</v>
          </cell>
          <cell r="R48">
            <v>0</v>
          </cell>
          <cell r="S48">
            <v>0</v>
          </cell>
          <cell r="U48">
            <v>120.26</v>
          </cell>
          <cell r="V48">
            <v>0</v>
          </cell>
          <cell r="X48" t="str">
            <v xml:space="preserve">AUX CRECHE ( enfermeiros ) </v>
          </cell>
          <cell r="Y48">
            <v>2170.88</v>
          </cell>
          <cell r="Z48">
            <v>0</v>
          </cell>
          <cell r="AB48" t="str">
            <v xml:space="preserve">ABONO ASSIS FIN COMPL 01/2024 </v>
          </cell>
        </row>
        <row r="49">
          <cell r="C49" t="str">
            <v>UPA CABO DE SANTO AGOSTINHO - CG nº 012/2022</v>
          </cell>
          <cell r="E49" t="str">
            <v>DANIELA CRISTINA DE SALES</v>
          </cell>
          <cell r="F49" t="str">
            <v>3 - Administrativo</v>
          </cell>
          <cell r="G49">
            <v>410105</v>
          </cell>
          <cell r="H49">
            <v>45352</v>
          </cell>
          <cell r="I49">
            <v>0</v>
          </cell>
          <cell r="J49">
            <v>263.05</v>
          </cell>
          <cell r="K49">
            <v>0</v>
          </cell>
          <cell r="L49">
            <v>270.61</v>
          </cell>
          <cell r="M49">
            <v>7.06</v>
          </cell>
          <cell r="O49">
            <v>2.2599999999999998</v>
          </cell>
          <cell r="P49">
            <v>0</v>
          </cell>
          <cell r="R49">
            <v>61.45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 CABO DE SANTO AGOSTINHO - CG nº 012/2022</v>
          </cell>
          <cell r="E50" t="str">
            <v>DARA MAYSA DE SOUZA DIONISIO</v>
          </cell>
          <cell r="F50" t="str">
            <v>3 - Administrativo</v>
          </cell>
          <cell r="G50">
            <v>411005</v>
          </cell>
          <cell r="H50">
            <v>45352</v>
          </cell>
          <cell r="I50">
            <v>0</v>
          </cell>
          <cell r="J50">
            <v>13.26</v>
          </cell>
          <cell r="K50">
            <v>0</v>
          </cell>
          <cell r="L50">
            <v>0</v>
          </cell>
          <cell r="M50">
            <v>0</v>
          </cell>
          <cell r="O50">
            <v>2.2599999999999998</v>
          </cell>
          <cell r="P50">
            <v>0</v>
          </cell>
          <cell r="R50">
            <v>184.77</v>
          </cell>
          <cell r="S50">
            <v>39.799999999999997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CABO DE SANTO AGOSTINHO - CG nº 012/2022</v>
          </cell>
          <cell r="E51" t="str">
            <v>DARLENE ROSE DE OLIVEIRA ARAUJO</v>
          </cell>
          <cell r="F51" t="str">
            <v>2 - Outros Profissionais da Saúde</v>
          </cell>
          <cell r="G51">
            <v>322205</v>
          </cell>
          <cell r="H51">
            <v>45352</v>
          </cell>
          <cell r="I51">
            <v>0</v>
          </cell>
          <cell r="J51">
            <v>172.86</v>
          </cell>
          <cell r="K51">
            <v>0</v>
          </cell>
          <cell r="L51">
            <v>270.61</v>
          </cell>
          <cell r="M51">
            <v>7.06</v>
          </cell>
          <cell r="O51">
            <v>2.2599999999999998</v>
          </cell>
          <cell r="P51">
            <v>0</v>
          </cell>
          <cell r="R51">
            <v>117.57</v>
          </cell>
          <cell r="S51">
            <v>81.900000000000006</v>
          </cell>
          <cell r="U51">
            <v>0</v>
          </cell>
          <cell r="V51">
            <v>0</v>
          </cell>
          <cell r="Y51">
            <v>1995</v>
          </cell>
          <cell r="Z51">
            <v>0</v>
          </cell>
          <cell r="AB51" t="str">
            <v xml:space="preserve">ABONO ASSIS FIN COMPL 01/2024 </v>
          </cell>
        </row>
        <row r="52">
          <cell r="C52" t="str">
            <v>UPA CABO DE SANTO AGOSTINHO - CG nº 012/2022</v>
          </cell>
          <cell r="E52" t="str">
            <v>DAYANNE NADYESKA NOBREGA NASCIMENTO</v>
          </cell>
          <cell r="F52" t="str">
            <v>2 - Outros Profissionais da Saúde</v>
          </cell>
          <cell r="G52">
            <v>251605</v>
          </cell>
          <cell r="H52">
            <v>45352</v>
          </cell>
          <cell r="I52">
            <v>0</v>
          </cell>
          <cell r="J52">
            <v>315.89999999999998</v>
          </cell>
          <cell r="K52">
            <v>0</v>
          </cell>
          <cell r="L52">
            <v>270.61</v>
          </cell>
          <cell r="M52">
            <v>7.06</v>
          </cell>
          <cell r="O52">
            <v>2.2599999999999998</v>
          </cell>
          <cell r="P52">
            <v>0</v>
          </cell>
          <cell r="R52">
            <v>218.37</v>
          </cell>
          <cell r="S52">
            <v>180.5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CABO DE SANTO AGOSTINHO - CG nº 012/2022</v>
          </cell>
          <cell r="E53" t="str">
            <v>DAYVSON KEYSON SALUSTIANO FRANCA</v>
          </cell>
          <cell r="F53" t="str">
            <v>2 - Outros Profissionais da Saúde</v>
          </cell>
          <cell r="G53">
            <v>521130</v>
          </cell>
          <cell r="H53">
            <v>45352</v>
          </cell>
          <cell r="I53">
            <v>0</v>
          </cell>
          <cell r="J53">
            <v>124.11</v>
          </cell>
          <cell r="K53">
            <v>0</v>
          </cell>
          <cell r="L53">
            <v>270.61</v>
          </cell>
          <cell r="M53">
            <v>7.06</v>
          </cell>
          <cell r="O53">
            <v>2.2599999999999998</v>
          </cell>
          <cell r="P53">
            <v>0</v>
          </cell>
          <cell r="R53">
            <v>0</v>
          </cell>
          <cell r="S53">
            <v>93.09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CABO DE SANTO AGOSTINHO - CG nº 012/2022</v>
          </cell>
          <cell r="E54" t="str">
            <v xml:space="preserve">DIEGO ALVES TORRES </v>
          </cell>
          <cell r="F54" t="str">
            <v>3 - Administrativo</v>
          </cell>
          <cell r="G54">
            <v>313220</v>
          </cell>
          <cell r="H54">
            <v>45352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CABO DE SANTO AGOSTINHO - CG nº 012/2022</v>
          </cell>
          <cell r="E55" t="str">
            <v>EBERLANDIA OLIVIA DA SILVA BATISTA</v>
          </cell>
          <cell r="F55" t="str">
            <v>2 - Outros Profissionais da Saúde</v>
          </cell>
          <cell r="G55">
            <v>322205</v>
          </cell>
          <cell r="H55">
            <v>45352</v>
          </cell>
          <cell r="I55">
            <v>0</v>
          </cell>
          <cell r="J55">
            <v>233.09</v>
          </cell>
          <cell r="K55">
            <v>0</v>
          </cell>
          <cell r="L55">
            <v>270.61</v>
          </cell>
          <cell r="M55">
            <v>7.06</v>
          </cell>
          <cell r="O55">
            <v>2.2599999999999998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1995</v>
          </cell>
          <cell r="Z55">
            <v>0</v>
          </cell>
          <cell r="AB55" t="str">
            <v xml:space="preserve">ABONO ASSIS FIN COMPL 01/2024 </v>
          </cell>
        </row>
        <row r="56">
          <cell r="C56" t="str">
            <v>UPA CABO DE SANTO AGOSTINHO - CG nº 012/2022</v>
          </cell>
          <cell r="E56" t="str">
            <v>EDILENE MARTINS ALVES DE SOUZA</v>
          </cell>
          <cell r="F56" t="str">
            <v>2 - Outros Profissionais da Saúde</v>
          </cell>
          <cell r="G56">
            <v>322205</v>
          </cell>
          <cell r="H56">
            <v>45352</v>
          </cell>
          <cell r="I56">
            <v>0</v>
          </cell>
          <cell r="J56">
            <v>147.54</v>
          </cell>
          <cell r="K56">
            <v>0</v>
          </cell>
          <cell r="L56">
            <v>270.61</v>
          </cell>
          <cell r="M56">
            <v>7.06</v>
          </cell>
          <cell r="O56">
            <v>2.2599999999999998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1995</v>
          </cell>
          <cell r="Z56">
            <v>0</v>
          </cell>
          <cell r="AB56" t="str">
            <v xml:space="preserve">ABONO ASSIS FIN COMPL 01/2024 </v>
          </cell>
        </row>
        <row r="57">
          <cell r="C57" t="str">
            <v>UPA CABO DE SANTO AGOSTINHO - CG nº 012/2022</v>
          </cell>
          <cell r="E57" t="str">
            <v>EDLAMAR NASCIMENTO FERREIRA GUEDES</v>
          </cell>
          <cell r="F57" t="str">
            <v>2 - Outros Profissionais da Saúde</v>
          </cell>
          <cell r="G57">
            <v>322205</v>
          </cell>
          <cell r="H57">
            <v>45352</v>
          </cell>
          <cell r="I57">
            <v>0</v>
          </cell>
          <cell r="J57">
            <v>147.34</v>
          </cell>
          <cell r="K57">
            <v>0</v>
          </cell>
          <cell r="L57">
            <v>270.61</v>
          </cell>
          <cell r="M57">
            <v>7.06</v>
          </cell>
          <cell r="O57">
            <v>2.2599999999999998</v>
          </cell>
          <cell r="P57">
            <v>0</v>
          </cell>
          <cell r="R57">
            <v>296.57</v>
          </cell>
          <cell r="S57">
            <v>0</v>
          </cell>
          <cell r="U57">
            <v>0</v>
          </cell>
          <cell r="V57">
            <v>0</v>
          </cell>
          <cell r="Y57">
            <v>1995</v>
          </cell>
          <cell r="Z57">
            <v>0</v>
          </cell>
          <cell r="AB57" t="str">
            <v xml:space="preserve">ABONO ASSIS FIN COMPL 01/2024 </v>
          </cell>
        </row>
        <row r="58">
          <cell r="C58" t="str">
            <v>UPA CABO DE SANTO AGOSTINHO - CG nº 012/2022</v>
          </cell>
          <cell r="E58" t="str">
            <v>EDSON ANTONIO DA SILVA</v>
          </cell>
          <cell r="F58" t="str">
            <v>2 - Outros Profissionais da Saúde</v>
          </cell>
          <cell r="G58">
            <v>322205</v>
          </cell>
          <cell r="H58">
            <v>45352</v>
          </cell>
          <cell r="I58">
            <v>0</v>
          </cell>
          <cell r="J58">
            <v>150.49</v>
          </cell>
          <cell r="K58">
            <v>0</v>
          </cell>
          <cell r="L58">
            <v>270.61</v>
          </cell>
          <cell r="M58">
            <v>7.06</v>
          </cell>
          <cell r="O58">
            <v>2.2599999999999998</v>
          </cell>
          <cell r="P58">
            <v>0</v>
          </cell>
          <cell r="R58">
            <v>296.57</v>
          </cell>
          <cell r="S58">
            <v>84.72</v>
          </cell>
          <cell r="U58">
            <v>0</v>
          </cell>
          <cell r="V58">
            <v>0</v>
          </cell>
          <cell r="Y58">
            <v>1995</v>
          </cell>
          <cell r="Z58">
            <v>0</v>
          </cell>
          <cell r="AB58" t="str">
            <v xml:space="preserve">ABONO ASSIS FIN COMPL 01/2024 </v>
          </cell>
        </row>
        <row r="59">
          <cell r="C59" t="str">
            <v>UPA CABO DE SANTO AGOSTINHO - CG nº 012/2022</v>
          </cell>
          <cell r="E59" t="str">
            <v>EGRINALDO AMANCIO DE SOUSA</v>
          </cell>
          <cell r="F59" t="str">
            <v>3 - Administrativo</v>
          </cell>
          <cell r="G59">
            <v>514310</v>
          </cell>
          <cell r="H59">
            <v>45352</v>
          </cell>
          <cell r="I59">
            <v>0</v>
          </cell>
          <cell r="J59">
            <v>167.67</v>
          </cell>
          <cell r="K59">
            <v>0</v>
          </cell>
          <cell r="L59">
            <v>270.62</v>
          </cell>
          <cell r="M59">
            <v>7.06</v>
          </cell>
          <cell r="O59">
            <v>2.2599999999999998</v>
          </cell>
          <cell r="P59">
            <v>0</v>
          </cell>
          <cell r="R59">
            <v>106.37</v>
          </cell>
          <cell r="S59">
            <v>96.2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CABO DE SANTO AGOSTINHO - CG nº 012/2022</v>
          </cell>
          <cell r="E60" t="str">
            <v>ELCIO MEDEIROS DA SILVA</v>
          </cell>
          <cell r="F60" t="str">
            <v>2 - Outros Profissionais da Saúde</v>
          </cell>
          <cell r="G60">
            <v>324115</v>
          </cell>
          <cell r="H60">
            <v>45352</v>
          </cell>
          <cell r="I60">
            <v>0</v>
          </cell>
          <cell r="J60">
            <v>291.64999999999998</v>
          </cell>
          <cell r="K60">
            <v>0</v>
          </cell>
          <cell r="L60">
            <v>270.62</v>
          </cell>
          <cell r="M60">
            <v>7.06</v>
          </cell>
          <cell r="O60">
            <v>2.2599999999999998</v>
          </cell>
          <cell r="P60">
            <v>0</v>
          </cell>
          <cell r="R60">
            <v>0</v>
          </cell>
          <cell r="S60">
            <v>72.34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CABO DE SANTO AGOSTINHO - CG nº 012/2022</v>
          </cell>
          <cell r="E61" t="str">
            <v>ELIONAI CAMPELO WANDERLEY ALBUQUERQUE</v>
          </cell>
          <cell r="F61" t="str">
            <v>2 - Outros Profissionais da Saúde</v>
          </cell>
          <cell r="G61">
            <v>223505</v>
          </cell>
          <cell r="H61">
            <v>45352</v>
          </cell>
          <cell r="I61">
            <v>0</v>
          </cell>
          <cell r="J61">
            <v>302.89</v>
          </cell>
          <cell r="K61">
            <v>0</v>
          </cell>
          <cell r="L61">
            <v>270.62</v>
          </cell>
          <cell r="M61">
            <v>3.33</v>
          </cell>
          <cell r="O61">
            <v>3.79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2170.88</v>
          </cell>
          <cell r="Z61">
            <v>0</v>
          </cell>
          <cell r="AB61" t="str">
            <v xml:space="preserve">ABONO ASSIS FIN COMPL 01/2024 </v>
          </cell>
        </row>
        <row r="62">
          <cell r="C62" t="str">
            <v>UPA CABO DE SANTO AGOSTINHO - CG nº 012/2022</v>
          </cell>
          <cell r="E62" t="str">
            <v>ELISANGELA MARIA DE OLIVEIRA SANTOS</v>
          </cell>
          <cell r="F62" t="str">
            <v>2 - Outros Profissionais da Saúde</v>
          </cell>
          <cell r="G62">
            <v>322205</v>
          </cell>
          <cell r="H62">
            <v>45352</v>
          </cell>
          <cell r="I62">
            <v>0</v>
          </cell>
          <cell r="J62">
            <v>172.26</v>
          </cell>
          <cell r="K62">
            <v>0</v>
          </cell>
          <cell r="L62">
            <v>270.62</v>
          </cell>
          <cell r="M62">
            <v>7.06</v>
          </cell>
          <cell r="O62">
            <v>2.2599999999999998</v>
          </cell>
          <cell r="P62">
            <v>0</v>
          </cell>
          <cell r="R62">
            <v>173.57</v>
          </cell>
          <cell r="S62">
            <v>0</v>
          </cell>
          <cell r="U62">
            <v>77.55</v>
          </cell>
          <cell r="V62">
            <v>0</v>
          </cell>
          <cell r="X62" t="str">
            <v>AUX CRECHE TEC. ENF SATENPE</v>
          </cell>
          <cell r="Y62">
            <v>1995</v>
          </cell>
          <cell r="Z62">
            <v>0</v>
          </cell>
          <cell r="AB62" t="str">
            <v xml:space="preserve">ABONO ASSIS FIN COMPL 01/2024 </v>
          </cell>
        </row>
        <row r="63">
          <cell r="C63" t="str">
            <v>UPA CABO DE SANTO AGOSTINHO - CG nº 012/2022</v>
          </cell>
          <cell r="E63" t="str">
            <v xml:space="preserve">ELIVANIA ALVES XAVIER </v>
          </cell>
          <cell r="F63" t="str">
            <v>2 - Outros Profissionais da Saúde</v>
          </cell>
          <cell r="G63">
            <v>322205</v>
          </cell>
          <cell r="H63">
            <v>45352</v>
          </cell>
          <cell r="I63">
            <v>0</v>
          </cell>
          <cell r="J63">
            <v>148.16</v>
          </cell>
          <cell r="K63">
            <v>0</v>
          </cell>
          <cell r="L63">
            <v>270.62</v>
          </cell>
          <cell r="M63">
            <v>7.06</v>
          </cell>
          <cell r="O63">
            <v>2.2599999999999998</v>
          </cell>
          <cell r="P63">
            <v>0</v>
          </cell>
          <cell r="R63">
            <v>341.57</v>
          </cell>
          <cell r="S63">
            <v>84.72</v>
          </cell>
          <cell r="U63">
            <v>0</v>
          </cell>
          <cell r="V63">
            <v>0</v>
          </cell>
          <cell r="Y63">
            <v>1995</v>
          </cell>
          <cell r="Z63">
            <v>0</v>
          </cell>
          <cell r="AB63" t="str">
            <v xml:space="preserve">ABONO ASSIS FIN COMPL 01/2024 </v>
          </cell>
        </row>
        <row r="64">
          <cell r="C64" t="str">
            <v>UPA CABO DE SANTO AGOSTINHO - CG nº 012/2022</v>
          </cell>
          <cell r="E64" t="str">
            <v>ELIZABETE MOREIRA DE SOUZA</v>
          </cell>
          <cell r="F64" t="str">
            <v>2 - Outros Profissionais da Saúde</v>
          </cell>
          <cell r="G64">
            <v>322205</v>
          </cell>
          <cell r="H64">
            <v>45352</v>
          </cell>
          <cell r="I64">
            <v>0</v>
          </cell>
          <cell r="J64">
            <v>147.69</v>
          </cell>
          <cell r="K64">
            <v>0</v>
          </cell>
          <cell r="L64">
            <v>270.62</v>
          </cell>
          <cell r="M64">
            <v>7.06</v>
          </cell>
          <cell r="O64">
            <v>2.2599999999999998</v>
          </cell>
          <cell r="P64">
            <v>0</v>
          </cell>
          <cell r="R64">
            <v>0</v>
          </cell>
          <cell r="S64">
            <v>84.72</v>
          </cell>
          <cell r="U64">
            <v>0</v>
          </cell>
          <cell r="V64">
            <v>0</v>
          </cell>
          <cell r="Y64">
            <v>1995</v>
          </cell>
          <cell r="Z64">
            <v>0</v>
          </cell>
          <cell r="AB64" t="str">
            <v xml:space="preserve">ABONO ASSIS FIN COMPL 01/2024 </v>
          </cell>
        </row>
        <row r="65">
          <cell r="C65" t="str">
            <v>UPA CABO DE SANTO AGOSTINHO - CG nº 012/2022</v>
          </cell>
          <cell r="E65" t="str">
            <v>ELIZIA ANDREZA DANTAS DE OLIVEIRA</v>
          </cell>
          <cell r="F65" t="str">
            <v>2 - Outros Profissionais da Saúde</v>
          </cell>
          <cell r="G65">
            <v>513505</v>
          </cell>
          <cell r="H65">
            <v>45352</v>
          </cell>
          <cell r="I65">
            <v>0</v>
          </cell>
          <cell r="J65">
            <v>22.59</v>
          </cell>
          <cell r="K65">
            <v>0</v>
          </cell>
          <cell r="L65">
            <v>270.62</v>
          </cell>
          <cell r="M65">
            <v>7.06</v>
          </cell>
          <cell r="O65">
            <v>2.2599999999999998</v>
          </cell>
          <cell r="P65">
            <v>0</v>
          </cell>
          <cell r="R65">
            <v>370.01</v>
          </cell>
          <cell r="S65">
            <v>0</v>
          </cell>
          <cell r="U65">
            <v>80.95</v>
          </cell>
          <cell r="V65">
            <v>0</v>
          </cell>
          <cell r="X65" t="str">
            <v>AUX. CRECHE FEDERAÇÃO</v>
          </cell>
          <cell r="Y65">
            <v>0</v>
          </cell>
          <cell r="Z65">
            <v>0</v>
          </cell>
        </row>
        <row r="66">
          <cell r="C66" t="str">
            <v>UPA CABO DE SANTO AGOSTINHO - CG nº 012/2022</v>
          </cell>
          <cell r="E66" t="str">
            <v>ERICA FERNANDA TORRES</v>
          </cell>
          <cell r="F66" t="str">
            <v>2 - Outros Profissionais da Saúde</v>
          </cell>
          <cell r="G66">
            <v>324115</v>
          </cell>
          <cell r="H66">
            <v>45352</v>
          </cell>
          <cell r="I66">
            <v>0</v>
          </cell>
          <cell r="J66">
            <v>317.57</v>
          </cell>
          <cell r="K66">
            <v>0</v>
          </cell>
          <cell r="L66">
            <v>270.62</v>
          </cell>
          <cell r="M66">
            <v>7.06</v>
          </cell>
          <cell r="O66">
            <v>2.2599999999999998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CABO DE SANTO AGOSTINHO - CG nº 012/2022</v>
          </cell>
          <cell r="E67" t="str">
            <v>EVELLYN VITHORIA DE SOUZA</v>
          </cell>
          <cell r="F67" t="str">
            <v>3 - Administrativo</v>
          </cell>
          <cell r="G67">
            <v>411005</v>
          </cell>
          <cell r="H67">
            <v>45352</v>
          </cell>
          <cell r="I67">
            <v>0</v>
          </cell>
          <cell r="J67">
            <v>13.26</v>
          </cell>
          <cell r="K67">
            <v>0</v>
          </cell>
          <cell r="L67">
            <v>0</v>
          </cell>
          <cell r="M67">
            <v>0</v>
          </cell>
          <cell r="O67">
            <v>2.2599999999999998</v>
          </cell>
          <cell r="P67">
            <v>0</v>
          </cell>
          <cell r="R67">
            <v>0</v>
          </cell>
          <cell r="S67">
            <v>39.799999999999997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CABO DE SANTO AGOSTINHO - CG nº 012/2022</v>
          </cell>
          <cell r="E68" t="str">
            <v>EVENY JUAREZA LEAL NASCIMENTO</v>
          </cell>
          <cell r="F68" t="str">
            <v>3 - Administrativo</v>
          </cell>
          <cell r="G68">
            <v>252105</v>
          </cell>
          <cell r="H68">
            <v>45352</v>
          </cell>
          <cell r="I68">
            <v>0</v>
          </cell>
          <cell r="J68">
            <v>213.79</v>
          </cell>
          <cell r="K68">
            <v>0</v>
          </cell>
          <cell r="L68">
            <v>270.62</v>
          </cell>
          <cell r="M68">
            <v>7.06</v>
          </cell>
          <cell r="O68">
            <v>2.2599999999999998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CABO DE SANTO AGOSTINHO - CG nº 012/2022</v>
          </cell>
          <cell r="E69" t="str">
            <v>FABIANA PRAXEDES DE SOUZA</v>
          </cell>
          <cell r="F69" t="str">
            <v>2 - Outros Profissionais da Saúde</v>
          </cell>
          <cell r="G69">
            <v>223505</v>
          </cell>
          <cell r="H69">
            <v>45352</v>
          </cell>
          <cell r="I69">
            <v>0</v>
          </cell>
          <cell r="J69">
            <v>346.56</v>
          </cell>
          <cell r="K69">
            <v>0</v>
          </cell>
          <cell r="L69">
            <v>0</v>
          </cell>
          <cell r="M69">
            <v>0</v>
          </cell>
          <cell r="O69">
            <v>3.79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2282.8200000000002</v>
          </cell>
          <cell r="Z69">
            <v>0</v>
          </cell>
          <cell r="AB69" t="str">
            <v xml:space="preserve">ABONO ASSIS FIN COMPL 01/2024 </v>
          </cell>
        </row>
        <row r="70">
          <cell r="C70" t="str">
            <v>UPA CABO DE SANTO AGOSTINHO - CG nº 012/2022</v>
          </cell>
          <cell r="E70" t="str">
            <v>FELIPE LEONARDO MELO DE MENDONCA</v>
          </cell>
          <cell r="F70" t="str">
            <v>2 - Outros Profissionais da Saúde</v>
          </cell>
          <cell r="G70">
            <v>324115</v>
          </cell>
          <cell r="H70">
            <v>45352</v>
          </cell>
          <cell r="I70">
            <v>0</v>
          </cell>
          <cell r="J70">
            <v>302.07</v>
          </cell>
          <cell r="K70">
            <v>0</v>
          </cell>
          <cell r="L70">
            <v>270.62</v>
          </cell>
          <cell r="M70">
            <v>7.06</v>
          </cell>
          <cell r="O70">
            <v>2.2599999999999998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CABO DE SANTO AGOSTINHO - CG nº 012/2022</v>
          </cell>
          <cell r="E71" t="str">
            <v>FERNANDA MARIA DE LIMA</v>
          </cell>
          <cell r="F71" t="str">
            <v>2 - Outros Profissionais da Saúde</v>
          </cell>
          <cell r="G71">
            <v>521130</v>
          </cell>
          <cell r="H71">
            <v>45352</v>
          </cell>
          <cell r="I71">
            <v>0</v>
          </cell>
          <cell r="J71">
            <v>124.11</v>
          </cell>
          <cell r="K71">
            <v>0</v>
          </cell>
          <cell r="L71">
            <v>270.62</v>
          </cell>
          <cell r="M71">
            <v>7.06</v>
          </cell>
          <cell r="O71">
            <v>2.2599999999999998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CABO DE SANTO AGOSTINHO - CG nº 012/2022</v>
          </cell>
          <cell r="E72" t="str">
            <v>FILIPE RODRIGUES DA CRUZ</v>
          </cell>
          <cell r="F72" t="str">
            <v>2 - Outros Profissionais da Saúde</v>
          </cell>
          <cell r="G72">
            <v>515110</v>
          </cell>
          <cell r="H72">
            <v>45352</v>
          </cell>
          <cell r="I72">
            <v>0</v>
          </cell>
          <cell r="J72">
            <v>162.66</v>
          </cell>
          <cell r="K72">
            <v>0</v>
          </cell>
          <cell r="L72">
            <v>270.62</v>
          </cell>
          <cell r="M72">
            <v>7.06</v>
          </cell>
          <cell r="O72">
            <v>2.2599999999999998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CABO DE SANTO AGOSTINHO - CG nº 012/2022</v>
          </cell>
          <cell r="E73" t="str">
            <v>FRANCELIA LIMA CORREIA</v>
          </cell>
          <cell r="F73" t="str">
            <v>2 - Outros Profissionais da Saúde</v>
          </cell>
          <cell r="G73">
            <v>223505</v>
          </cell>
          <cell r="H73">
            <v>45352</v>
          </cell>
          <cell r="I73">
            <v>0</v>
          </cell>
          <cell r="J73">
            <v>255.81</v>
          </cell>
          <cell r="K73">
            <v>0</v>
          </cell>
          <cell r="L73">
            <v>270.62</v>
          </cell>
          <cell r="M73">
            <v>3.33</v>
          </cell>
          <cell r="O73">
            <v>3.79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2170.88</v>
          </cell>
          <cell r="Z73">
            <v>0</v>
          </cell>
          <cell r="AB73" t="str">
            <v xml:space="preserve">ABONO ASSIS FIN COMPL 01/2024 </v>
          </cell>
        </row>
        <row r="74">
          <cell r="C74" t="str">
            <v>UPA CABO DE SANTO AGOSTINHO - CG nº 012/2022</v>
          </cell>
          <cell r="E74" t="str">
            <v>GABRIELLY SANTANA DA SILVA</v>
          </cell>
          <cell r="F74" t="str">
            <v>2 - Outros Profissionais da Saúde</v>
          </cell>
          <cell r="G74">
            <v>223505</v>
          </cell>
          <cell r="H74">
            <v>45352</v>
          </cell>
          <cell r="I74">
            <v>0</v>
          </cell>
          <cell r="J74">
            <v>198.34</v>
          </cell>
          <cell r="K74">
            <v>0</v>
          </cell>
          <cell r="L74">
            <v>0</v>
          </cell>
          <cell r="M74">
            <v>0.1</v>
          </cell>
          <cell r="O74">
            <v>3.79</v>
          </cell>
          <cell r="P74">
            <v>0</v>
          </cell>
          <cell r="R74">
            <v>445.56</v>
          </cell>
          <cell r="S74">
            <v>0</v>
          </cell>
          <cell r="U74">
            <v>0</v>
          </cell>
          <cell r="V74">
            <v>0</v>
          </cell>
          <cell r="Y74">
            <v>2356.9</v>
          </cell>
          <cell r="Z74">
            <v>0</v>
          </cell>
          <cell r="AB74" t="str">
            <v xml:space="preserve">ABONO ASSIS FIN COMPL 01/2024 </v>
          </cell>
        </row>
        <row r="75">
          <cell r="C75" t="str">
            <v>UPA CABO DE SANTO AGOSTINHO - CG nº 012/2022</v>
          </cell>
          <cell r="E75" t="str">
            <v>GENILSON WANDERSON SOARES DA SILVA</v>
          </cell>
          <cell r="F75" t="str">
            <v>3 - Administrativo</v>
          </cell>
          <cell r="G75">
            <v>313220</v>
          </cell>
          <cell r="H75">
            <v>45352</v>
          </cell>
          <cell r="I75">
            <v>0</v>
          </cell>
          <cell r="J75">
            <v>312.57</v>
          </cell>
          <cell r="K75">
            <v>0</v>
          </cell>
          <cell r="L75">
            <v>270.62</v>
          </cell>
          <cell r="M75">
            <v>7.06</v>
          </cell>
          <cell r="O75">
            <v>2.2599999999999998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CABO DE SANTO AGOSTINHO - CG nº 012/2022</v>
          </cell>
          <cell r="E76" t="str">
            <v>GILIANNY SAMILLES DE OLIVEIRA MENDES</v>
          </cell>
          <cell r="F76" t="str">
            <v>2 - Outros Profissionais da Saúde</v>
          </cell>
          <cell r="G76">
            <v>322205</v>
          </cell>
          <cell r="H76">
            <v>45352</v>
          </cell>
          <cell r="I76">
            <v>0</v>
          </cell>
          <cell r="J76">
            <v>148.12</v>
          </cell>
          <cell r="K76">
            <v>0</v>
          </cell>
          <cell r="L76">
            <v>270.62</v>
          </cell>
          <cell r="M76">
            <v>7.06</v>
          </cell>
          <cell r="O76">
            <v>2.2599999999999998</v>
          </cell>
          <cell r="P76">
            <v>0</v>
          </cell>
          <cell r="R76">
            <v>0</v>
          </cell>
          <cell r="S76">
            <v>84.72</v>
          </cell>
          <cell r="U76">
            <v>0</v>
          </cell>
          <cell r="V76">
            <v>0</v>
          </cell>
          <cell r="Y76">
            <v>1995</v>
          </cell>
          <cell r="Z76">
            <v>0</v>
          </cell>
          <cell r="AB76" t="str">
            <v xml:space="preserve">ABONO ASSIS FIN COMPL 01/2024 </v>
          </cell>
        </row>
        <row r="77">
          <cell r="C77" t="str">
            <v>UPA CABO DE SANTO AGOSTINHO - CG nº 012/2022</v>
          </cell>
          <cell r="E77" t="str">
            <v>GILKA DORIS DA SILVA</v>
          </cell>
          <cell r="F77" t="str">
            <v>2 - Outros Profissionais da Saúde</v>
          </cell>
          <cell r="G77">
            <v>322205</v>
          </cell>
          <cell r="H77">
            <v>45352</v>
          </cell>
          <cell r="I77">
            <v>0</v>
          </cell>
          <cell r="J77">
            <v>144.71</v>
          </cell>
          <cell r="K77">
            <v>0</v>
          </cell>
          <cell r="L77">
            <v>270.62</v>
          </cell>
          <cell r="M77">
            <v>7.06</v>
          </cell>
          <cell r="O77">
            <v>2.2599999999999998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1995</v>
          </cell>
          <cell r="Z77">
            <v>0</v>
          </cell>
          <cell r="AB77" t="str">
            <v xml:space="preserve">ABONO ASSIS FIN COMPL 01/2024 </v>
          </cell>
        </row>
        <row r="78">
          <cell r="C78" t="str">
            <v>UPA CABO DE SANTO AGOSTINHO - CG nº 012/2022</v>
          </cell>
          <cell r="E78" t="str">
            <v>GILSON MACEDO CAVALCANTE MAGALHAES</v>
          </cell>
          <cell r="F78" t="str">
            <v>3 - Administrativo</v>
          </cell>
          <cell r="G78">
            <v>951105</v>
          </cell>
          <cell r="H78">
            <v>45352</v>
          </cell>
          <cell r="I78">
            <v>0</v>
          </cell>
          <cell r="J78">
            <v>242.53</v>
          </cell>
          <cell r="K78">
            <v>0</v>
          </cell>
          <cell r="L78">
            <v>270.62</v>
          </cell>
          <cell r="M78">
            <v>7.06</v>
          </cell>
          <cell r="O78">
            <v>2.2599999999999998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UPA CABO DE SANTO AGOSTINHO - CG nº 012/2022</v>
          </cell>
          <cell r="E79" t="str">
            <v>GIRLAYNE SOUZA DA SILVA</v>
          </cell>
          <cell r="F79" t="str">
            <v>2 - Outros Profissionais da Saúde</v>
          </cell>
          <cell r="G79">
            <v>322205</v>
          </cell>
          <cell r="H79">
            <v>45352</v>
          </cell>
          <cell r="I79">
            <v>0</v>
          </cell>
          <cell r="J79">
            <v>196.56</v>
          </cell>
          <cell r="K79">
            <v>0</v>
          </cell>
          <cell r="L79">
            <v>270.62</v>
          </cell>
          <cell r="M79">
            <v>7.06</v>
          </cell>
          <cell r="O79">
            <v>2.2599999999999998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1995</v>
          </cell>
          <cell r="Z79">
            <v>0</v>
          </cell>
          <cell r="AB79" t="str">
            <v xml:space="preserve">ABONO ASSIS FIN COMPL 01/2024 </v>
          </cell>
        </row>
        <row r="80">
          <cell r="C80" t="str">
            <v>UPA CABO DE SANTO AGOSTINHO - CG nº 012/2022</v>
          </cell>
          <cell r="E80" t="str">
            <v>GIULIA ANDREATA OLIVEIRA DE ALENCAR SILVA</v>
          </cell>
          <cell r="F80" t="str">
            <v>3 - Administrativo</v>
          </cell>
          <cell r="G80">
            <v>422110</v>
          </cell>
          <cell r="H80">
            <v>45352</v>
          </cell>
          <cell r="I80">
            <v>0</v>
          </cell>
          <cell r="J80">
            <v>162.66</v>
          </cell>
          <cell r="K80">
            <v>0</v>
          </cell>
          <cell r="L80">
            <v>270.62</v>
          </cell>
          <cell r="M80">
            <v>7.06</v>
          </cell>
          <cell r="O80">
            <v>2.2599999999999998</v>
          </cell>
          <cell r="P80">
            <v>0</v>
          </cell>
          <cell r="R80">
            <v>0</v>
          </cell>
          <cell r="S80">
            <v>0</v>
          </cell>
          <cell r="U80">
            <v>80.95</v>
          </cell>
          <cell r="V80">
            <v>0</v>
          </cell>
          <cell r="X80" t="str">
            <v>AUX. CRECHE FEDERAÇÃO</v>
          </cell>
          <cell r="Y80">
            <v>0</v>
          </cell>
          <cell r="Z80">
            <v>0</v>
          </cell>
        </row>
        <row r="81">
          <cell r="C81" t="str">
            <v>UPA CABO DE SANTO AGOSTINHO - CG nº 012/2022</v>
          </cell>
          <cell r="E81" t="str">
            <v>GLEICY DO NASCIMENTO DE LIMA</v>
          </cell>
          <cell r="F81" t="str">
            <v>2 - Outros Profissionais da Saúde</v>
          </cell>
          <cell r="G81">
            <v>322205</v>
          </cell>
          <cell r="H81">
            <v>45352</v>
          </cell>
          <cell r="I81">
            <v>0</v>
          </cell>
          <cell r="J81">
            <v>176.94</v>
          </cell>
          <cell r="K81">
            <v>0</v>
          </cell>
          <cell r="L81">
            <v>270.62</v>
          </cell>
          <cell r="M81">
            <v>7.06</v>
          </cell>
          <cell r="O81">
            <v>2.2599999999999998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1995</v>
          </cell>
          <cell r="Z81">
            <v>0</v>
          </cell>
          <cell r="AB81" t="str">
            <v xml:space="preserve">ABONO ASSIS FIN COMPL 01/2024 </v>
          </cell>
        </row>
        <row r="82">
          <cell r="C82" t="str">
            <v>UPA CABO DE SANTO AGOSTINHO - CG nº 012/2022</v>
          </cell>
          <cell r="E82" t="str">
            <v>GUSTAVO MACEDO DE LIMA MAGALHAES</v>
          </cell>
          <cell r="F82" t="str">
            <v>3 - Administrativo</v>
          </cell>
          <cell r="G82">
            <v>313220</v>
          </cell>
          <cell r="H82">
            <v>45352</v>
          </cell>
          <cell r="I82">
            <v>0</v>
          </cell>
          <cell r="J82">
            <v>177.23</v>
          </cell>
          <cell r="K82">
            <v>0</v>
          </cell>
          <cell r="L82">
            <v>270.62</v>
          </cell>
          <cell r="M82">
            <v>7.06</v>
          </cell>
          <cell r="O82">
            <v>2.2599999999999998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  <row r="83">
          <cell r="C83" t="str">
            <v>UPA CABO DE SANTO AGOSTINHO - CG nº 012/2022</v>
          </cell>
          <cell r="E83" t="str">
            <v>HELENA FERREIRA DA ROCHA MELO</v>
          </cell>
          <cell r="F83" t="str">
            <v>2 - Outros Profissionais da Saúde</v>
          </cell>
          <cell r="G83">
            <v>322205</v>
          </cell>
          <cell r="H83">
            <v>45352</v>
          </cell>
          <cell r="I83">
            <v>0</v>
          </cell>
          <cell r="J83">
            <v>215.95</v>
          </cell>
          <cell r="K83">
            <v>0</v>
          </cell>
          <cell r="L83">
            <v>0</v>
          </cell>
          <cell r="M83">
            <v>0</v>
          </cell>
          <cell r="O83">
            <v>2.2599999999999998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Y83">
            <v>1995</v>
          </cell>
          <cell r="Z83">
            <v>0</v>
          </cell>
          <cell r="AB83" t="str">
            <v xml:space="preserve">ABONO ASSIS FIN COMPL 01/2024 </v>
          </cell>
        </row>
        <row r="84">
          <cell r="C84" t="str">
            <v>UPA CABO DE SANTO AGOSTINHO - CG nº 012/2022</v>
          </cell>
          <cell r="E84" t="str">
            <v>IARA BATISTA SOARES</v>
          </cell>
          <cell r="F84" t="str">
            <v>2 - Outros Profissionais da Saúde</v>
          </cell>
          <cell r="G84">
            <v>322205</v>
          </cell>
          <cell r="H84">
            <v>45352</v>
          </cell>
          <cell r="I84">
            <v>0</v>
          </cell>
          <cell r="J84">
            <v>190.3</v>
          </cell>
          <cell r="K84">
            <v>0</v>
          </cell>
          <cell r="L84">
            <v>0</v>
          </cell>
          <cell r="M84">
            <v>0</v>
          </cell>
          <cell r="O84">
            <v>2.2599999999999998</v>
          </cell>
          <cell r="P84">
            <v>0</v>
          </cell>
          <cell r="R84">
            <v>238.36</v>
          </cell>
          <cell r="S84">
            <v>0</v>
          </cell>
          <cell r="U84">
            <v>0</v>
          </cell>
          <cell r="V84">
            <v>0</v>
          </cell>
          <cell r="Y84">
            <v>1995</v>
          </cell>
          <cell r="Z84">
            <v>0</v>
          </cell>
          <cell r="AB84" t="str">
            <v xml:space="preserve">ABONO ASSIS FIN COMPL 01/2024 </v>
          </cell>
        </row>
        <row r="85">
          <cell r="C85" t="str">
            <v>UPA CABO DE SANTO AGOSTINHO - CG nº 012/2022</v>
          </cell>
          <cell r="E85" t="str">
            <v>ISABELA SANTANA DE ARAUJO</v>
          </cell>
          <cell r="F85" t="str">
            <v>2 - Outros Profissionais da Saúde</v>
          </cell>
          <cell r="G85">
            <v>322205</v>
          </cell>
          <cell r="H85">
            <v>45352</v>
          </cell>
          <cell r="I85">
            <v>0</v>
          </cell>
          <cell r="J85">
            <v>147.11000000000001</v>
          </cell>
          <cell r="K85">
            <v>0</v>
          </cell>
          <cell r="L85">
            <v>270.62</v>
          </cell>
          <cell r="M85">
            <v>7.06</v>
          </cell>
          <cell r="O85">
            <v>2.2599999999999998</v>
          </cell>
          <cell r="P85">
            <v>0</v>
          </cell>
          <cell r="R85">
            <v>139.96</v>
          </cell>
          <cell r="S85">
            <v>0</v>
          </cell>
          <cell r="U85">
            <v>0</v>
          </cell>
          <cell r="V85">
            <v>0</v>
          </cell>
          <cell r="Y85">
            <v>1995</v>
          </cell>
          <cell r="Z85">
            <v>0</v>
          </cell>
          <cell r="AB85" t="str">
            <v xml:space="preserve">ABONO ASSIS FIN COMPL 01/2024 </v>
          </cell>
        </row>
        <row r="86">
          <cell r="C86" t="str">
            <v>UPA CABO DE SANTO AGOSTINHO - CG nº 012/2022</v>
          </cell>
          <cell r="E86" t="str">
            <v xml:space="preserve">ISIS ANDRIELLY ELIAS DE ALBUQUERQUE </v>
          </cell>
          <cell r="F86" t="str">
            <v>2 - Outros Profissionais da Saúde</v>
          </cell>
          <cell r="G86">
            <v>223505</v>
          </cell>
          <cell r="H86">
            <v>45352</v>
          </cell>
          <cell r="I86">
            <v>0</v>
          </cell>
          <cell r="J86">
            <v>245.32</v>
          </cell>
          <cell r="K86">
            <v>0</v>
          </cell>
          <cell r="L86">
            <v>270.62</v>
          </cell>
          <cell r="M86">
            <v>3.33</v>
          </cell>
          <cell r="O86">
            <v>3.79</v>
          </cell>
          <cell r="P86">
            <v>0</v>
          </cell>
          <cell r="R86">
            <v>0</v>
          </cell>
          <cell r="S86">
            <v>133.31</v>
          </cell>
          <cell r="U86">
            <v>0</v>
          </cell>
          <cell r="V86">
            <v>0</v>
          </cell>
          <cell r="Y86">
            <v>2282.8200000000002</v>
          </cell>
          <cell r="Z86">
            <v>0</v>
          </cell>
          <cell r="AB86" t="str">
            <v xml:space="preserve">ABONO ASSIS FIN COMPL 01/2024 </v>
          </cell>
        </row>
        <row r="87">
          <cell r="C87" t="str">
            <v>UPA CABO DE SANTO AGOSTINHO - CG nº 012/2022</v>
          </cell>
          <cell r="E87" t="str">
            <v>IVONEIDE MARIA DE OLIVEIRA TEODORO SILVA</v>
          </cell>
          <cell r="F87" t="str">
            <v>2 - Outros Profissionais da Saúde</v>
          </cell>
          <cell r="G87">
            <v>223505</v>
          </cell>
          <cell r="H87">
            <v>45352</v>
          </cell>
          <cell r="I87">
            <v>0</v>
          </cell>
          <cell r="J87">
            <v>265.10000000000002</v>
          </cell>
          <cell r="K87">
            <v>0</v>
          </cell>
          <cell r="L87">
            <v>270.62</v>
          </cell>
          <cell r="M87">
            <v>3.33</v>
          </cell>
          <cell r="O87">
            <v>3.79</v>
          </cell>
          <cell r="P87">
            <v>0</v>
          </cell>
          <cell r="R87">
            <v>0</v>
          </cell>
          <cell r="S87">
            <v>133.31</v>
          </cell>
          <cell r="U87">
            <v>0</v>
          </cell>
          <cell r="V87">
            <v>0</v>
          </cell>
          <cell r="Y87">
            <v>2170.88</v>
          </cell>
          <cell r="Z87">
            <v>0</v>
          </cell>
          <cell r="AB87" t="str">
            <v xml:space="preserve">ABONO ASSIS FIN COMPL 01/2024 </v>
          </cell>
        </row>
        <row r="88">
          <cell r="C88" t="str">
            <v>UPA CABO DE SANTO AGOSTINHO - CG nº 012/2022</v>
          </cell>
          <cell r="E88" t="str">
            <v>JACKSON FERREIRA DE OLIVEIRA</v>
          </cell>
          <cell r="F88" t="str">
            <v>2 - Outros Profissionais da Saúde</v>
          </cell>
          <cell r="G88">
            <v>322205</v>
          </cell>
          <cell r="H88">
            <v>45352</v>
          </cell>
          <cell r="I88">
            <v>0</v>
          </cell>
          <cell r="J88">
            <v>176.59</v>
          </cell>
          <cell r="K88">
            <v>0</v>
          </cell>
          <cell r="L88">
            <v>270.62</v>
          </cell>
          <cell r="M88">
            <v>7.06</v>
          </cell>
          <cell r="O88">
            <v>2.2599999999999998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Y88">
            <v>1995</v>
          </cell>
          <cell r="Z88">
            <v>0</v>
          </cell>
          <cell r="AB88" t="str">
            <v xml:space="preserve">ABONO ASSIS FIN COMPL 01/2024 </v>
          </cell>
        </row>
        <row r="89">
          <cell r="C89" t="str">
            <v>UPA CABO DE SANTO AGOSTINHO - CG nº 012/2022</v>
          </cell>
          <cell r="E89" t="str">
            <v>JACKSON VANDERLY SILVA DE LIMA</v>
          </cell>
          <cell r="F89" t="str">
            <v>2 - Outros Profissionais da Saúde</v>
          </cell>
          <cell r="G89">
            <v>515110</v>
          </cell>
          <cell r="H89">
            <v>45352</v>
          </cell>
          <cell r="I89">
            <v>0</v>
          </cell>
          <cell r="J89">
            <v>135.55000000000001</v>
          </cell>
          <cell r="K89">
            <v>0</v>
          </cell>
          <cell r="L89">
            <v>270.62</v>
          </cell>
          <cell r="M89">
            <v>7.06</v>
          </cell>
          <cell r="O89">
            <v>2.2599999999999998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0</v>
          </cell>
          <cell r="Z89">
            <v>0</v>
          </cell>
        </row>
        <row r="90">
          <cell r="C90" t="str">
            <v>UPA CABO DE SANTO AGOSTINHO - CG nº 012/2022</v>
          </cell>
          <cell r="E90" t="str">
            <v>JADILSON JOSE DOS SANTOS</v>
          </cell>
          <cell r="F90" t="str">
            <v>2 - Outros Profissionais da Saúde</v>
          </cell>
          <cell r="G90">
            <v>515110</v>
          </cell>
          <cell r="H90">
            <v>45352</v>
          </cell>
          <cell r="I90">
            <v>0</v>
          </cell>
          <cell r="J90">
            <v>154.65</v>
          </cell>
          <cell r="K90">
            <v>0</v>
          </cell>
          <cell r="L90">
            <v>270.62</v>
          </cell>
          <cell r="M90">
            <v>7.06</v>
          </cell>
          <cell r="O90">
            <v>2.2599999999999998</v>
          </cell>
          <cell r="P90">
            <v>0</v>
          </cell>
          <cell r="R90">
            <v>218.36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CABO DE SANTO AGOSTINHO - CG nº 012/2022</v>
          </cell>
          <cell r="E91" t="str">
            <v>JAIME DOS ANJOS NASCIMENTO</v>
          </cell>
          <cell r="F91" t="str">
            <v>2 - Outros Profissionais da Saúde</v>
          </cell>
          <cell r="G91">
            <v>223505</v>
          </cell>
          <cell r="H91">
            <v>45352</v>
          </cell>
          <cell r="I91">
            <v>0</v>
          </cell>
          <cell r="J91">
            <v>305.98</v>
          </cell>
          <cell r="K91">
            <v>0</v>
          </cell>
          <cell r="L91">
            <v>0</v>
          </cell>
          <cell r="M91">
            <v>0</v>
          </cell>
          <cell r="O91">
            <v>3.79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2282.8200000000002</v>
          </cell>
          <cell r="Z91">
            <v>0</v>
          </cell>
          <cell r="AB91" t="str">
            <v xml:space="preserve">ABONO ASSIS FIN COMPL 01/2024 </v>
          </cell>
        </row>
        <row r="92">
          <cell r="C92" t="str">
            <v>UPA CABO DE SANTO AGOSTINHO - CG nº 012/2022</v>
          </cell>
          <cell r="E92" t="str">
            <v>JANAINA LAIS DE OLIVEIRA SANTOS ARAUJO</v>
          </cell>
          <cell r="F92" t="str">
            <v>3 - Administrativo</v>
          </cell>
          <cell r="G92">
            <v>411005</v>
          </cell>
          <cell r="H92">
            <v>45352</v>
          </cell>
          <cell r="I92">
            <v>0</v>
          </cell>
          <cell r="J92">
            <v>139.91999999999999</v>
          </cell>
          <cell r="K92">
            <v>0</v>
          </cell>
          <cell r="L92">
            <v>270.62</v>
          </cell>
          <cell r="M92">
            <v>7.06</v>
          </cell>
          <cell r="O92">
            <v>2.2599999999999998</v>
          </cell>
          <cell r="P92">
            <v>0</v>
          </cell>
          <cell r="R92">
            <v>0</v>
          </cell>
          <cell r="S92">
            <v>104.94</v>
          </cell>
          <cell r="U92">
            <v>80.95</v>
          </cell>
          <cell r="V92">
            <v>0</v>
          </cell>
          <cell r="X92" t="str">
            <v>AUX. CRECHE FEDERAÇÃO</v>
          </cell>
          <cell r="Y92">
            <v>0</v>
          </cell>
          <cell r="Z92">
            <v>0</v>
          </cell>
        </row>
        <row r="93">
          <cell r="C93" t="str">
            <v>UPA CABO DE SANTO AGOSTINHO - CG nº 012/2022</v>
          </cell>
          <cell r="E93" t="str">
            <v>JARDELANIA MARIA DA SILVA</v>
          </cell>
          <cell r="F93" t="str">
            <v>2 - Outros Profissionais da Saúde</v>
          </cell>
          <cell r="G93">
            <v>513505</v>
          </cell>
          <cell r="H93">
            <v>45352</v>
          </cell>
          <cell r="I93">
            <v>0</v>
          </cell>
          <cell r="J93">
            <v>136.53</v>
          </cell>
          <cell r="K93">
            <v>0</v>
          </cell>
          <cell r="L93">
            <v>270.62</v>
          </cell>
          <cell r="M93">
            <v>7.06</v>
          </cell>
          <cell r="O93">
            <v>2.2599999999999998</v>
          </cell>
          <cell r="P93">
            <v>0</v>
          </cell>
          <cell r="R93">
            <v>315.95999999999998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CABO DE SANTO AGOSTINHO - CG nº 012/2022</v>
          </cell>
          <cell r="E94" t="str">
            <v>JOSE CRISTIANO DA SILVA RODRIGUES</v>
          </cell>
          <cell r="F94" t="str">
            <v>2 - Outros Profissionais da Saúde</v>
          </cell>
          <cell r="G94">
            <v>766420</v>
          </cell>
          <cell r="H94">
            <v>45352</v>
          </cell>
          <cell r="I94">
            <v>0</v>
          </cell>
          <cell r="J94">
            <v>150.61000000000001</v>
          </cell>
          <cell r="K94">
            <v>0</v>
          </cell>
          <cell r="L94">
            <v>270.62</v>
          </cell>
          <cell r="M94">
            <v>7.06</v>
          </cell>
          <cell r="O94">
            <v>2.2599999999999998</v>
          </cell>
          <cell r="P94">
            <v>0</v>
          </cell>
          <cell r="R94">
            <v>296.56</v>
          </cell>
          <cell r="S94">
            <v>0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CABO DE SANTO AGOSTINHO - CG nº 012/2022</v>
          </cell>
          <cell r="E95" t="str">
            <v>JOSE DIOGO GOMES DA SILVA</v>
          </cell>
          <cell r="F95" t="str">
            <v>2 - Outros Profissionais da Saúde</v>
          </cell>
          <cell r="G95">
            <v>521130</v>
          </cell>
          <cell r="H95">
            <v>45352</v>
          </cell>
          <cell r="I95">
            <v>0</v>
          </cell>
          <cell r="J95">
            <v>148.93</v>
          </cell>
          <cell r="K95">
            <v>0</v>
          </cell>
          <cell r="L95">
            <v>270.62</v>
          </cell>
          <cell r="M95">
            <v>7.06</v>
          </cell>
          <cell r="O95">
            <v>2.2599999999999998</v>
          </cell>
          <cell r="P95">
            <v>0</v>
          </cell>
          <cell r="R95">
            <v>0</v>
          </cell>
          <cell r="S95">
            <v>93.09</v>
          </cell>
          <cell r="U95">
            <v>0</v>
          </cell>
          <cell r="V95">
            <v>0</v>
          </cell>
          <cell r="Y95">
            <v>0</v>
          </cell>
          <cell r="Z95">
            <v>0</v>
          </cell>
        </row>
        <row r="96">
          <cell r="C96" t="str">
            <v>UPA CABO DE SANTO AGOSTINHO - CG nº 012/2022</v>
          </cell>
          <cell r="E96" t="str">
            <v>JOSE FERNANDES DA SILVA JUNIOR</v>
          </cell>
          <cell r="F96" t="str">
            <v>3 - Administrativo</v>
          </cell>
          <cell r="G96">
            <v>422110</v>
          </cell>
          <cell r="H96">
            <v>45352</v>
          </cell>
          <cell r="I96">
            <v>0</v>
          </cell>
          <cell r="J96">
            <v>135.55000000000001</v>
          </cell>
          <cell r="K96">
            <v>0</v>
          </cell>
          <cell r="L96">
            <v>270.62</v>
          </cell>
          <cell r="M96">
            <v>7.06</v>
          </cell>
          <cell r="O96">
            <v>2.2599999999999998</v>
          </cell>
          <cell r="P96">
            <v>0</v>
          </cell>
          <cell r="R96">
            <v>296.56</v>
          </cell>
          <cell r="S96">
            <v>84.72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CABO DE SANTO AGOSTINHO - CG nº 012/2022</v>
          </cell>
          <cell r="E97" t="str">
            <v>JOSE JORGE DE SOUZA</v>
          </cell>
          <cell r="F97" t="str">
            <v>3 - Administrativo</v>
          </cell>
          <cell r="G97">
            <v>514310</v>
          </cell>
          <cell r="H97">
            <v>45352</v>
          </cell>
          <cell r="I97">
            <v>0</v>
          </cell>
          <cell r="J97">
            <v>200.08</v>
          </cell>
          <cell r="K97">
            <v>0</v>
          </cell>
          <cell r="L97">
            <v>270.62</v>
          </cell>
          <cell r="M97">
            <v>7.06</v>
          </cell>
          <cell r="O97">
            <v>2.2599999999999998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CABO DE SANTO AGOSTINHO - CG nº 012/2022</v>
          </cell>
          <cell r="E98" t="str">
            <v>JOSE LEANDRO GOMES DA SILVA</v>
          </cell>
          <cell r="F98" t="str">
            <v>2 - Outros Profissionais da Saúde</v>
          </cell>
          <cell r="G98">
            <v>515110</v>
          </cell>
          <cell r="H98">
            <v>45352</v>
          </cell>
          <cell r="I98">
            <v>0</v>
          </cell>
          <cell r="J98">
            <v>181.76</v>
          </cell>
          <cell r="K98">
            <v>0</v>
          </cell>
          <cell r="L98">
            <v>270.62</v>
          </cell>
          <cell r="M98">
            <v>7.06</v>
          </cell>
          <cell r="O98">
            <v>2.2599999999999998</v>
          </cell>
          <cell r="P98">
            <v>0</v>
          </cell>
          <cell r="R98">
            <v>0</v>
          </cell>
          <cell r="S98">
            <v>84.72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CABO DE SANTO AGOSTINHO - CG nº 012/2022</v>
          </cell>
          <cell r="E99" t="str">
            <v>JOSE MARQUES DA SILVA DANTAS</v>
          </cell>
          <cell r="F99" t="str">
            <v>2 - Outros Profissionais da Saúde</v>
          </cell>
          <cell r="G99">
            <v>515205</v>
          </cell>
          <cell r="H99">
            <v>45352</v>
          </cell>
          <cell r="I99">
            <v>0</v>
          </cell>
          <cell r="J99">
            <v>165.94</v>
          </cell>
          <cell r="K99">
            <v>0</v>
          </cell>
          <cell r="L99">
            <v>270.62</v>
          </cell>
          <cell r="M99">
            <v>7.06</v>
          </cell>
          <cell r="O99">
            <v>2.2599999999999998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CABO DE SANTO AGOSTINHO - CG nº 012/2022</v>
          </cell>
          <cell r="E100" t="str">
            <v>JOSE VALDEMIR DA SILVA FILHO</v>
          </cell>
          <cell r="F100" t="str">
            <v>3 - Administrativo</v>
          </cell>
          <cell r="G100">
            <v>313115</v>
          </cell>
          <cell r="H100">
            <v>45352</v>
          </cell>
          <cell r="I100">
            <v>0</v>
          </cell>
          <cell r="J100">
            <v>242.53</v>
          </cell>
          <cell r="K100">
            <v>0</v>
          </cell>
          <cell r="L100">
            <v>270.62</v>
          </cell>
          <cell r="M100">
            <v>7.06</v>
          </cell>
          <cell r="O100">
            <v>2.2599999999999998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CABO DE SANTO AGOSTINHO - CG nº 012/2022</v>
          </cell>
          <cell r="E101" t="str">
            <v>JOSENILDA DA SILVA MELO RODRIGUES</v>
          </cell>
          <cell r="F101" t="str">
            <v>2 - Outros Profissionais da Saúde</v>
          </cell>
          <cell r="G101">
            <v>322205</v>
          </cell>
          <cell r="H101">
            <v>45352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R101">
            <v>315.95999999999998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CABO DE SANTO AGOSTINHO - CG nº 012/2022</v>
          </cell>
          <cell r="E102" t="str">
            <v>JULIA REBEKA DE LIMA</v>
          </cell>
          <cell r="F102" t="str">
            <v>2 - Outros Profissionais da Saúde</v>
          </cell>
          <cell r="G102">
            <v>223505</v>
          </cell>
          <cell r="H102">
            <v>45352</v>
          </cell>
          <cell r="I102">
            <v>0</v>
          </cell>
          <cell r="J102">
            <v>233.45</v>
          </cell>
          <cell r="K102">
            <v>0</v>
          </cell>
          <cell r="L102">
            <v>270.62</v>
          </cell>
          <cell r="M102">
            <v>3.05</v>
          </cell>
          <cell r="O102">
            <v>3.79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2356.9</v>
          </cell>
          <cell r="Z102">
            <v>0</v>
          </cell>
          <cell r="AB102" t="str">
            <v xml:space="preserve">ABONO ASSIS FIN COMPL 01/2024 </v>
          </cell>
        </row>
        <row r="103">
          <cell r="C103" t="str">
            <v>UPA CABO DE SANTO AGOSTINHO - CG nº 012/2022</v>
          </cell>
          <cell r="E103" t="str">
            <v>JULIANA ALBUQUERQUE DE CASTRO LOPES</v>
          </cell>
          <cell r="F103" t="str">
            <v>2 - Outros Profissionais da Saúde</v>
          </cell>
          <cell r="G103">
            <v>322205</v>
          </cell>
          <cell r="H103">
            <v>45352</v>
          </cell>
          <cell r="I103">
            <v>0</v>
          </cell>
          <cell r="J103">
            <v>144.49</v>
          </cell>
          <cell r="K103">
            <v>0</v>
          </cell>
          <cell r="L103">
            <v>270.62</v>
          </cell>
          <cell r="M103">
            <v>7.06</v>
          </cell>
          <cell r="O103">
            <v>2.2599999999999998</v>
          </cell>
          <cell r="P103">
            <v>0</v>
          </cell>
          <cell r="R103">
            <v>0</v>
          </cell>
          <cell r="S103">
            <v>84.72</v>
          </cell>
          <cell r="U103">
            <v>0</v>
          </cell>
          <cell r="V103">
            <v>0</v>
          </cell>
          <cell r="Y103">
            <v>1995</v>
          </cell>
          <cell r="Z103">
            <v>0</v>
          </cell>
          <cell r="AB103" t="str">
            <v xml:space="preserve">ABONO ASSIS FIN COMPL 01/2024 </v>
          </cell>
        </row>
        <row r="104">
          <cell r="C104" t="str">
            <v>UPA CABO DE SANTO AGOSTINHO - CG nº 012/2022</v>
          </cell>
          <cell r="E104" t="str">
            <v>JULIANA CANUTO DA SILVA</v>
          </cell>
          <cell r="F104" t="str">
            <v>2 - Outros Profissionais da Saúde</v>
          </cell>
          <cell r="G104">
            <v>322205</v>
          </cell>
          <cell r="H104">
            <v>45352</v>
          </cell>
          <cell r="I104">
            <v>0</v>
          </cell>
          <cell r="J104">
            <v>216.52</v>
          </cell>
          <cell r="K104">
            <v>0</v>
          </cell>
          <cell r="L104">
            <v>0</v>
          </cell>
          <cell r="M104">
            <v>0</v>
          </cell>
          <cell r="O104">
            <v>2.2599999999999998</v>
          </cell>
          <cell r="P104">
            <v>0</v>
          </cell>
          <cell r="R104">
            <v>291.95999999999998</v>
          </cell>
          <cell r="S104">
            <v>0</v>
          </cell>
          <cell r="U104">
            <v>0</v>
          </cell>
          <cell r="V104">
            <v>0</v>
          </cell>
          <cell r="Y104">
            <v>1995</v>
          </cell>
          <cell r="Z104">
            <v>0</v>
          </cell>
          <cell r="AB104" t="str">
            <v xml:space="preserve">ABONO ASSIS FIN COMPL 01/2024 </v>
          </cell>
        </row>
        <row r="105">
          <cell r="C105" t="str">
            <v>UPA CABO DE SANTO AGOSTINHO - CG nº 012/2022</v>
          </cell>
          <cell r="E105" t="str">
            <v>JULIANA MACEDO PIRES VERISSIMO SALES</v>
          </cell>
          <cell r="F105" t="str">
            <v>2 - Outros Profissionais da Saúde</v>
          </cell>
          <cell r="G105">
            <v>251605</v>
          </cell>
          <cell r="H105">
            <v>45352</v>
          </cell>
          <cell r="I105">
            <v>0</v>
          </cell>
          <cell r="J105">
            <v>344.7</v>
          </cell>
          <cell r="K105">
            <v>0</v>
          </cell>
          <cell r="L105">
            <v>270.62</v>
          </cell>
          <cell r="M105">
            <v>7.06</v>
          </cell>
          <cell r="O105">
            <v>2.2599999999999998</v>
          </cell>
          <cell r="P105">
            <v>0</v>
          </cell>
          <cell r="R105">
            <v>0</v>
          </cell>
          <cell r="S105">
            <v>0</v>
          </cell>
          <cell r="U105">
            <v>80.95</v>
          </cell>
          <cell r="V105">
            <v>0</v>
          </cell>
          <cell r="X105" t="str">
            <v>AUX. CRECHE FEDERAÇÃO</v>
          </cell>
          <cell r="Y105">
            <v>0</v>
          </cell>
          <cell r="Z105">
            <v>0</v>
          </cell>
        </row>
        <row r="106">
          <cell r="C106" t="str">
            <v>UPA CABO DE SANTO AGOSTINHO - CG nº 012/2022</v>
          </cell>
          <cell r="E106" t="str">
            <v>JUVANI PEIXOTO DOS SANTOS</v>
          </cell>
          <cell r="F106" t="str">
            <v>2 - Outros Profissionais da Saúde</v>
          </cell>
          <cell r="G106">
            <v>322205</v>
          </cell>
          <cell r="H106">
            <v>45352</v>
          </cell>
          <cell r="I106">
            <v>0</v>
          </cell>
          <cell r="J106">
            <v>173.04</v>
          </cell>
          <cell r="K106">
            <v>0</v>
          </cell>
          <cell r="L106">
            <v>270.62</v>
          </cell>
          <cell r="M106">
            <v>7.06</v>
          </cell>
          <cell r="O106">
            <v>2.2599999999999998</v>
          </cell>
          <cell r="P106">
            <v>0</v>
          </cell>
          <cell r="R106">
            <v>0</v>
          </cell>
          <cell r="S106">
            <v>84.72</v>
          </cell>
          <cell r="U106">
            <v>0</v>
          </cell>
          <cell r="V106">
            <v>0</v>
          </cell>
          <cell r="Y106">
            <v>1995</v>
          </cell>
          <cell r="Z106">
            <v>0</v>
          </cell>
          <cell r="AB106" t="str">
            <v xml:space="preserve">ABONO ASSIS FIN COMPL 01/2024 </v>
          </cell>
        </row>
        <row r="107">
          <cell r="C107" t="str">
            <v>UPA CABO DE SANTO AGOSTINHO - CG nº 012/2022</v>
          </cell>
          <cell r="E107" t="str">
            <v>LAYSE DAYANA SANTIAGO DA SILVA</v>
          </cell>
          <cell r="F107" t="str">
            <v>2 - Outros Profissionais da Saúde</v>
          </cell>
          <cell r="G107">
            <v>322205</v>
          </cell>
          <cell r="H107">
            <v>45352</v>
          </cell>
          <cell r="I107">
            <v>0</v>
          </cell>
          <cell r="J107">
            <v>144.58000000000001</v>
          </cell>
          <cell r="K107">
            <v>0</v>
          </cell>
          <cell r="L107">
            <v>270.62</v>
          </cell>
          <cell r="M107">
            <v>7.06</v>
          </cell>
          <cell r="O107">
            <v>2.2599999999999998</v>
          </cell>
          <cell r="P107">
            <v>0</v>
          </cell>
          <cell r="R107">
            <v>255.01</v>
          </cell>
          <cell r="S107">
            <v>0</v>
          </cell>
          <cell r="U107">
            <v>0</v>
          </cell>
          <cell r="V107">
            <v>0</v>
          </cell>
          <cell r="Y107">
            <v>1995</v>
          </cell>
          <cell r="Z107">
            <v>0</v>
          </cell>
          <cell r="AB107" t="str">
            <v xml:space="preserve">ABONO ASSIS FIN COMPL 01/2024 </v>
          </cell>
        </row>
        <row r="108">
          <cell r="C108" t="str">
            <v>UPA CABO DE SANTO AGOSTINHO - CG nº 012/2022</v>
          </cell>
          <cell r="E108" t="str">
            <v>LEONARDO FRANCISCO DA SILVA</v>
          </cell>
          <cell r="F108" t="str">
            <v>3 - Administrativo</v>
          </cell>
          <cell r="G108">
            <v>411005</v>
          </cell>
          <cell r="H108">
            <v>45352</v>
          </cell>
          <cell r="I108">
            <v>0</v>
          </cell>
          <cell r="J108">
            <v>139.91999999999999</v>
          </cell>
          <cell r="K108">
            <v>0</v>
          </cell>
          <cell r="L108">
            <v>270.62</v>
          </cell>
          <cell r="M108">
            <v>7.06</v>
          </cell>
          <cell r="O108">
            <v>2.2599999999999998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 CABO DE SANTO AGOSTINHO - CG nº 012/2022</v>
          </cell>
          <cell r="E109" t="str">
            <v>LEONARDO FRANCISCO DE FREITAS</v>
          </cell>
          <cell r="F109" t="str">
            <v>3 - Administrativo</v>
          </cell>
          <cell r="G109">
            <v>514310</v>
          </cell>
          <cell r="H109">
            <v>45352</v>
          </cell>
          <cell r="I109">
            <v>0</v>
          </cell>
          <cell r="J109">
            <v>33.340000000000003</v>
          </cell>
          <cell r="K109">
            <v>0</v>
          </cell>
          <cell r="L109">
            <v>270.62</v>
          </cell>
          <cell r="M109">
            <v>7.06</v>
          </cell>
          <cell r="O109">
            <v>2.2599999999999998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CABO DE SANTO AGOSTINHO - CG nº 012/2022</v>
          </cell>
          <cell r="E110" t="str">
            <v>LETICIA CRISTINA DA SILVA</v>
          </cell>
          <cell r="F110" t="str">
            <v>3 - Administrativo</v>
          </cell>
          <cell r="G110">
            <v>411005</v>
          </cell>
          <cell r="H110">
            <v>45352</v>
          </cell>
          <cell r="I110">
            <v>0</v>
          </cell>
          <cell r="J110">
            <v>13.26</v>
          </cell>
          <cell r="K110">
            <v>0</v>
          </cell>
          <cell r="L110">
            <v>0</v>
          </cell>
          <cell r="M110">
            <v>0</v>
          </cell>
          <cell r="O110">
            <v>2.2599999999999998</v>
          </cell>
          <cell r="P110">
            <v>0</v>
          </cell>
          <cell r="R110">
            <v>296.56</v>
          </cell>
          <cell r="S110">
            <v>39.799999999999997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CABO DE SANTO AGOSTINHO - CG nº 012/2022</v>
          </cell>
          <cell r="E111" t="str">
            <v>LIDIANE ELOISA SALES DE ARAUJO LIMA</v>
          </cell>
          <cell r="F111" t="str">
            <v>3 - Administrativo</v>
          </cell>
          <cell r="G111">
            <v>354210</v>
          </cell>
          <cell r="H111">
            <v>45352</v>
          </cell>
          <cell r="I111">
            <v>0</v>
          </cell>
          <cell r="J111">
            <v>198.94</v>
          </cell>
          <cell r="K111">
            <v>0</v>
          </cell>
          <cell r="L111">
            <v>0</v>
          </cell>
          <cell r="M111">
            <v>0</v>
          </cell>
          <cell r="O111">
            <v>2.2599999999999998</v>
          </cell>
          <cell r="P111">
            <v>0</v>
          </cell>
          <cell r="R111">
            <v>0</v>
          </cell>
          <cell r="S111">
            <v>0</v>
          </cell>
          <cell r="U111">
            <v>80.95</v>
          </cell>
          <cell r="V111">
            <v>0</v>
          </cell>
          <cell r="X111" t="str">
            <v>AUX. CRECHE FEDERAÇÃO</v>
          </cell>
          <cell r="Y111">
            <v>0</v>
          </cell>
          <cell r="Z111">
            <v>0</v>
          </cell>
        </row>
        <row r="112">
          <cell r="C112" t="str">
            <v>UPA CABO DE SANTO AGOSTINHO - CG nº 012/2022</v>
          </cell>
          <cell r="E112" t="str">
            <v>LOURDES MULLER NUNES DE OLIVEIRA</v>
          </cell>
          <cell r="F112" t="str">
            <v>3 - Administrativo</v>
          </cell>
          <cell r="G112">
            <v>410105</v>
          </cell>
          <cell r="H112">
            <v>45352</v>
          </cell>
          <cell r="I112">
            <v>0</v>
          </cell>
          <cell r="J112">
            <v>1039.23</v>
          </cell>
          <cell r="K112">
            <v>0</v>
          </cell>
          <cell r="L112">
            <v>270.62</v>
          </cell>
          <cell r="M112">
            <v>7.06</v>
          </cell>
          <cell r="O112">
            <v>16.13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CABO DE SANTO AGOSTINHO - CG nº 012/2022</v>
          </cell>
          <cell r="E113" t="str">
            <v>LUANA BARBOSA PEREIRA DE LIMA</v>
          </cell>
          <cell r="F113" t="str">
            <v>3 - Administrativo</v>
          </cell>
          <cell r="G113">
            <v>422110</v>
          </cell>
          <cell r="H113">
            <v>45352</v>
          </cell>
          <cell r="I113">
            <v>0</v>
          </cell>
          <cell r="J113">
            <v>139.49</v>
          </cell>
          <cell r="K113">
            <v>0</v>
          </cell>
          <cell r="L113">
            <v>270.62</v>
          </cell>
          <cell r="M113">
            <v>7.06</v>
          </cell>
          <cell r="O113">
            <v>2.2599999999999998</v>
          </cell>
          <cell r="P113">
            <v>0</v>
          </cell>
          <cell r="R113">
            <v>173.56</v>
          </cell>
          <cell r="S113">
            <v>84.72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CABO DE SANTO AGOSTINHO - CG nº 012/2022</v>
          </cell>
          <cell r="E114" t="str">
            <v>LUANA CIBELE GOUVEIA</v>
          </cell>
          <cell r="F114" t="str">
            <v>2 - Outros Profissionais da Saúde</v>
          </cell>
          <cell r="G114">
            <v>322205</v>
          </cell>
          <cell r="H114">
            <v>45352</v>
          </cell>
          <cell r="I114">
            <v>0</v>
          </cell>
          <cell r="J114">
            <v>168.83</v>
          </cell>
          <cell r="K114">
            <v>0</v>
          </cell>
          <cell r="L114">
            <v>270.62</v>
          </cell>
          <cell r="M114">
            <v>7.06</v>
          </cell>
          <cell r="O114">
            <v>2.2599999999999998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1995</v>
          </cell>
          <cell r="Z114">
            <v>0</v>
          </cell>
          <cell r="AB114" t="str">
            <v xml:space="preserve">ABONO ASSIS FIN COMPL 01/2024 </v>
          </cell>
        </row>
        <row r="115">
          <cell r="C115" t="str">
            <v>UPA CABO DE SANTO AGOSTINHO - CG nº 012/2022</v>
          </cell>
          <cell r="E115" t="str">
            <v xml:space="preserve">LUCICLEIDE MARIA DA SILVA </v>
          </cell>
          <cell r="F115" t="str">
            <v>2 - Outros Profissionais da Saúde</v>
          </cell>
          <cell r="G115">
            <v>322205</v>
          </cell>
          <cell r="H115">
            <v>45352</v>
          </cell>
          <cell r="I115">
            <v>0</v>
          </cell>
          <cell r="J115">
            <v>148.25</v>
          </cell>
          <cell r="K115">
            <v>0</v>
          </cell>
          <cell r="L115">
            <v>270.62</v>
          </cell>
          <cell r="M115">
            <v>7.06</v>
          </cell>
          <cell r="O115">
            <v>2.2599999999999998</v>
          </cell>
          <cell r="P115">
            <v>0</v>
          </cell>
          <cell r="R115">
            <v>0</v>
          </cell>
          <cell r="S115">
            <v>0</v>
          </cell>
          <cell r="U115">
            <v>77.55</v>
          </cell>
          <cell r="V115">
            <v>0</v>
          </cell>
          <cell r="X115" t="str">
            <v>AUX CRECHE TEC. ENF SATENPE</v>
          </cell>
          <cell r="Y115">
            <v>1995</v>
          </cell>
          <cell r="Z115">
            <v>0</v>
          </cell>
          <cell r="AB115" t="str">
            <v xml:space="preserve">ABONO ASSIS FIN COMPL 01/2024 </v>
          </cell>
        </row>
        <row r="116">
          <cell r="C116" t="str">
            <v>UPA CABO DE SANTO AGOSTINHO - CG nº 012/2022</v>
          </cell>
          <cell r="E116" t="str">
            <v>MARCIA PATRICIA DE LACERDA</v>
          </cell>
          <cell r="F116" t="str">
            <v>2 - Outros Profissionais da Saúde</v>
          </cell>
          <cell r="G116">
            <v>322205</v>
          </cell>
          <cell r="H116">
            <v>45352</v>
          </cell>
          <cell r="I116">
            <v>0</v>
          </cell>
          <cell r="J116">
            <v>176.45</v>
          </cell>
          <cell r="K116">
            <v>0</v>
          </cell>
          <cell r="L116">
            <v>270.62</v>
          </cell>
          <cell r="M116">
            <v>7.06</v>
          </cell>
          <cell r="O116">
            <v>2.2599999999999998</v>
          </cell>
          <cell r="P116">
            <v>0</v>
          </cell>
          <cell r="R116">
            <v>0</v>
          </cell>
          <cell r="S116">
            <v>84.72</v>
          </cell>
          <cell r="U116">
            <v>0</v>
          </cell>
          <cell r="V116">
            <v>0</v>
          </cell>
          <cell r="Y116">
            <v>1995</v>
          </cell>
          <cell r="Z116">
            <v>0</v>
          </cell>
          <cell r="AB116" t="str">
            <v xml:space="preserve">ABONO ASSIS FIN COMPL 01/2024 </v>
          </cell>
        </row>
        <row r="117">
          <cell r="C117" t="str">
            <v>UPA CABO DE SANTO AGOSTINHO - CG nº 012/2022</v>
          </cell>
          <cell r="E117" t="str">
            <v>MARIA DO CARMO CONCEICAO DOS SANTOS</v>
          </cell>
          <cell r="F117" t="str">
            <v>2 - Outros Profissionais da Saúde</v>
          </cell>
          <cell r="G117">
            <v>322205</v>
          </cell>
          <cell r="H117">
            <v>45352</v>
          </cell>
          <cell r="I117">
            <v>0</v>
          </cell>
          <cell r="J117">
            <v>178.73</v>
          </cell>
          <cell r="K117">
            <v>0</v>
          </cell>
          <cell r="L117">
            <v>270.62</v>
          </cell>
          <cell r="M117">
            <v>7.06</v>
          </cell>
          <cell r="O117">
            <v>2.2599999999999998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1995</v>
          </cell>
          <cell r="Z117">
            <v>0</v>
          </cell>
          <cell r="AB117" t="str">
            <v xml:space="preserve">ABONO ASSIS FIN COMPL 01/2024 </v>
          </cell>
        </row>
        <row r="118">
          <cell r="C118" t="str">
            <v>UPA CABO DE SANTO AGOSTINHO - CG nº 012/2022</v>
          </cell>
          <cell r="E118" t="str">
            <v>MARIA DO CARMO SANTOS FERREIRA</v>
          </cell>
          <cell r="F118" t="str">
            <v>2 - Outros Profissionais da Saúde</v>
          </cell>
          <cell r="G118">
            <v>223505</v>
          </cell>
          <cell r="H118">
            <v>45352</v>
          </cell>
          <cell r="I118">
            <v>0</v>
          </cell>
          <cell r="J118">
            <v>235.26</v>
          </cell>
          <cell r="K118">
            <v>0</v>
          </cell>
          <cell r="L118">
            <v>270.62</v>
          </cell>
          <cell r="M118">
            <v>3.33</v>
          </cell>
          <cell r="O118">
            <v>3.79</v>
          </cell>
          <cell r="P118">
            <v>0</v>
          </cell>
          <cell r="R118">
            <v>447.16</v>
          </cell>
          <cell r="S118">
            <v>0</v>
          </cell>
          <cell r="U118">
            <v>0</v>
          </cell>
          <cell r="V118">
            <v>0</v>
          </cell>
          <cell r="Y118">
            <v>2170.88</v>
          </cell>
          <cell r="Z118">
            <v>0</v>
          </cell>
          <cell r="AB118" t="str">
            <v xml:space="preserve">ABONO ASSIS FIN COMPL 01/2024 </v>
          </cell>
        </row>
        <row r="119">
          <cell r="C119" t="str">
            <v>UPA CABO DE SANTO AGOSTINHO - CG nº 012/2022</v>
          </cell>
          <cell r="E119" t="str">
            <v>MARIA GABRIELA ALVES DA SILVA</v>
          </cell>
          <cell r="F119" t="str">
            <v>2 - Outros Profissionais da Saúde</v>
          </cell>
          <cell r="G119">
            <v>322205</v>
          </cell>
          <cell r="H119">
            <v>45352</v>
          </cell>
          <cell r="I119">
            <v>0</v>
          </cell>
          <cell r="J119">
            <v>176.62</v>
          </cell>
          <cell r="K119">
            <v>0</v>
          </cell>
          <cell r="L119">
            <v>0</v>
          </cell>
          <cell r="M119">
            <v>0</v>
          </cell>
          <cell r="O119">
            <v>2.2599999999999998</v>
          </cell>
          <cell r="P119">
            <v>0</v>
          </cell>
          <cell r="R119">
            <v>0</v>
          </cell>
          <cell r="S119">
            <v>0</v>
          </cell>
          <cell r="U119">
            <v>77.55</v>
          </cell>
          <cell r="V119">
            <v>0</v>
          </cell>
          <cell r="X119" t="str">
            <v>AUX CRECHE TEC. ENF SATENPE</v>
          </cell>
          <cell r="Y119">
            <v>1995</v>
          </cell>
          <cell r="Z119">
            <v>0</v>
          </cell>
          <cell r="AB119" t="str">
            <v xml:space="preserve">ABONO ASSIS FIN COMPL 01/2024 </v>
          </cell>
        </row>
        <row r="120">
          <cell r="C120" t="str">
            <v>UPA CABO DE SANTO AGOSTINHO - CG nº 012/2022</v>
          </cell>
          <cell r="E120" t="str">
            <v>MARIA JOSE DE SOUZA</v>
          </cell>
          <cell r="F120" t="str">
            <v>2 - Outros Profissionais da Saúde</v>
          </cell>
          <cell r="G120">
            <v>322205</v>
          </cell>
          <cell r="H120">
            <v>45352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O120">
            <v>2.2599999999999998</v>
          </cell>
          <cell r="P120">
            <v>0</v>
          </cell>
          <cell r="R120">
            <v>184.76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CABO DE SANTO AGOSTINHO - CG nº 012/2022</v>
          </cell>
          <cell r="E121" t="str">
            <v>MARIA JOSE TEODOZIO</v>
          </cell>
          <cell r="F121" t="str">
            <v>2 - Outros Profissionais da Saúde</v>
          </cell>
          <cell r="G121">
            <v>322205</v>
          </cell>
          <cell r="H121">
            <v>45352</v>
          </cell>
          <cell r="I121">
            <v>0</v>
          </cell>
          <cell r="J121">
            <v>136.62</v>
          </cell>
          <cell r="K121">
            <v>0</v>
          </cell>
          <cell r="L121">
            <v>270.62</v>
          </cell>
          <cell r="M121">
            <v>7.06</v>
          </cell>
          <cell r="O121">
            <v>2.2599999999999998</v>
          </cell>
          <cell r="P121">
            <v>0</v>
          </cell>
          <cell r="R121">
            <v>341.56</v>
          </cell>
          <cell r="S121">
            <v>79.069999999999993</v>
          </cell>
          <cell r="U121">
            <v>0</v>
          </cell>
          <cell r="V121">
            <v>0</v>
          </cell>
          <cell r="Y121">
            <v>1995</v>
          </cell>
          <cell r="Z121">
            <v>0</v>
          </cell>
          <cell r="AB121" t="str">
            <v xml:space="preserve">ABONO ASSIS FIN COMPL 01/2024 </v>
          </cell>
        </row>
        <row r="122">
          <cell r="C122" t="str">
            <v>UPA CABO DE SANTO AGOSTINHO - CG nº 012/2022</v>
          </cell>
          <cell r="E122" t="str">
            <v>MARIA JOSELIA EVARISTO DE OLIVEIRA</v>
          </cell>
          <cell r="F122" t="str">
            <v>2 - Outros Profissionais da Saúde</v>
          </cell>
          <cell r="G122">
            <v>322205</v>
          </cell>
          <cell r="H122">
            <v>45352</v>
          </cell>
          <cell r="I122">
            <v>0</v>
          </cell>
          <cell r="J122">
            <v>172.53</v>
          </cell>
          <cell r="K122">
            <v>0</v>
          </cell>
          <cell r="L122">
            <v>270.62</v>
          </cell>
          <cell r="M122">
            <v>7.06</v>
          </cell>
          <cell r="O122">
            <v>2.2599999999999998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1995</v>
          </cell>
          <cell r="Z122">
            <v>0</v>
          </cell>
          <cell r="AB122" t="str">
            <v xml:space="preserve">ABONO ASSIS FIN COMPL 01/2024 </v>
          </cell>
        </row>
        <row r="123">
          <cell r="C123" t="str">
            <v>UPA CABO DE SANTO AGOSTINHO - CG nº 012/2022</v>
          </cell>
          <cell r="E123" t="str">
            <v>MARIA LUIZA DE SOUZA SENA</v>
          </cell>
          <cell r="F123" t="str">
            <v>2 - Outros Profissionais da Saúde</v>
          </cell>
          <cell r="G123">
            <v>322205</v>
          </cell>
          <cell r="H123">
            <v>45352</v>
          </cell>
          <cell r="I123">
            <v>0</v>
          </cell>
          <cell r="J123">
            <v>167.01</v>
          </cell>
          <cell r="K123">
            <v>0</v>
          </cell>
          <cell r="L123">
            <v>270.62</v>
          </cell>
          <cell r="M123">
            <v>7.06</v>
          </cell>
          <cell r="O123">
            <v>2.2599999999999998</v>
          </cell>
          <cell r="P123">
            <v>0</v>
          </cell>
          <cell r="R123">
            <v>173.56</v>
          </cell>
          <cell r="S123">
            <v>84.72</v>
          </cell>
          <cell r="U123">
            <v>0</v>
          </cell>
          <cell r="V123">
            <v>0</v>
          </cell>
          <cell r="Y123">
            <v>1995</v>
          </cell>
          <cell r="Z123">
            <v>0</v>
          </cell>
          <cell r="AB123" t="str">
            <v xml:space="preserve">ABONO ASSIS FIN COMPL 01/2024 </v>
          </cell>
        </row>
        <row r="124">
          <cell r="C124" t="str">
            <v>UPA CABO DE SANTO AGOSTINHO - CG nº 012/2022</v>
          </cell>
          <cell r="E124" t="str">
            <v>MARIA VALDETE DE AZEVEDO</v>
          </cell>
          <cell r="F124" t="str">
            <v>2 - Outros Profissionais da Saúde</v>
          </cell>
          <cell r="G124">
            <v>513505</v>
          </cell>
          <cell r="H124">
            <v>45352</v>
          </cell>
          <cell r="I124">
            <v>0</v>
          </cell>
          <cell r="J124">
            <v>162.66</v>
          </cell>
          <cell r="K124">
            <v>0</v>
          </cell>
          <cell r="L124">
            <v>270.62</v>
          </cell>
          <cell r="M124">
            <v>7.06</v>
          </cell>
          <cell r="O124">
            <v>2.2599999999999998</v>
          </cell>
          <cell r="P124">
            <v>0</v>
          </cell>
          <cell r="R124">
            <v>0</v>
          </cell>
          <cell r="S124">
            <v>84.72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CABO DE SANTO AGOSTINHO - CG nº 012/2022</v>
          </cell>
          <cell r="E125" t="str">
            <v>MARIETA CARVALHO TORRES GALINDO</v>
          </cell>
          <cell r="F125" t="str">
            <v>3 - Administrativo</v>
          </cell>
          <cell r="G125">
            <v>131205</v>
          </cell>
          <cell r="H125">
            <v>45352</v>
          </cell>
          <cell r="I125">
            <v>0</v>
          </cell>
          <cell r="J125">
            <v>902.1</v>
          </cell>
          <cell r="K125">
            <v>0</v>
          </cell>
          <cell r="L125">
            <v>270.62</v>
          </cell>
          <cell r="M125">
            <v>7.06</v>
          </cell>
          <cell r="O125">
            <v>16.13</v>
          </cell>
          <cell r="P125">
            <v>0</v>
          </cell>
          <cell r="R125">
            <v>184.76</v>
          </cell>
          <cell r="S125">
            <v>0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CABO DE SANTO AGOSTINHO - CG nº 012/2022</v>
          </cell>
          <cell r="E126" t="str">
            <v>MARILENE LINDALVA DA SILVA</v>
          </cell>
          <cell r="F126" t="str">
            <v>2 - Outros Profissionais da Saúde</v>
          </cell>
          <cell r="G126">
            <v>322205</v>
          </cell>
          <cell r="H126">
            <v>45352</v>
          </cell>
          <cell r="I126">
            <v>0</v>
          </cell>
          <cell r="J126">
            <v>172.26</v>
          </cell>
          <cell r="K126">
            <v>0</v>
          </cell>
          <cell r="L126">
            <v>270.62</v>
          </cell>
          <cell r="M126">
            <v>7.06</v>
          </cell>
          <cell r="O126">
            <v>2.2599999999999998</v>
          </cell>
          <cell r="P126">
            <v>0</v>
          </cell>
          <cell r="R126">
            <v>0</v>
          </cell>
          <cell r="S126">
            <v>84.72</v>
          </cell>
          <cell r="U126">
            <v>0</v>
          </cell>
          <cell r="V126">
            <v>0</v>
          </cell>
          <cell r="Y126">
            <v>1995</v>
          </cell>
          <cell r="Z126">
            <v>0</v>
          </cell>
          <cell r="AB126" t="str">
            <v xml:space="preserve">ABONO ASSIS FIN COMPL 01/2024 </v>
          </cell>
        </row>
        <row r="127">
          <cell r="C127" t="str">
            <v>UPA CABO DE SANTO AGOSTINHO - CG nº 012/2022</v>
          </cell>
          <cell r="E127" t="str">
            <v>MARTA MARIA DE SOUZA</v>
          </cell>
          <cell r="F127" t="str">
            <v>2 - Outros Profissionais da Saúde</v>
          </cell>
          <cell r="G127">
            <v>513505</v>
          </cell>
          <cell r="H127">
            <v>45352</v>
          </cell>
          <cell r="I127">
            <v>0</v>
          </cell>
          <cell r="J127">
            <v>175.72</v>
          </cell>
          <cell r="K127">
            <v>0</v>
          </cell>
          <cell r="L127">
            <v>270.62</v>
          </cell>
          <cell r="M127">
            <v>7.06</v>
          </cell>
          <cell r="O127">
            <v>2.2599999999999998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CABO DE SANTO AGOSTINHO - CG nº 012/2022</v>
          </cell>
          <cell r="E128" t="str">
            <v>MATEUS FRANCISCO VITORINO</v>
          </cell>
          <cell r="F128" t="str">
            <v>2 - Outros Profissionais da Saúde</v>
          </cell>
          <cell r="G128">
            <v>521130</v>
          </cell>
          <cell r="H128">
            <v>45352</v>
          </cell>
          <cell r="I128">
            <v>0</v>
          </cell>
          <cell r="J128">
            <v>125.01</v>
          </cell>
          <cell r="K128">
            <v>0</v>
          </cell>
          <cell r="L128">
            <v>270.62</v>
          </cell>
          <cell r="M128">
            <v>7.06</v>
          </cell>
          <cell r="O128">
            <v>2.2599999999999998</v>
          </cell>
          <cell r="P128">
            <v>0</v>
          </cell>
          <cell r="R128">
            <v>0</v>
          </cell>
          <cell r="S128">
            <v>93.09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CABO DE SANTO AGOSTINHO - CG nº 012/2022</v>
          </cell>
          <cell r="E129" t="str">
            <v>MATHEUS AUGUSTO DA SILVA LIMA</v>
          </cell>
          <cell r="F129" t="str">
            <v>2 - Outros Profissionais da Saúde</v>
          </cell>
          <cell r="G129">
            <v>521130</v>
          </cell>
          <cell r="H129">
            <v>45352</v>
          </cell>
          <cell r="I129">
            <v>0</v>
          </cell>
          <cell r="J129">
            <v>148.93</v>
          </cell>
          <cell r="K129">
            <v>0</v>
          </cell>
          <cell r="L129">
            <v>270.62</v>
          </cell>
          <cell r="M129">
            <v>7.06</v>
          </cell>
          <cell r="O129">
            <v>2.2599999999999998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CABO DE SANTO AGOSTINHO - CG nº 012/2022</v>
          </cell>
          <cell r="E130" t="str">
            <v>MAXMILAN JOSE DA SILVA</v>
          </cell>
          <cell r="F130" t="str">
            <v>2 - Outros Profissionais da Saúde</v>
          </cell>
          <cell r="G130">
            <v>766420</v>
          </cell>
          <cell r="H130">
            <v>45352</v>
          </cell>
          <cell r="I130">
            <v>0</v>
          </cell>
          <cell r="J130">
            <v>158.13999999999999</v>
          </cell>
          <cell r="K130">
            <v>0</v>
          </cell>
          <cell r="L130">
            <v>270.62</v>
          </cell>
          <cell r="M130">
            <v>7.06</v>
          </cell>
          <cell r="O130">
            <v>2.2599999999999998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CABO DE SANTO AGOSTINHO - CG nº 012/2022</v>
          </cell>
          <cell r="E131" t="str">
            <v>MAYARA THAINA TRAJANO DOS SANTOS SILVA</v>
          </cell>
          <cell r="F131" t="str">
            <v>2 - Outros Profissionais da Saúde</v>
          </cell>
          <cell r="G131">
            <v>223710</v>
          </cell>
          <cell r="H131">
            <v>45352</v>
          </cell>
          <cell r="I131">
            <v>0</v>
          </cell>
          <cell r="J131">
            <v>310.02999999999997</v>
          </cell>
          <cell r="K131">
            <v>0</v>
          </cell>
          <cell r="L131">
            <v>270.62</v>
          </cell>
          <cell r="M131">
            <v>7.06</v>
          </cell>
          <cell r="O131">
            <v>2.2599999999999998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CABO DE SANTO AGOSTINHO - CG nº 012/2022</v>
          </cell>
          <cell r="E132" t="str">
            <v>MAYRA KEVILIN MARTINS FEITOSA</v>
          </cell>
          <cell r="F132" t="str">
            <v>3 - Administrativo</v>
          </cell>
          <cell r="G132">
            <v>411005</v>
          </cell>
          <cell r="H132">
            <v>45352</v>
          </cell>
          <cell r="I132">
            <v>0</v>
          </cell>
          <cell r="J132">
            <v>139.91999999999999</v>
          </cell>
          <cell r="K132">
            <v>0</v>
          </cell>
          <cell r="L132">
            <v>270.62</v>
          </cell>
          <cell r="M132">
            <v>7.06</v>
          </cell>
          <cell r="O132">
            <v>2.2599999999999998</v>
          </cell>
          <cell r="P132">
            <v>0</v>
          </cell>
          <cell r="R132">
            <v>0</v>
          </cell>
          <cell r="S132">
            <v>0</v>
          </cell>
          <cell r="U132">
            <v>80.95</v>
          </cell>
          <cell r="V132">
            <v>0</v>
          </cell>
          <cell r="X132" t="str">
            <v>AUX. CRECHE FEDERAÇÃO</v>
          </cell>
          <cell r="Y132">
            <v>0</v>
          </cell>
          <cell r="Z132">
            <v>0</v>
          </cell>
        </row>
        <row r="133">
          <cell r="C133" t="str">
            <v>UPA CABO DE SANTO AGOSTINHO - CG nº 012/2022</v>
          </cell>
          <cell r="E133" t="str">
            <v>MELANIA DE LIMA SERPA OLIVEIRA</v>
          </cell>
          <cell r="F133" t="str">
            <v>2 - Outros Profissionais da Saúde</v>
          </cell>
          <cell r="G133">
            <v>223505</v>
          </cell>
          <cell r="H133">
            <v>45352</v>
          </cell>
          <cell r="I133">
            <v>0</v>
          </cell>
          <cell r="J133">
            <v>275.20999999999998</v>
          </cell>
          <cell r="K133">
            <v>0</v>
          </cell>
          <cell r="L133">
            <v>270.62</v>
          </cell>
          <cell r="M133">
            <v>3.33</v>
          </cell>
          <cell r="O133">
            <v>3.79</v>
          </cell>
          <cell r="P133">
            <v>0</v>
          </cell>
          <cell r="R133">
            <v>173.56</v>
          </cell>
          <cell r="S133">
            <v>0</v>
          </cell>
          <cell r="U133">
            <v>0</v>
          </cell>
          <cell r="V133">
            <v>0</v>
          </cell>
          <cell r="Y133">
            <v>2170.88</v>
          </cell>
          <cell r="Z133">
            <v>0</v>
          </cell>
          <cell r="AB133" t="str">
            <v xml:space="preserve">ABONO ASSIS FIN COMPL 01/2024 </v>
          </cell>
        </row>
        <row r="134">
          <cell r="C134" t="str">
            <v>UPA CABO DE SANTO AGOSTINHO - CG nº 012/2022</v>
          </cell>
          <cell r="E134" t="str">
            <v>MICAEL JOSE DA SILVA</v>
          </cell>
          <cell r="F134" t="str">
            <v>2 - Outros Profissionais da Saúde</v>
          </cell>
          <cell r="G134">
            <v>766420</v>
          </cell>
          <cell r="H134">
            <v>45352</v>
          </cell>
          <cell r="I134">
            <v>0</v>
          </cell>
          <cell r="J134">
            <v>170.79</v>
          </cell>
          <cell r="K134">
            <v>0</v>
          </cell>
          <cell r="L134">
            <v>270.62</v>
          </cell>
          <cell r="M134">
            <v>7.06</v>
          </cell>
          <cell r="O134">
            <v>2.2599999999999998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 CABO DE SANTO AGOSTINHO - CG nº 012/2022</v>
          </cell>
          <cell r="E135" t="str">
            <v>MICHELLE DE SANTANA DAMASCENO</v>
          </cell>
          <cell r="F135" t="str">
            <v>3 - Administrativo</v>
          </cell>
          <cell r="G135">
            <v>422110</v>
          </cell>
          <cell r="H135">
            <v>45352</v>
          </cell>
          <cell r="I135">
            <v>0</v>
          </cell>
          <cell r="J135">
            <v>173.11</v>
          </cell>
          <cell r="K135">
            <v>0</v>
          </cell>
          <cell r="L135">
            <v>0</v>
          </cell>
          <cell r="M135">
            <v>0</v>
          </cell>
          <cell r="O135">
            <v>2.2599999999999998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UPA CABO DE SANTO AGOSTINHO - CG nº 012/2022</v>
          </cell>
          <cell r="E136" t="str">
            <v xml:space="preserve">MICHELLE GOMES DE QUEIROZ </v>
          </cell>
          <cell r="F136" t="str">
            <v>2 - Outros Profissionais da Saúde</v>
          </cell>
          <cell r="G136">
            <v>322205</v>
          </cell>
          <cell r="H136">
            <v>45352</v>
          </cell>
          <cell r="I136">
            <v>0</v>
          </cell>
          <cell r="J136">
            <v>147.31</v>
          </cell>
          <cell r="K136">
            <v>0</v>
          </cell>
          <cell r="L136">
            <v>270.62</v>
          </cell>
          <cell r="M136">
            <v>7.06</v>
          </cell>
          <cell r="O136">
            <v>2.2599999999999998</v>
          </cell>
          <cell r="P136">
            <v>0</v>
          </cell>
          <cell r="R136">
            <v>0</v>
          </cell>
          <cell r="S136">
            <v>84.72</v>
          </cell>
          <cell r="U136">
            <v>0</v>
          </cell>
          <cell r="V136">
            <v>0</v>
          </cell>
          <cell r="Y136">
            <v>1995</v>
          </cell>
          <cell r="Z136">
            <v>0</v>
          </cell>
          <cell r="AB136" t="str">
            <v xml:space="preserve">ABONO ASSIS FIN COMPL 01/2024 </v>
          </cell>
        </row>
        <row r="137">
          <cell r="C137" t="str">
            <v>UPA CABO DE SANTO AGOSTINHO - CG nº 012/2022</v>
          </cell>
          <cell r="E137" t="str">
            <v>MICILENE ALEXANDRE DA SILVA</v>
          </cell>
          <cell r="F137" t="str">
            <v>2 - Outros Profissionais da Saúde</v>
          </cell>
          <cell r="G137">
            <v>322205</v>
          </cell>
          <cell r="H137">
            <v>45352</v>
          </cell>
          <cell r="I137">
            <v>0</v>
          </cell>
          <cell r="J137">
            <v>139.19</v>
          </cell>
          <cell r="K137">
            <v>0</v>
          </cell>
          <cell r="L137">
            <v>270.62</v>
          </cell>
          <cell r="M137">
            <v>7.06</v>
          </cell>
          <cell r="O137">
            <v>2.2599999999999998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1995</v>
          </cell>
          <cell r="Z137">
            <v>0</v>
          </cell>
          <cell r="AB137" t="str">
            <v xml:space="preserve">ABONO ASSIS FIN COMPL 01/2024 </v>
          </cell>
        </row>
        <row r="138">
          <cell r="C138" t="str">
            <v>UPA CABO DE SANTO AGOSTINHO - CG nº 012/2022</v>
          </cell>
          <cell r="E138" t="str">
            <v>MONICA LOPES CAMPOS</v>
          </cell>
          <cell r="F138" t="str">
            <v>3 - Administrativo</v>
          </cell>
          <cell r="G138">
            <v>422110</v>
          </cell>
          <cell r="H138">
            <v>45352</v>
          </cell>
          <cell r="I138">
            <v>0</v>
          </cell>
          <cell r="J138">
            <v>135.55000000000001</v>
          </cell>
          <cell r="K138">
            <v>0</v>
          </cell>
          <cell r="L138">
            <v>270.62</v>
          </cell>
          <cell r="M138">
            <v>7.06</v>
          </cell>
          <cell r="O138">
            <v>2.2599999999999998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CABO DE SANTO AGOSTINHO - CG nº 012/2022</v>
          </cell>
          <cell r="E139" t="str">
            <v>NATALY FERREIRA DE SANTANA</v>
          </cell>
          <cell r="F139" t="str">
            <v>3 - Administrativo</v>
          </cell>
          <cell r="G139">
            <v>422110</v>
          </cell>
          <cell r="H139">
            <v>45352</v>
          </cell>
          <cell r="I139">
            <v>0</v>
          </cell>
          <cell r="J139">
            <v>162.66</v>
          </cell>
          <cell r="K139">
            <v>0</v>
          </cell>
          <cell r="L139">
            <v>270.62</v>
          </cell>
          <cell r="M139">
            <v>7.06</v>
          </cell>
          <cell r="O139">
            <v>2.2599999999999998</v>
          </cell>
          <cell r="P139">
            <v>0</v>
          </cell>
          <cell r="R139">
            <v>151.06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CABO DE SANTO AGOSTINHO - CG nº 012/2022</v>
          </cell>
          <cell r="E140" t="str">
            <v>PATRICIA HEMYLLY NORONHA SOARES ROSA</v>
          </cell>
          <cell r="F140" t="str">
            <v>2 - Outros Profissionais da Saúde</v>
          </cell>
          <cell r="G140">
            <v>322205</v>
          </cell>
          <cell r="H140">
            <v>45352</v>
          </cell>
          <cell r="I140">
            <v>0</v>
          </cell>
          <cell r="J140">
            <v>172.83</v>
          </cell>
          <cell r="K140">
            <v>0</v>
          </cell>
          <cell r="L140">
            <v>270.62</v>
          </cell>
          <cell r="M140">
            <v>7.06</v>
          </cell>
          <cell r="O140">
            <v>2.2599999999999998</v>
          </cell>
          <cell r="P140">
            <v>0</v>
          </cell>
          <cell r="R140">
            <v>218.96</v>
          </cell>
          <cell r="S140">
            <v>0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 CABO DE SANTO AGOSTINHO - CG nº 012/2022</v>
          </cell>
          <cell r="E141" t="str">
            <v>PATRICIA MARIA DA SILVA</v>
          </cell>
          <cell r="F141" t="str">
            <v>2 - Outros Profissionais da Saúde</v>
          </cell>
          <cell r="G141">
            <v>322205</v>
          </cell>
          <cell r="H141">
            <v>45352</v>
          </cell>
          <cell r="I141">
            <v>0</v>
          </cell>
          <cell r="J141">
            <v>169.32</v>
          </cell>
          <cell r="K141">
            <v>0</v>
          </cell>
          <cell r="L141">
            <v>270.62</v>
          </cell>
          <cell r="M141">
            <v>7.06</v>
          </cell>
          <cell r="O141">
            <v>2.2599999999999998</v>
          </cell>
          <cell r="P141">
            <v>0</v>
          </cell>
          <cell r="R141">
            <v>0</v>
          </cell>
          <cell r="S141">
            <v>84.72</v>
          </cell>
          <cell r="U141">
            <v>0</v>
          </cell>
          <cell r="V141">
            <v>0</v>
          </cell>
          <cell r="Y141">
            <v>1995</v>
          </cell>
          <cell r="Z141">
            <v>0</v>
          </cell>
          <cell r="AB141" t="str">
            <v xml:space="preserve">ABONO ASSIS FIN COMPL 01/2024 </v>
          </cell>
        </row>
        <row r="142">
          <cell r="C142" t="str">
            <v>UPA CABO DE SANTO AGOSTINHO - CG nº 012/2022</v>
          </cell>
          <cell r="E142" t="str">
            <v>PAULA CHRISTINE SENA RODRIGUES</v>
          </cell>
          <cell r="F142" t="str">
            <v>2 - Outros Profissionais da Saúde</v>
          </cell>
          <cell r="G142">
            <v>251605</v>
          </cell>
          <cell r="H142">
            <v>45352</v>
          </cell>
          <cell r="I142">
            <v>0</v>
          </cell>
          <cell r="J142">
            <v>315.89999999999998</v>
          </cell>
          <cell r="K142">
            <v>0</v>
          </cell>
          <cell r="L142">
            <v>270.62</v>
          </cell>
          <cell r="M142">
            <v>7.06</v>
          </cell>
          <cell r="O142">
            <v>2.2599999999999998</v>
          </cell>
          <cell r="P142">
            <v>0</v>
          </cell>
          <cell r="R142">
            <v>173.56</v>
          </cell>
          <cell r="S142">
            <v>180.5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CABO DE SANTO AGOSTINHO - CG nº 012/2022</v>
          </cell>
          <cell r="E143" t="str">
            <v>PAULO JOSE ALVES SALDANHA FALCAO</v>
          </cell>
          <cell r="F143" t="str">
            <v>2 - Outros Profissionais da Saúde</v>
          </cell>
          <cell r="G143">
            <v>324115</v>
          </cell>
          <cell r="H143">
            <v>45352</v>
          </cell>
          <cell r="I143">
            <v>0</v>
          </cell>
          <cell r="J143">
            <v>291.64999999999998</v>
          </cell>
          <cell r="K143">
            <v>0</v>
          </cell>
          <cell r="L143">
            <v>270.62</v>
          </cell>
          <cell r="M143">
            <v>7.06</v>
          </cell>
          <cell r="O143">
            <v>2.2599999999999998</v>
          </cell>
          <cell r="P143">
            <v>0</v>
          </cell>
          <cell r="R143">
            <v>218.36</v>
          </cell>
          <cell r="S143">
            <v>0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CABO DE SANTO AGOSTINHO - CG nº 012/2022</v>
          </cell>
          <cell r="E144" t="str">
            <v>PRISCILA BEZERRA DA SILVA SANTOS</v>
          </cell>
          <cell r="F144" t="str">
            <v>2 - Outros Profissionais da Saúde</v>
          </cell>
          <cell r="G144">
            <v>322205</v>
          </cell>
          <cell r="H144">
            <v>45352</v>
          </cell>
          <cell r="I144">
            <v>0</v>
          </cell>
          <cell r="J144">
            <v>143.55000000000001</v>
          </cell>
          <cell r="K144">
            <v>0</v>
          </cell>
          <cell r="L144">
            <v>270.62</v>
          </cell>
          <cell r="M144">
            <v>7.06</v>
          </cell>
          <cell r="O144">
            <v>2.2599999999999998</v>
          </cell>
          <cell r="P144">
            <v>0</v>
          </cell>
          <cell r="R144">
            <v>0</v>
          </cell>
          <cell r="S144">
            <v>84.72</v>
          </cell>
          <cell r="U144">
            <v>0</v>
          </cell>
          <cell r="V144">
            <v>0</v>
          </cell>
          <cell r="Y144">
            <v>1995</v>
          </cell>
          <cell r="Z144">
            <v>0</v>
          </cell>
          <cell r="AB144" t="str">
            <v xml:space="preserve">ABONO ASSIS FIN COMPL 01/2024 </v>
          </cell>
        </row>
        <row r="145">
          <cell r="C145" t="str">
            <v>UPA CABO DE SANTO AGOSTINHO - CG nº 012/2022</v>
          </cell>
          <cell r="E145" t="str">
            <v>PRISCILLA KAROLINA JUSTINO DE OLIVEIRA SANTOS</v>
          </cell>
          <cell r="F145" t="str">
            <v>2 - Outros Profissionais da Saúde</v>
          </cell>
          <cell r="G145">
            <v>322205</v>
          </cell>
          <cell r="H145">
            <v>45352</v>
          </cell>
          <cell r="I145">
            <v>0</v>
          </cell>
          <cell r="J145">
            <v>149.19999999999999</v>
          </cell>
          <cell r="K145">
            <v>0</v>
          </cell>
          <cell r="L145">
            <v>270.62</v>
          </cell>
          <cell r="M145">
            <v>7.06</v>
          </cell>
          <cell r="O145">
            <v>2.2599999999999998</v>
          </cell>
          <cell r="P145">
            <v>0</v>
          </cell>
          <cell r="R145">
            <v>173.56</v>
          </cell>
          <cell r="S145">
            <v>84.72</v>
          </cell>
          <cell r="U145">
            <v>0</v>
          </cell>
          <cell r="V145">
            <v>0</v>
          </cell>
          <cell r="Y145">
            <v>1995</v>
          </cell>
          <cell r="Z145">
            <v>0</v>
          </cell>
          <cell r="AB145" t="str">
            <v xml:space="preserve">ABONO ASSIS FIN COMPL 01/2024 </v>
          </cell>
        </row>
        <row r="146">
          <cell r="C146" t="str">
            <v>UPA CABO DE SANTO AGOSTINHO - CG nº 012/2022</v>
          </cell>
          <cell r="E146" t="str">
            <v>QUEZIA OLIVEIRA SILVA CAVALCANTE</v>
          </cell>
          <cell r="F146" t="str">
            <v>2 - Outros Profissionais da Saúde</v>
          </cell>
          <cell r="G146">
            <v>322205</v>
          </cell>
          <cell r="H146">
            <v>45352</v>
          </cell>
          <cell r="I146">
            <v>0</v>
          </cell>
          <cell r="J146">
            <v>147.97</v>
          </cell>
          <cell r="K146">
            <v>0</v>
          </cell>
          <cell r="L146">
            <v>270.62</v>
          </cell>
          <cell r="M146">
            <v>7.06</v>
          </cell>
          <cell r="O146">
            <v>2.2599999999999998</v>
          </cell>
          <cell r="P146">
            <v>0</v>
          </cell>
          <cell r="R146">
            <v>229.56</v>
          </cell>
          <cell r="S146">
            <v>0</v>
          </cell>
          <cell r="U146">
            <v>0</v>
          </cell>
          <cell r="V146">
            <v>0</v>
          </cell>
          <cell r="Y146">
            <v>1995</v>
          </cell>
          <cell r="Z146">
            <v>0</v>
          </cell>
          <cell r="AB146" t="str">
            <v xml:space="preserve">ABONO ASSIS FIN COMPL 01/2024 </v>
          </cell>
        </row>
        <row r="147">
          <cell r="C147" t="str">
            <v>UPA CABO DE SANTO AGOSTINHO - CG nº 012/2022</v>
          </cell>
          <cell r="E147" t="str">
            <v xml:space="preserve">RAFAELLA DE CASSIA FERREIRA DA SILVA </v>
          </cell>
          <cell r="F147" t="str">
            <v>2 - Outros Profissionais da Saúde</v>
          </cell>
          <cell r="G147">
            <v>322205</v>
          </cell>
          <cell r="H147">
            <v>45352</v>
          </cell>
          <cell r="I147">
            <v>0</v>
          </cell>
          <cell r="J147">
            <v>165.8</v>
          </cell>
          <cell r="K147">
            <v>0</v>
          </cell>
          <cell r="L147">
            <v>270.62</v>
          </cell>
          <cell r="M147">
            <v>7.06</v>
          </cell>
          <cell r="O147">
            <v>2.2599999999999998</v>
          </cell>
          <cell r="P147">
            <v>0</v>
          </cell>
          <cell r="R147">
            <v>0</v>
          </cell>
          <cell r="S147">
            <v>84.72</v>
          </cell>
          <cell r="U147">
            <v>77.55</v>
          </cell>
          <cell r="V147">
            <v>0</v>
          </cell>
          <cell r="X147" t="str">
            <v>AUX CRECHE TEC. ENF SATENPE</v>
          </cell>
          <cell r="Y147">
            <v>1995</v>
          </cell>
          <cell r="Z147">
            <v>0</v>
          </cell>
          <cell r="AB147" t="str">
            <v xml:space="preserve">ABONO ASSIS FIN COMPL 01/2024 </v>
          </cell>
        </row>
        <row r="148">
          <cell r="C148" t="str">
            <v>UPA CABO DE SANTO AGOSTINHO - CG nº 012/2022</v>
          </cell>
          <cell r="E148" t="str">
            <v>RANYA ALVES DE FRANCA</v>
          </cell>
          <cell r="F148" t="str">
            <v>2 - Outros Profissionais da Saúde</v>
          </cell>
          <cell r="G148">
            <v>513505</v>
          </cell>
          <cell r="H148">
            <v>45352</v>
          </cell>
          <cell r="I148">
            <v>0</v>
          </cell>
          <cell r="J148">
            <v>162.66</v>
          </cell>
          <cell r="K148">
            <v>0</v>
          </cell>
          <cell r="L148">
            <v>270.62</v>
          </cell>
          <cell r="M148">
            <v>7.06</v>
          </cell>
          <cell r="O148">
            <v>2.2599999999999998</v>
          </cell>
          <cell r="P148">
            <v>0</v>
          </cell>
          <cell r="R148">
            <v>0</v>
          </cell>
          <cell r="S148">
            <v>76.25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CABO DE SANTO AGOSTINHO - CG nº 012/2022</v>
          </cell>
          <cell r="E149" t="str">
            <v>RAUL HENRIQUE DE SOUZA LEAL</v>
          </cell>
          <cell r="F149" t="str">
            <v>2 - Outros Profissionais da Saúde</v>
          </cell>
          <cell r="G149">
            <v>223505</v>
          </cell>
          <cell r="H149">
            <v>45352</v>
          </cell>
          <cell r="I149">
            <v>0</v>
          </cell>
          <cell r="J149">
            <v>711.48</v>
          </cell>
          <cell r="K149">
            <v>0</v>
          </cell>
          <cell r="L149">
            <v>270.62</v>
          </cell>
          <cell r="M149">
            <v>3.59</v>
          </cell>
          <cell r="O149">
            <v>3.79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 CABO DE SANTO AGOSTINHO - CG nº 012/2022</v>
          </cell>
          <cell r="E150" t="str">
            <v>REZIM FRANCISCO DA SILVA</v>
          </cell>
          <cell r="F150" t="str">
            <v>3 - Administrativo</v>
          </cell>
          <cell r="G150">
            <v>514310</v>
          </cell>
          <cell r="H150">
            <v>45352</v>
          </cell>
          <cell r="I150">
            <v>0</v>
          </cell>
          <cell r="J150">
            <v>200.08</v>
          </cell>
          <cell r="K150">
            <v>0</v>
          </cell>
          <cell r="L150">
            <v>270.62</v>
          </cell>
          <cell r="M150">
            <v>7.06</v>
          </cell>
          <cell r="O150">
            <v>2.2599999999999998</v>
          </cell>
          <cell r="P150">
            <v>0</v>
          </cell>
          <cell r="R150">
            <v>184.76</v>
          </cell>
          <cell r="S150">
            <v>0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 CABO DE SANTO AGOSTINHO - CG nº 012/2022</v>
          </cell>
          <cell r="E151" t="str">
            <v>RICARDO JOSE FERNANDES DA SILVA</v>
          </cell>
          <cell r="F151" t="str">
            <v>2 - Outros Profissionais da Saúde</v>
          </cell>
          <cell r="G151">
            <v>324115</v>
          </cell>
          <cell r="H151">
            <v>45352</v>
          </cell>
          <cell r="I151">
            <v>0</v>
          </cell>
          <cell r="J151">
            <v>297.06</v>
          </cell>
          <cell r="K151">
            <v>0</v>
          </cell>
          <cell r="L151">
            <v>270.62</v>
          </cell>
          <cell r="M151">
            <v>7.06</v>
          </cell>
          <cell r="O151">
            <v>2.2599999999999998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CABO DE SANTO AGOSTINHO - CG nº 012/2022</v>
          </cell>
          <cell r="E152" t="str">
            <v>ROBERTA LAYS DE SANTANA SANTOS</v>
          </cell>
          <cell r="F152" t="str">
            <v>2 - Outros Profissionais da Saúde</v>
          </cell>
          <cell r="G152">
            <v>322205</v>
          </cell>
          <cell r="H152">
            <v>45352</v>
          </cell>
          <cell r="I152">
            <v>0</v>
          </cell>
          <cell r="J152">
            <v>177.66</v>
          </cell>
          <cell r="K152">
            <v>0</v>
          </cell>
          <cell r="L152">
            <v>270.62</v>
          </cell>
          <cell r="M152">
            <v>7.06</v>
          </cell>
          <cell r="O152">
            <v>2.2599999999999998</v>
          </cell>
          <cell r="P152">
            <v>0</v>
          </cell>
          <cell r="R152">
            <v>0</v>
          </cell>
          <cell r="S152">
            <v>84.72</v>
          </cell>
          <cell r="U152">
            <v>0</v>
          </cell>
          <cell r="V152">
            <v>0</v>
          </cell>
          <cell r="Y152">
            <v>1995</v>
          </cell>
          <cell r="Z152">
            <v>0</v>
          </cell>
          <cell r="AB152" t="str">
            <v xml:space="preserve">ABONO ASSIS FIN COMPL 01/2024 </v>
          </cell>
        </row>
        <row r="153">
          <cell r="C153" t="str">
            <v>UPA CABO DE SANTO AGOSTINHO - CG nº 012/2022</v>
          </cell>
          <cell r="E153" t="str">
            <v>ROMULO CESAR SAMPAIO PEIXOTO FILHO</v>
          </cell>
          <cell r="F153" t="str">
            <v>3 - Administrativo</v>
          </cell>
          <cell r="G153">
            <v>223445</v>
          </cell>
          <cell r="H153">
            <v>45352</v>
          </cell>
          <cell r="I153">
            <v>0</v>
          </cell>
          <cell r="J153">
            <v>489.18</v>
          </cell>
          <cell r="K153">
            <v>0</v>
          </cell>
          <cell r="L153">
            <v>270.62</v>
          </cell>
          <cell r="M153">
            <v>7.06</v>
          </cell>
          <cell r="O153">
            <v>2.2599999999999998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CABO DE SANTO AGOSTINHO - CG nº 012/2022</v>
          </cell>
          <cell r="E154" t="str">
            <v>ROSALYN CORREIA PEREGRINO</v>
          </cell>
          <cell r="F154" t="str">
            <v>2 - Outros Profissionais da Saúde</v>
          </cell>
          <cell r="G154">
            <v>223505</v>
          </cell>
          <cell r="H154">
            <v>45352</v>
          </cell>
          <cell r="I154">
            <v>0</v>
          </cell>
          <cell r="J154">
            <v>199.18</v>
          </cell>
          <cell r="K154">
            <v>0</v>
          </cell>
          <cell r="L154">
            <v>270.62</v>
          </cell>
          <cell r="M154">
            <v>2.75</v>
          </cell>
          <cell r="O154">
            <v>3.79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 CABO DE SANTO AGOSTINHO - CG nº 012/2022</v>
          </cell>
          <cell r="E155" t="str">
            <v>ROSANGELA MARIA DE OLIVEIRA</v>
          </cell>
          <cell r="F155" t="str">
            <v>2 - Outros Profissionais da Saúde</v>
          </cell>
          <cell r="G155">
            <v>515205</v>
          </cell>
          <cell r="H155">
            <v>45352</v>
          </cell>
          <cell r="I155">
            <v>0</v>
          </cell>
          <cell r="J155">
            <v>184.42</v>
          </cell>
          <cell r="K155">
            <v>0</v>
          </cell>
          <cell r="L155">
            <v>270.62</v>
          </cell>
          <cell r="M155">
            <v>7.06</v>
          </cell>
          <cell r="O155">
            <v>2.2599999999999998</v>
          </cell>
          <cell r="P155">
            <v>0</v>
          </cell>
          <cell r="R155">
            <v>198.61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CABO DE SANTO AGOSTINHO - CG nº 012/2022</v>
          </cell>
          <cell r="E156" t="str">
            <v>RUTE CLECIA DA SILVA</v>
          </cell>
          <cell r="F156" t="str">
            <v>2 - Outros Profissionais da Saúde</v>
          </cell>
          <cell r="G156">
            <v>223505</v>
          </cell>
          <cell r="H156">
            <v>45352</v>
          </cell>
          <cell r="I156">
            <v>0</v>
          </cell>
          <cell r="J156">
            <v>263.22000000000003</v>
          </cell>
          <cell r="K156">
            <v>0</v>
          </cell>
          <cell r="L156">
            <v>270.62</v>
          </cell>
          <cell r="M156">
            <v>2.79</v>
          </cell>
          <cell r="O156">
            <v>3.79</v>
          </cell>
          <cell r="P156">
            <v>0</v>
          </cell>
          <cell r="R156">
            <v>218.36</v>
          </cell>
          <cell r="S156">
            <v>0</v>
          </cell>
          <cell r="U156">
            <v>120.26</v>
          </cell>
          <cell r="V156">
            <v>0</v>
          </cell>
          <cell r="X156" t="str">
            <v xml:space="preserve">AUX CRECHE ( enfermeiros ) </v>
          </cell>
          <cell r="Y156">
            <v>2459.15</v>
          </cell>
          <cell r="Z156">
            <v>0</v>
          </cell>
          <cell r="AB156" t="str">
            <v xml:space="preserve">ABONO ASSIS FIN COMPL 01/2024 </v>
          </cell>
        </row>
        <row r="157">
          <cell r="C157" t="str">
            <v>UPA CABO DE SANTO AGOSTINHO - CG nº 012/2022</v>
          </cell>
          <cell r="E157" t="str">
            <v>SAARA RAIZA DO NASCIMENTO</v>
          </cell>
          <cell r="F157" t="str">
            <v>2 - Outros Profissionais da Saúde</v>
          </cell>
          <cell r="G157">
            <v>515205</v>
          </cell>
          <cell r="H157">
            <v>45352</v>
          </cell>
          <cell r="I157">
            <v>0</v>
          </cell>
          <cell r="J157">
            <v>135.55000000000001</v>
          </cell>
          <cell r="K157">
            <v>0</v>
          </cell>
          <cell r="L157">
            <v>270.62</v>
          </cell>
          <cell r="M157">
            <v>7.06</v>
          </cell>
          <cell r="O157">
            <v>2.2599999999999998</v>
          </cell>
          <cell r="P157">
            <v>0</v>
          </cell>
          <cell r="R157">
            <v>0</v>
          </cell>
          <cell r="S157">
            <v>84.72</v>
          </cell>
          <cell r="U157">
            <v>71.14</v>
          </cell>
          <cell r="V157">
            <v>0</v>
          </cell>
          <cell r="X157" t="str">
            <v>AUX CRECHE (TEC LABORATORIO)</v>
          </cell>
          <cell r="Y157">
            <v>0</v>
          </cell>
          <cell r="Z157">
            <v>0</v>
          </cell>
        </row>
        <row r="158">
          <cell r="C158" t="str">
            <v>UPA CABO DE SANTO AGOSTINHO - CG nº 012/2022</v>
          </cell>
          <cell r="E158" t="str">
            <v>SANDRA DE OLIVEIRA PAZ MAGALHAES</v>
          </cell>
          <cell r="F158" t="str">
            <v>3 - Administrativo</v>
          </cell>
          <cell r="G158">
            <v>252210</v>
          </cell>
          <cell r="H158">
            <v>45352</v>
          </cell>
          <cell r="I158">
            <v>0</v>
          </cell>
          <cell r="J158">
            <v>264.07</v>
          </cell>
          <cell r="K158">
            <v>0</v>
          </cell>
          <cell r="L158">
            <v>270.62</v>
          </cell>
          <cell r="M158">
            <v>7.06</v>
          </cell>
          <cell r="O158">
            <v>2.2599999999999998</v>
          </cell>
          <cell r="P158">
            <v>0</v>
          </cell>
          <cell r="R158">
            <v>0</v>
          </cell>
          <cell r="S158">
            <v>198.06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 CABO DE SANTO AGOSTINHO - CG nº 012/2022</v>
          </cell>
          <cell r="E159" t="str">
            <v>SAULO DE TASSO RIBEIRO DA SILVA</v>
          </cell>
          <cell r="F159" t="str">
            <v>2 - Outros Profissionais da Saúde</v>
          </cell>
          <cell r="G159">
            <v>324115</v>
          </cell>
          <cell r="H159">
            <v>45352</v>
          </cell>
          <cell r="I159">
            <v>0</v>
          </cell>
          <cell r="J159">
            <v>291.64999999999998</v>
          </cell>
          <cell r="K159">
            <v>0</v>
          </cell>
          <cell r="L159">
            <v>270.62</v>
          </cell>
          <cell r="M159">
            <v>7.06</v>
          </cell>
          <cell r="O159">
            <v>2.2599999999999998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CABO DE SANTO AGOSTINHO - CG nº 012/2022</v>
          </cell>
          <cell r="E160" t="str">
            <v xml:space="preserve">SILAS DA SILVA ALVES </v>
          </cell>
          <cell r="F160" t="str">
            <v>3 - Administrativo</v>
          </cell>
          <cell r="G160">
            <v>351605</v>
          </cell>
          <cell r="H160">
            <v>45352</v>
          </cell>
          <cell r="I160">
            <v>0</v>
          </cell>
          <cell r="J160">
            <v>173.24</v>
          </cell>
          <cell r="K160">
            <v>0</v>
          </cell>
          <cell r="L160">
            <v>270.62</v>
          </cell>
          <cell r="M160">
            <v>7.06</v>
          </cell>
          <cell r="O160">
            <v>2.2599999999999998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CABO DE SANTO AGOSTINHO - CG nº 012/2022</v>
          </cell>
          <cell r="E161" t="str">
            <v>TAISA DAIANE CORREIA DA SILVA</v>
          </cell>
          <cell r="F161" t="str">
            <v>2 - Outros Profissionais da Saúde</v>
          </cell>
          <cell r="G161">
            <v>223505</v>
          </cell>
          <cell r="H161">
            <v>45352</v>
          </cell>
          <cell r="I161">
            <v>0</v>
          </cell>
          <cell r="J161">
            <v>195.79</v>
          </cell>
          <cell r="K161">
            <v>0</v>
          </cell>
          <cell r="L161">
            <v>270.62</v>
          </cell>
          <cell r="M161">
            <v>2.79</v>
          </cell>
          <cell r="O161">
            <v>3.79</v>
          </cell>
          <cell r="P161">
            <v>0</v>
          </cell>
          <cell r="R161">
            <v>145.01</v>
          </cell>
          <cell r="S161">
            <v>0</v>
          </cell>
          <cell r="U161">
            <v>0</v>
          </cell>
          <cell r="V161">
            <v>0</v>
          </cell>
          <cell r="Y161">
            <v>2459.15</v>
          </cell>
          <cell r="Z161">
            <v>0</v>
          </cell>
          <cell r="AB161" t="str">
            <v xml:space="preserve">ABONO ASSIS FIN COMPL 01/2024 </v>
          </cell>
        </row>
        <row r="162">
          <cell r="C162" t="str">
            <v>UPA CABO DE SANTO AGOSTINHO - CG nº 012/2022</v>
          </cell>
          <cell r="E162" t="str">
            <v>TATIANE COSMA DA SILVA</v>
          </cell>
          <cell r="F162" t="str">
            <v>2 - Outros Profissionais da Saúde</v>
          </cell>
          <cell r="G162">
            <v>322205</v>
          </cell>
          <cell r="H162">
            <v>45352</v>
          </cell>
          <cell r="I162">
            <v>0</v>
          </cell>
          <cell r="J162">
            <v>146.72999999999999</v>
          </cell>
          <cell r="K162">
            <v>0</v>
          </cell>
          <cell r="L162">
            <v>270.62</v>
          </cell>
          <cell r="M162">
            <v>7.06</v>
          </cell>
          <cell r="O162">
            <v>2.2599999999999998</v>
          </cell>
          <cell r="P162">
            <v>0</v>
          </cell>
          <cell r="R162">
            <v>0</v>
          </cell>
          <cell r="S162">
            <v>84.72</v>
          </cell>
          <cell r="U162">
            <v>0</v>
          </cell>
          <cell r="V162">
            <v>0</v>
          </cell>
          <cell r="Y162">
            <v>1995</v>
          </cell>
          <cell r="Z162">
            <v>0</v>
          </cell>
          <cell r="AB162" t="str">
            <v xml:space="preserve">ABONO ASSIS FIN COMPL 01/2024 </v>
          </cell>
        </row>
        <row r="163">
          <cell r="C163" t="str">
            <v>UPA CABO DE SANTO AGOSTINHO - CG nº 012/2022</v>
          </cell>
          <cell r="E163" t="str">
            <v>THAMYRIS BOURBON DE QUEIROZ MELO</v>
          </cell>
          <cell r="F163" t="str">
            <v>2 - Outros Profissionais da Saúde</v>
          </cell>
          <cell r="G163">
            <v>251605</v>
          </cell>
          <cell r="H163">
            <v>45352</v>
          </cell>
          <cell r="I163">
            <v>0</v>
          </cell>
          <cell r="J163">
            <v>263.25</v>
          </cell>
          <cell r="K163">
            <v>0</v>
          </cell>
          <cell r="L163">
            <v>270.62</v>
          </cell>
          <cell r="M163">
            <v>7.06</v>
          </cell>
          <cell r="O163">
            <v>2.2599999999999998</v>
          </cell>
          <cell r="P163">
            <v>0</v>
          </cell>
          <cell r="R163">
            <v>315.97000000000003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CABO DE SANTO AGOSTINHO - CG nº 012/2022</v>
          </cell>
          <cell r="E164" t="str">
            <v>VALDOMIRO FERREIRA DA SILVA FILHO</v>
          </cell>
          <cell r="F164" t="str">
            <v>3 - Administrativo</v>
          </cell>
          <cell r="G164">
            <v>516345</v>
          </cell>
          <cell r="H164">
            <v>45352</v>
          </cell>
          <cell r="I164">
            <v>0</v>
          </cell>
          <cell r="J164">
            <v>135.55000000000001</v>
          </cell>
          <cell r="K164">
            <v>0</v>
          </cell>
          <cell r="L164">
            <v>270.62</v>
          </cell>
          <cell r="M164">
            <v>7.06</v>
          </cell>
          <cell r="O164">
            <v>2.2599999999999998</v>
          </cell>
          <cell r="P164">
            <v>0</v>
          </cell>
          <cell r="R164">
            <v>0</v>
          </cell>
          <cell r="S164">
            <v>76.25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 CABO DE SANTO AGOSTINHO - CG nº 012/2022</v>
          </cell>
          <cell r="E165" t="str">
            <v xml:space="preserve">VANDUIR JOSE DA SILVA </v>
          </cell>
          <cell r="F165" t="str">
            <v>3 - Administrativo</v>
          </cell>
          <cell r="G165">
            <v>313220</v>
          </cell>
          <cell r="H165">
            <v>45352</v>
          </cell>
          <cell r="I165">
            <v>0</v>
          </cell>
          <cell r="J165">
            <v>213.97</v>
          </cell>
          <cell r="K165">
            <v>0</v>
          </cell>
          <cell r="L165">
            <v>270.62</v>
          </cell>
          <cell r="M165">
            <v>7.06</v>
          </cell>
          <cell r="O165">
            <v>2.2599999999999998</v>
          </cell>
          <cell r="P165">
            <v>0</v>
          </cell>
          <cell r="R165">
            <v>139.97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CABO DE SANTO AGOSTINHO - CG nº 012/2022</v>
          </cell>
          <cell r="E166" t="str">
            <v>VIVIANE LAURENTINO DO NASCIMENTO</v>
          </cell>
          <cell r="F166" t="str">
            <v>2 - Outros Profissionais da Saúde</v>
          </cell>
          <cell r="G166">
            <v>223505</v>
          </cell>
          <cell r="H166">
            <v>45352</v>
          </cell>
          <cell r="I166">
            <v>0</v>
          </cell>
          <cell r="J166">
            <v>235.95</v>
          </cell>
          <cell r="K166">
            <v>0</v>
          </cell>
          <cell r="L166">
            <v>270.62</v>
          </cell>
          <cell r="M166">
            <v>3.05</v>
          </cell>
          <cell r="O166">
            <v>3.79</v>
          </cell>
          <cell r="P166">
            <v>0</v>
          </cell>
          <cell r="R166">
            <v>173.57</v>
          </cell>
          <cell r="S166">
            <v>122.12</v>
          </cell>
          <cell r="U166">
            <v>0</v>
          </cell>
          <cell r="V166">
            <v>0</v>
          </cell>
          <cell r="Y166">
            <v>2170.88</v>
          </cell>
          <cell r="Z166">
            <v>0</v>
          </cell>
          <cell r="AB166" t="str">
            <v xml:space="preserve">ABONO ASSIS FIN COMPL 01/2024 </v>
          </cell>
        </row>
        <row r="167">
          <cell r="C167" t="str">
            <v>UPA CABO DE SANTO AGOSTINHO - CG nº 012/2022</v>
          </cell>
          <cell r="E167" t="str">
            <v>WALLYSON RAMOS DA SILVA</v>
          </cell>
          <cell r="F167" t="str">
            <v>3 - Administrativo</v>
          </cell>
          <cell r="G167">
            <v>422110</v>
          </cell>
          <cell r="H167">
            <v>45352</v>
          </cell>
          <cell r="I167">
            <v>0</v>
          </cell>
          <cell r="J167">
            <v>162.66</v>
          </cell>
          <cell r="K167">
            <v>0</v>
          </cell>
          <cell r="L167">
            <v>270.62</v>
          </cell>
          <cell r="M167">
            <v>7.06</v>
          </cell>
          <cell r="O167">
            <v>2.2599999999999998</v>
          </cell>
          <cell r="P167">
            <v>0</v>
          </cell>
          <cell r="R167">
            <v>151.07</v>
          </cell>
          <cell r="S167">
            <v>84.72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CABO DE SANTO AGOSTINHO - CG nº 012/2022</v>
          </cell>
          <cell r="E168" t="str">
            <v>WANESSA CRISTINA SIQUEIRA DE SALES</v>
          </cell>
          <cell r="F168" t="str">
            <v>2 - Outros Profissionais da Saúde</v>
          </cell>
          <cell r="G168">
            <v>521130</v>
          </cell>
          <cell r="H168">
            <v>45352</v>
          </cell>
          <cell r="I168">
            <v>0</v>
          </cell>
          <cell r="J168">
            <v>148.93</v>
          </cell>
          <cell r="K168">
            <v>0</v>
          </cell>
          <cell r="L168">
            <v>270.62</v>
          </cell>
          <cell r="M168">
            <v>7.06</v>
          </cell>
          <cell r="O168">
            <v>2.2599999999999998</v>
          </cell>
          <cell r="P168">
            <v>0</v>
          </cell>
          <cell r="R168">
            <v>173.57</v>
          </cell>
          <cell r="S168">
            <v>93.09</v>
          </cell>
          <cell r="U168">
            <v>80.95</v>
          </cell>
          <cell r="V168">
            <v>0</v>
          </cell>
          <cell r="X168" t="str">
            <v>AUX. CRECHE FEDERAÇÃO</v>
          </cell>
          <cell r="Y168">
            <v>0</v>
          </cell>
          <cell r="Z168">
            <v>0</v>
          </cell>
        </row>
        <row r="169">
          <cell r="C169" t="str">
            <v>UPA CABO DE SANTO AGOSTINHO - CG nº 012/2022</v>
          </cell>
          <cell r="E169" t="str">
            <v>YASMIM DOS SANTOS OLIVEIRA</v>
          </cell>
          <cell r="F169" t="str">
            <v>2 - Outros Profissionais da Saúde</v>
          </cell>
          <cell r="G169">
            <v>322205</v>
          </cell>
          <cell r="H169">
            <v>45352</v>
          </cell>
          <cell r="I169">
            <v>0</v>
          </cell>
          <cell r="J169">
            <v>140.97</v>
          </cell>
          <cell r="K169">
            <v>0</v>
          </cell>
          <cell r="L169">
            <v>270.62</v>
          </cell>
          <cell r="M169">
            <v>7.06</v>
          </cell>
          <cell r="O169">
            <v>2.2599999999999998</v>
          </cell>
          <cell r="P169">
            <v>0</v>
          </cell>
          <cell r="R169">
            <v>0</v>
          </cell>
          <cell r="S169">
            <v>84.72</v>
          </cell>
          <cell r="U169">
            <v>0</v>
          </cell>
          <cell r="V169">
            <v>0</v>
          </cell>
          <cell r="Y169">
            <v>1995</v>
          </cell>
          <cell r="Z169">
            <v>0</v>
          </cell>
          <cell r="AB169" t="str">
            <v xml:space="preserve">ABONO ASSIS FIN COMPL 01/2024 </v>
          </cell>
        </row>
        <row r="170">
          <cell r="C170" t="str">
            <v>UPA CABO DE SANTO AGOSTINHO - CG nº 012/2022</v>
          </cell>
          <cell r="E170" t="str">
            <v>ZILANDA ISRAELY LIMA SILVA</v>
          </cell>
          <cell r="F170" t="str">
            <v>2 - Outros Profissionais da Saúde</v>
          </cell>
          <cell r="G170">
            <v>322205</v>
          </cell>
          <cell r="H170">
            <v>45352</v>
          </cell>
          <cell r="I170">
            <v>0</v>
          </cell>
          <cell r="J170">
            <v>169.67</v>
          </cell>
          <cell r="K170">
            <v>0</v>
          </cell>
          <cell r="L170">
            <v>270.62</v>
          </cell>
          <cell r="M170">
            <v>7.06</v>
          </cell>
          <cell r="O170">
            <v>2.2599999999999998</v>
          </cell>
          <cell r="P170">
            <v>0</v>
          </cell>
          <cell r="S170">
            <v>0</v>
          </cell>
          <cell r="U170">
            <v>0</v>
          </cell>
          <cell r="V170">
            <v>0</v>
          </cell>
          <cell r="Y170">
            <v>1995</v>
          </cell>
          <cell r="Z170">
            <v>0</v>
          </cell>
          <cell r="AB170" t="str">
            <v xml:space="preserve">ABONO ASSIS FIN COMPL 01/2024 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D0CA0-133C-4D83-B4EF-B4B5A48DD27A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9767633000790</v>
      </c>
      <c r="B3" s="9" t="str">
        <f>'[1]TCE - ANEXO III - Preencher'!C12</f>
        <v>UPA CABO DE SANTO AGOSTINHO - CG nº 012/2022</v>
      </c>
      <c r="C3" s="10"/>
      <c r="D3" s="11" t="str">
        <f>'[1]TCE - ANEXO III - Preencher'!E12</f>
        <v>ADINELHA MARIA DE AROUXA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>
        <f>IF('[1]TCE - ANEXO III - Preencher'!H12="","",'[1]TCE - ANEXO III - Preencher'!H12)</f>
        <v>45352</v>
      </c>
      <c r="H3" s="14">
        <f>'[1]TCE - ANEXO III - Preencher'!I12</f>
        <v>0</v>
      </c>
      <c r="I3" s="14">
        <f>'[1]TCE - ANEXO III - Preencher'!J12</f>
        <v>177.66</v>
      </c>
      <c r="J3" s="14">
        <f>'[1]TCE - ANEXO III - Preencher'!K12</f>
        <v>0</v>
      </c>
      <c r="K3" s="15">
        <f>'[1]TCE - ANEXO III - Preencher'!L12</f>
        <v>270.61</v>
      </c>
      <c r="L3" s="15">
        <f>'[1]TCE - ANEXO III - Preencher'!M12</f>
        <v>7.06</v>
      </c>
      <c r="M3" s="15">
        <f>K3-L3</f>
        <v>263.55</v>
      </c>
      <c r="N3" s="15">
        <f>'[1]TCE - ANEXO III - Preencher'!O12</f>
        <v>2.2599999999999998</v>
      </c>
      <c r="O3" s="15">
        <f>'[1]TCE - ANEXO III - Preencher'!P12</f>
        <v>0</v>
      </c>
      <c r="P3" s="16">
        <f>N3-O3</f>
        <v>2.2599999999999998</v>
      </c>
      <c r="Q3" s="15">
        <f>'[1]TCE - ANEXO III - Preencher'!R12</f>
        <v>320</v>
      </c>
      <c r="R3" s="15">
        <f>'[1]TCE - ANEXO III - Preencher'!S12</f>
        <v>84.72</v>
      </c>
      <c r="S3" s="16">
        <f>Q3-R3</f>
        <v>235.28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1995</v>
      </c>
      <c r="Y3" s="15">
        <f>'[1]TCE - ANEXO III - Preencher'!Z12</f>
        <v>0</v>
      </c>
      <c r="Z3" s="16">
        <f>X3-Y3</f>
        <v>1995</v>
      </c>
      <c r="AA3" s="17" t="str">
        <f>IF('[1]TCE - ANEXO III - Preencher'!AB12="","",'[1]TCE - ANEXO III - Preencher'!AB12)</f>
        <v xml:space="preserve">ABONO ASSIS FIN COMPL 01/2024 </v>
      </c>
      <c r="AB3" s="15">
        <f t="shared" ref="AB3:AB66" si="0">H3+I3+J3+M3+P3+S3+V3+Z3</f>
        <v>2673.75</v>
      </c>
    </row>
    <row r="4" spans="1:28" x14ac:dyDescent="0.2">
      <c r="A4" s="8">
        <f>IFERROR(VLOOKUP(B4,'[1]DADOS (OCULTAR)'!$Q$3:$S$135,3,0),"")</f>
        <v>9767633000790</v>
      </c>
      <c r="B4" s="9" t="str">
        <f>'[1]TCE - ANEXO III - Preencher'!C13</f>
        <v>UPA CABO DE SANTO AGOSTINHO - CG nº 012/2022</v>
      </c>
      <c r="C4" s="10"/>
      <c r="D4" s="11" t="str">
        <f>'[1]TCE - ANEXO III - Preencher'!E13</f>
        <v>ADRIANA MARIA DE SOUZA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324115</v>
      </c>
      <c r="G4" s="13">
        <f>IF('[1]TCE - ANEXO III - Preencher'!H13="","",'[1]TCE - ANEXO III - Preencher'!H13)</f>
        <v>45352</v>
      </c>
      <c r="H4" s="14">
        <f>'[1]TCE - ANEXO III - Preencher'!I13</f>
        <v>0</v>
      </c>
      <c r="I4" s="14">
        <f>'[1]TCE - ANEXO III - Preencher'!J13</f>
        <v>291.64999999999998</v>
      </c>
      <c r="J4" s="14">
        <f>'[1]TCE - ANEXO III - Preencher'!K13</f>
        <v>0</v>
      </c>
      <c r="K4" s="15">
        <f>'[1]TCE - ANEXO III - Preencher'!L13</f>
        <v>270.61</v>
      </c>
      <c r="L4" s="15">
        <f>'[1]TCE - ANEXO III - Preencher'!M13</f>
        <v>7.06</v>
      </c>
      <c r="M4" s="15">
        <f t="shared" ref="M4:M67" si="1">K4-L4</f>
        <v>263.55</v>
      </c>
      <c r="N4" s="15">
        <f>'[1]TCE - ANEXO III - Preencher'!O13</f>
        <v>2.2599999999999998</v>
      </c>
      <c r="O4" s="15">
        <f>'[1]TCE - ANEXO III - Preencher'!P13</f>
        <v>0</v>
      </c>
      <c r="P4" s="16">
        <f t="shared" ref="P4:P67" si="2">N4-O4</f>
        <v>2.2599999999999998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557.46</v>
      </c>
    </row>
    <row r="5" spans="1:28" x14ac:dyDescent="0.2">
      <c r="A5" s="8">
        <f>IFERROR(VLOOKUP(B5,'[1]DADOS (OCULTAR)'!$Q$3:$S$135,3,0),"")</f>
        <v>9767633000790</v>
      </c>
      <c r="B5" s="9" t="str">
        <f>'[1]TCE - ANEXO III - Preencher'!C14</f>
        <v>UPA CABO DE SANTO AGOSTINHO - CG nº 012/2022</v>
      </c>
      <c r="C5" s="10"/>
      <c r="D5" s="11" t="str">
        <f>'[1]TCE - ANEXO III - Preencher'!E14</f>
        <v>ALANA VITORIA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411005</v>
      </c>
      <c r="G5" s="13">
        <f>IF('[1]TCE - ANEXO III - Preencher'!H14="","",'[1]TCE - ANEXO III - Preencher'!H14)</f>
        <v>45352</v>
      </c>
      <c r="H5" s="14">
        <f>'[1]TCE - ANEXO III - Preencher'!I14</f>
        <v>0</v>
      </c>
      <c r="I5" s="14">
        <f>'[1]TCE - ANEXO III - Preencher'!J14</f>
        <v>13.26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2.2599999999999998</v>
      </c>
      <c r="O5" s="15">
        <f>'[1]TCE - ANEXO III - Preencher'!P14</f>
        <v>0</v>
      </c>
      <c r="P5" s="16">
        <f t="shared" si="2"/>
        <v>2.2599999999999998</v>
      </c>
      <c r="Q5" s="15">
        <f>'[1]TCE - ANEXO III - Preencher'!R14</f>
        <v>240.65</v>
      </c>
      <c r="R5" s="15">
        <f>'[1]TCE - ANEXO III - Preencher'!S14</f>
        <v>39.799999999999997</v>
      </c>
      <c r="S5" s="16">
        <f t="shared" si="3"/>
        <v>200.85000000000002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216.37000000000003</v>
      </c>
    </row>
    <row r="6" spans="1:28" x14ac:dyDescent="0.2">
      <c r="A6" s="8">
        <f>IFERROR(VLOOKUP(B6,'[1]DADOS (OCULTAR)'!$Q$3:$S$135,3,0),"")</f>
        <v>9767633000790</v>
      </c>
      <c r="B6" s="9" t="str">
        <f>'[1]TCE - ANEXO III - Preencher'!C15</f>
        <v>UPA CABO DE SANTO AGOSTINHO - CG nº 012/2022</v>
      </c>
      <c r="C6" s="10"/>
      <c r="D6" s="11" t="str">
        <f>'[1]TCE - ANEXO III - Preencher'!E15</f>
        <v>ALEXSANDRA SILVA DA COSTA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411005</v>
      </c>
      <c r="G6" s="13">
        <f>IF('[1]TCE - ANEXO III - Preencher'!H15="","",'[1]TCE - ANEXO III - Preencher'!H15)</f>
        <v>45352</v>
      </c>
      <c r="H6" s="14">
        <f>'[1]TCE - ANEXO III - Preencher'!I15</f>
        <v>0</v>
      </c>
      <c r="I6" s="14">
        <f>'[1]TCE - ANEXO III - Preencher'!J15</f>
        <v>27.98</v>
      </c>
      <c r="J6" s="14">
        <f>'[1]TCE - ANEXO III - Preencher'!K15</f>
        <v>0</v>
      </c>
      <c r="K6" s="15">
        <f>'[1]TCE - ANEXO III - Preencher'!L15</f>
        <v>270.61</v>
      </c>
      <c r="L6" s="15">
        <f>'[1]TCE - ANEXO III - Preencher'!M15</f>
        <v>7.06</v>
      </c>
      <c r="M6" s="15">
        <f t="shared" si="1"/>
        <v>263.55</v>
      </c>
      <c r="N6" s="15">
        <f>'[1]TCE - ANEXO III - Preencher'!O15</f>
        <v>2.2599999999999998</v>
      </c>
      <c r="O6" s="15">
        <f>'[1]TCE - ANEXO III - Preencher'!P15</f>
        <v>0</v>
      </c>
      <c r="P6" s="16">
        <f t="shared" si="2"/>
        <v>2.2599999999999998</v>
      </c>
      <c r="Q6" s="15">
        <f>'[1]TCE - ANEXO III - Preencher'!R15</f>
        <v>173.56</v>
      </c>
      <c r="R6" s="15">
        <f>'[1]TCE - ANEXO III - Preencher'!S15</f>
        <v>0</v>
      </c>
      <c r="S6" s="16">
        <f t="shared" si="3"/>
        <v>173.56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467.35</v>
      </c>
    </row>
    <row r="7" spans="1:28" x14ac:dyDescent="0.2">
      <c r="A7" s="8">
        <f>IFERROR(VLOOKUP(B7,'[1]DADOS (OCULTAR)'!$Q$3:$S$135,3,0),"")</f>
        <v>9767633000790</v>
      </c>
      <c r="B7" s="9" t="str">
        <f>'[1]TCE - ANEXO III - Preencher'!C16</f>
        <v>UPA CABO DE SANTO AGOSTINHO - CG nº 012/2022</v>
      </c>
      <c r="C7" s="10"/>
      <c r="D7" s="11" t="str">
        <f>'[1]TCE - ANEXO III - Preencher'!E16</f>
        <v>ALLAN COUTINHO FREIRE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521130</v>
      </c>
      <c r="G7" s="13">
        <f>IF('[1]TCE - ANEXO III - Preencher'!H16="","",'[1]TCE - ANEXO III - Preencher'!H16)</f>
        <v>45352</v>
      </c>
      <c r="H7" s="14">
        <f>'[1]TCE - ANEXO III - Preencher'!I16</f>
        <v>0</v>
      </c>
      <c r="I7" s="14">
        <f>'[1]TCE - ANEXO III - Preencher'!J16</f>
        <v>148.93</v>
      </c>
      <c r="J7" s="14">
        <f>'[1]TCE - ANEXO III - Preencher'!K16</f>
        <v>0</v>
      </c>
      <c r="K7" s="15">
        <f>'[1]TCE - ANEXO III - Preencher'!L16</f>
        <v>270.61</v>
      </c>
      <c r="L7" s="15">
        <f>'[1]TCE - ANEXO III - Preencher'!M16</f>
        <v>7.06</v>
      </c>
      <c r="M7" s="15">
        <f t="shared" si="1"/>
        <v>263.55</v>
      </c>
      <c r="N7" s="15">
        <f>'[1]TCE - ANEXO III - Preencher'!O16</f>
        <v>2.2599999999999998</v>
      </c>
      <c r="O7" s="15">
        <f>'[1]TCE - ANEXO III - Preencher'!P16</f>
        <v>0</v>
      </c>
      <c r="P7" s="16">
        <f t="shared" si="2"/>
        <v>2.2599999999999998</v>
      </c>
      <c r="Q7" s="15">
        <f>'[1]TCE - ANEXO III - Preencher'!R16</f>
        <v>139.96</v>
      </c>
      <c r="R7" s="15">
        <f>'[1]TCE - ANEXO III - Preencher'!S16</f>
        <v>93.09</v>
      </c>
      <c r="S7" s="16">
        <f t="shared" si="3"/>
        <v>46.870000000000005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461.61</v>
      </c>
    </row>
    <row r="8" spans="1:28" x14ac:dyDescent="0.2">
      <c r="A8" s="8">
        <f>IFERROR(VLOOKUP(B8,'[1]DADOS (OCULTAR)'!$Q$3:$S$135,3,0),"")</f>
        <v>9767633000790</v>
      </c>
      <c r="B8" s="9" t="str">
        <f>'[1]TCE - ANEXO III - Preencher'!C17</f>
        <v>UPA CABO DE SANTO AGOSTINHO - CG nº 012/2022</v>
      </c>
      <c r="C8" s="10"/>
      <c r="D8" s="11" t="str">
        <f>'[1]TCE - ANEXO III - Preencher'!E17</f>
        <v>AMANDA CAROLINE SANTANA DOS SANTOS NINO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223505</v>
      </c>
      <c r="G8" s="13">
        <f>IF('[1]TCE - ANEXO III - Preencher'!H17="","",'[1]TCE - ANEXO III - Preencher'!H17)</f>
        <v>45352</v>
      </c>
      <c r="H8" s="14">
        <f>'[1]TCE - ANEXO III - Preencher'!I17</f>
        <v>0</v>
      </c>
      <c r="I8" s="14">
        <f>'[1]TCE - ANEXO III - Preencher'!J17</f>
        <v>216.97</v>
      </c>
      <c r="J8" s="14">
        <f>'[1]TCE - ANEXO III - Preencher'!K17</f>
        <v>0</v>
      </c>
      <c r="K8" s="15">
        <f>'[1]TCE - ANEXO III - Preencher'!L17</f>
        <v>270.61</v>
      </c>
      <c r="L8" s="15">
        <f>'[1]TCE - ANEXO III - Preencher'!M17</f>
        <v>3.05</v>
      </c>
      <c r="M8" s="15">
        <f t="shared" si="1"/>
        <v>267.56</v>
      </c>
      <c r="N8" s="15">
        <f>'[1]TCE - ANEXO III - Preencher'!O17</f>
        <v>3.79</v>
      </c>
      <c r="O8" s="15">
        <f>'[1]TCE - ANEXO III - Preencher'!P17</f>
        <v>0</v>
      </c>
      <c r="P8" s="16">
        <f t="shared" si="2"/>
        <v>3.79</v>
      </c>
      <c r="Q8" s="15">
        <f>'[1]TCE - ANEXO III - Preencher'!R17</f>
        <v>296.56</v>
      </c>
      <c r="R8" s="15">
        <f>'[1]TCE - ANEXO III - Preencher'!S17</f>
        <v>122.12</v>
      </c>
      <c r="S8" s="16">
        <f t="shared" si="3"/>
        <v>174.44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2170.88</v>
      </c>
      <c r="Y8" s="15">
        <f>'[1]TCE - ANEXO III - Preencher'!Z17</f>
        <v>0</v>
      </c>
      <c r="Z8" s="16">
        <f t="shared" si="5"/>
        <v>2170.88</v>
      </c>
      <c r="AA8" s="17" t="str">
        <f>IF('[1]TCE - ANEXO III - Preencher'!AB17="","",'[1]TCE - ANEXO III - Preencher'!AB17)</f>
        <v xml:space="preserve">ABONO ASSIS FIN COMPL 01/2024 </v>
      </c>
      <c r="AB8" s="15">
        <f t="shared" si="0"/>
        <v>2833.6400000000003</v>
      </c>
    </row>
    <row r="9" spans="1:28" x14ac:dyDescent="0.2">
      <c r="A9" s="8">
        <f>IFERROR(VLOOKUP(B9,'[1]DADOS (OCULTAR)'!$Q$3:$S$135,3,0),"")</f>
        <v>9767633000790</v>
      </c>
      <c r="B9" s="9" t="str">
        <f>'[1]TCE - ANEXO III - Preencher'!C18</f>
        <v>UPA CABO DE SANTO AGOSTINHO - CG nº 012/2022</v>
      </c>
      <c r="C9" s="10"/>
      <c r="D9" s="11" t="str">
        <f>'[1]TCE - ANEXO III - Preencher'!E18</f>
        <v>AMOM PASCOAL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516345</v>
      </c>
      <c r="G9" s="13">
        <f>IF('[1]TCE - ANEXO III - Preencher'!H18="","",'[1]TCE - ANEXO III - Preencher'!H18)</f>
        <v>45352</v>
      </c>
      <c r="H9" s="14">
        <f>'[1]TCE - ANEXO III - Preencher'!I18</f>
        <v>0</v>
      </c>
      <c r="I9" s="14">
        <f>'[1]TCE - ANEXO III - Preencher'!J18</f>
        <v>135.55000000000001</v>
      </c>
      <c r="J9" s="14">
        <f>'[1]TCE - ANEXO III - Preencher'!K18</f>
        <v>0</v>
      </c>
      <c r="K9" s="15">
        <f>'[1]TCE - ANEXO III - Preencher'!L18</f>
        <v>270.61</v>
      </c>
      <c r="L9" s="15">
        <f>'[1]TCE - ANEXO III - Preencher'!M18</f>
        <v>7.06</v>
      </c>
      <c r="M9" s="15">
        <f t="shared" si="1"/>
        <v>263.55</v>
      </c>
      <c r="N9" s="15">
        <f>'[1]TCE - ANEXO III - Preencher'!O18</f>
        <v>2.2599999999999998</v>
      </c>
      <c r="O9" s="15">
        <f>'[1]TCE - ANEXO III - Preencher'!P18</f>
        <v>0</v>
      </c>
      <c r="P9" s="16">
        <f t="shared" si="2"/>
        <v>2.2599999999999998</v>
      </c>
      <c r="Q9" s="15">
        <f>'[1]TCE - ANEXO III - Preencher'!R18</f>
        <v>0</v>
      </c>
      <c r="R9" s="15">
        <f>'[1]TCE - ANEXO III - Preencher'!S18</f>
        <v>81.900000000000006</v>
      </c>
      <c r="S9" s="16">
        <f t="shared" si="3"/>
        <v>-81.900000000000006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319.46000000000004</v>
      </c>
    </row>
    <row r="10" spans="1:28" x14ac:dyDescent="0.2">
      <c r="A10" s="8">
        <f>IFERROR(VLOOKUP(B10,'[1]DADOS (OCULTAR)'!$Q$3:$S$135,3,0),"")</f>
        <v>9767633000790</v>
      </c>
      <c r="B10" s="9" t="str">
        <f>'[1]TCE - ANEXO III - Preencher'!C19</f>
        <v>UPA CABO DE SANTO AGOSTINHO - CG nº 012/2022</v>
      </c>
      <c r="C10" s="10"/>
      <c r="D10" s="11" t="str">
        <f>'[1]TCE - ANEXO III - Preencher'!E19</f>
        <v>ANA CLAUDIA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322205</v>
      </c>
      <c r="G10" s="13">
        <f>IF('[1]TCE - ANEXO III - Preencher'!H19="","",'[1]TCE - ANEXO III - Preencher'!H19)</f>
        <v>45352</v>
      </c>
      <c r="H10" s="14">
        <f>'[1]TCE - ANEXO III - Preencher'!I19</f>
        <v>0</v>
      </c>
      <c r="I10" s="14">
        <f>'[1]TCE - ANEXO III - Preencher'!J19</f>
        <v>168.01</v>
      </c>
      <c r="J10" s="14">
        <f>'[1]TCE - ANEXO III - Preencher'!K19</f>
        <v>0</v>
      </c>
      <c r="K10" s="15">
        <f>'[1]TCE - ANEXO III - Preencher'!L19</f>
        <v>270.61</v>
      </c>
      <c r="L10" s="15">
        <f>'[1]TCE - ANEXO III - Preencher'!M19</f>
        <v>7.06</v>
      </c>
      <c r="M10" s="15">
        <f t="shared" si="1"/>
        <v>263.55</v>
      </c>
      <c r="N10" s="15">
        <f>'[1]TCE - ANEXO III - Preencher'!O19</f>
        <v>2.2599999999999998</v>
      </c>
      <c r="O10" s="15">
        <f>'[1]TCE - ANEXO III - Preencher'!P19</f>
        <v>0</v>
      </c>
      <c r="P10" s="16">
        <f t="shared" si="2"/>
        <v>2.2599999999999998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1995</v>
      </c>
      <c r="Y10" s="15">
        <f>'[1]TCE - ANEXO III - Preencher'!Z19</f>
        <v>0</v>
      </c>
      <c r="Z10" s="16">
        <f t="shared" si="5"/>
        <v>1995</v>
      </c>
      <c r="AA10" s="17" t="str">
        <f>IF('[1]TCE - ANEXO III - Preencher'!AB19="","",'[1]TCE - ANEXO III - Preencher'!AB19)</f>
        <v xml:space="preserve">ABONO ASSIS FIN COMPL 01/2024 </v>
      </c>
      <c r="AB10" s="15">
        <f t="shared" si="0"/>
        <v>2428.8200000000002</v>
      </c>
    </row>
    <row r="11" spans="1:28" x14ac:dyDescent="0.2">
      <c r="A11" s="8">
        <f>IFERROR(VLOOKUP(B11,'[1]DADOS (OCULTAR)'!$Q$3:$S$135,3,0),"")</f>
        <v>9767633000790</v>
      </c>
      <c r="B11" s="9" t="str">
        <f>'[1]TCE - ANEXO III - Preencher'!C20</f>
        <v>UPA CABO DE SANTO AGOSTINHO - CG nº 012/2022</v>
      </c>
      <c r="C11" s="10"/>
      <c r="D11" s="11" t="str">
        <f>'[1]TCE - ANEXO III - Preencher'!E20</f>
        <v>ANA CRISTINA VIEIRA DOS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223710</v>
      </c>
      <c r="G11" s="13">
        <f>IF('[1]TCE - ANEXO III - Preencher'!H20="","",'[1]TCE - ANEXO III - Preencher'!H20)</f>
        <v>45352</v>
      </c>
      <c r="H11" s="14">
        <f>'[1]TCE - ANEXO III - Preencher'!I20</f>
        <v>0</v>
      </c>
      <c r="I11" s="14">
        <f>'[1]TCE - ANEXO III - Preencher'!J20</f>
        <v>286.02999999999997</v>
      </c>
      <c r="J11" s="14">
        <f>'[1]TCE - ANEXO III - Preencher'!K20</f>
        <v>0</v>
      </c>
      <c r="K11" s="15">
        <f>'[1]TCE - ANEXO III - Preencher'!L20</f>
        <v>270.61</v>
      </c>
      <c r="L11" s="15">
        <f>'[1]TCE - ANEXO III - Preencher'!M20</f>
        <v>7.06</v>
      </c>
      <c r="M11" s="15">
        <f t="shared" si="1"/>
        <v>263.55</v>
      </c>
      <c r="N11" s="15">
        <f>'[1]TCE - ANEXO III - Preencher'!O20</f>
        <v>2.2599999999999998</v>
      </c>
      <c r="O11" s="15">
        <f>'[1]TCE - ANEXO III - Preencher'!P20</f>
        <v>0</v>
      </c>
      <c r="P11" s="16">
        <f t="shared" si="2"/>
        <v>2.2599999999999998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551.83999999999992</v>
      </c>
    </row>
    <row r="12" spans="1:28" x14ac:dyDescent="0.2">
      <c r="A12" s="8">
        <f>IFERROR(VLOOKUP(B12,'[1]DADOS (OCULTAR)'!$Q$3:$S$135,3,0),"")</f>
        <v>9767633000790</v>
      </c>
      <c r="B12" s="9" t="str">
        <f>'[1]TCE - ANEXO III - Preencher'!C21</f>
        <v>UPA CABO DE SANTO AGOSTINHO - CG nº 012/2022</v>
      </c>
      <c r="C12" s="10"/>
      <c r="D12" s="11" t="str">
        <f>'[1]TCE - ANEXO III - Preencher'!E21</f>
        <v>ANA KAROLINA LIMA TAVARES DE MELO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322205</v>
      </c>
      <c r="G12" s="13">
        <f>IF('[1]TCE - ANEXO III - Preencher'!H21="","",'[1]TCE - ANEXO III - Preencher'!H21)</f>
        <v>45352</v>
      </c>
      <c r="H12" s="14">
        <f>'[1]TCE - ANEXO III - Preencher'!I21</f>
        <v>0</v>
      </c>
      <c r="I12" s="14">
        <f>'[1]TCE - ANEXO III - Preencher'!J21</f>
        <v>190.05</v>
      </c>
      <c r="J12" s="14">
        <f>'[1]TCE - ANEXO III - Preencher'!K21</f>
        <v>0</v>
      </c>
      <c r="K12" s="15">
        <f>'[1]TCE - ANEXO III - Preencher'!L21</f>
        <v>270.61</v>
      </c>
      <c r="L12" s="15">
        <f>'[1]TCE - ANEXO III - Preencher'!M21</f>
        <v>7.06</v>
      </c>
      <c r="M12" s="15">
        <f t="shared" si="1"/>
        <v>263.55</v>
      </c>
      <c r="N12" s="15">
        <f>'[1]TCE - ANEXO III - Preencher'!O21</f>
        <v>2.2599999999999998</v>
      </c>
      <c r="O12" s="15">
        <f>'[1]TCE - ANEXO III - Preencher'!P21</f>
        <v>0</v>
      </c>
      <c r="P12" s="16">
        <f t="shared" si="2"/>
        <v>2.2599999999999998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1995</v>
      </c>
      <c r="Y12" s="15">
        <f>'[1]TCE - ANEXO III - Preencher'!Z21</f>
        <v>0</v>
      </c>
      <c r="Z12" s="16">
        <f t="shared" si="5"/>
        <v>1995</v>
      </c>
      <c r="AA12" s="17" t="str">
        <f>IF('[1]TCE - ANEXO III - Preencher'!AB21="","",'[1]TCE - ANEXO III - Preencher'!AB21)</f>
        <v xml:space="preserve">ABONO ASSIS FIN COMPL 01/2024 </v>
      </c>
      <c r="AB12" s="15">
        <f t="shared" si="0"/>
        <v>2450.86</v>
      </c>
    </row>
    <row r="13" spans="1:28" x14ac:dyDescent="0.2">
      <c r="A13" s="8">
        <f>IFERROR(VLOOKUP(B13,'[1]DADOS (OCULTAR)'!$Q$3:$S$135,3,0),"")</f>
        <v>9767633000790</v>
      </c>
      <c r="B13" s="9" t="str">
        <f>'[1]TCE - ANEXO III - Preencher'!C22</f>
        <v>UPA CABO DE SANTO AGOSTINHO - CG nº 012/2022</v>
      </c>
      <c r="C13" s="10"/>
      <c r="D13" s="11" t="str">
        <f>'[1]TCE - ANEXO III - Preencher'!E22</f>
        <v>ANA PAULA MATIAS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521130</v>
      </c>
      <c r="G13" s="13">
        <f>IF('[1]TCE - ANEXO III - Preencher'!H22="","",'[1]TCE - ANEXO III - Preencher'!H22)</f>
        <v>45352</v>
      </c>
      <c r="H13" s="14">
        <f>'[1]TCE - ANEXO III - Preencher'!I22</f>
        <v>0</v>
      </c>
      <c r="I13" s="14">
        <f>'[1]TCE - ANEXO III - Preencher'!J22</f>
        <v>124.11</v>
      </c>
      <c r="J13" s="14">
        <f>'[1]TCE - ANEXO III - Preencher'!K22</f>
        <v>0</v>
      </c>
      <c r="K13" s="15">
        <f>'[1]TCE - ANEXO III - Preencher'!L22</f>
        <v>270.61</v>
      </c>
      <c r="L13" s="15">
        <f>'[1]TCE - ANEXO III - Preencher'!M22</f>
        <v>7.06</v>
      </c>
      <c r="M13" s="15">
        <f t="shared" si="1"/>
        <v>263.55</v>
      </c>
      <c r="N13" s="15">
        <f>'[1]TCE - ANEXO III - Preencher'!O22</f>
        <v>2.2599999999999998</v>
      </c>
      <c r="O13" s="15">
        <f>'[1]TCE - ANEXO III - Preencher'!P22</f>
        <v>0</v>
      </c>
      <c r="P13" s="16">
        <f t="shared" si="2"/>
        <v>2.2599999999999998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389.92</v>
      </c>
    </row>
    <row r="14" spans="1:28" x14ac:dyDescent="0.2">
      <c r="A14" s="8">
        <f>IFERROR(VLOOKUP(B14,'[1]DADOS (OCULTAR)'!$Q$3:$S$135,3,0),"")</f>
        <v>9767633000790</v>
      </c>
      <c r="B14" s="9" t="str">
        <f>'[1]TCE - ANEXO III - Preencher'!C23</f>
        <v>UPA CABO DE SANTO AGOSTINHO - CG nº 012/2022</v>
      </c>
      <c r="C14" s="10"/>
      <c r="D14" s="11" t="str">
        <f>'[1]TCE - ANEXO III - Preencher'!E23</f>
        <v>ANA PAULA MOREIRA DE BRITO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422110</v>
      </c>
      <c r="G14" s="13">
        <f>IF('[1]TCE - ANEXO III - Preencher'!H23="","",'[1]TCE - ANEXO III - Preencher'!H23)</f>
        <v>45352</v>
      </c>
      <c r="H14" s="14">
        <f>'[1]TCE - ANEXO III - Preencher'!I23</f>
        <v>0</v>
      </c>
      <c r="I14" s="14">
        <f>'[1]TCE - ANEXO III - Preencher'!J23</f>
        <v>135.55000000000001</v>
      </c>
      <c r="J14" s="14">
        <f>'[1]TCE - ANEXO III - Preencher'!K23</f>
        <v>0</v>
      </c>
      <c r="K14" s="15">
        <f>'[1]TCE - ANEXO III - Preencher'!L23</f>
        <v>270.61</v>
      </c>
      <c r="L14" s="15">
        <f>'[1]TCE - ANEXO III - Preencher'!M23</f>
        <v>7.06</v>
      </c>
      <c r="M14" s="15">
        <f t="shared" si="1"/>
        <v>263.55</v>
      </c>
      <c r="N14" s="15">
        <f>'[1]TCE - ANEXO III - Preencher'!O23</f>
        <v>2.2599999999999998</v>
      </c>
      <c r="O14" s="15">
        <f>'[1]TCE - ANEXO III - Preencher'!P23</f>
        <v>0</v>
      </c>
      <c r="P14" s="16">
        <f t="shared" si="2"/>
        <v>2.2599999999999998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401.36</v>
      </c>
    </row>
    <row r="15" spans="1:28" x14ac:dyDescent="0.2">
      <c r="A15" s="8">
        <f>IFERROR(VLOOKUP(B15,'[1]DADOS (OCULTAR)'!$Q$3:$S$135,3,0),"")</f>
        <v>9767633000790</v>
      </c>
      <c r="B15" s="9" t="str">
        <f>'[1]TCE - ANEXO III - Preencher'!C24</f>
        <v>UPA CABO DE SANTO AGOSTINHO - CG nº 012/2022</v>
      </c>
      <c r="C15" s="10"/>
      <c r="D15" s="11" t="str">
        <f>'[1]TCE - ANEXO III - Preencher'!E24</f>
        <v>ANA THAYSSA ARAUJO CAVALCANTI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223505</v>
      </c>
      <c r="G15" s="13">
        <f>IF('[1]TCE - ANEXO III - Preencher'!H24="","",'[1]TCE - ANEXO III - Preencher'!H24)</f>
        <v>45352</v>
      </c>
      <c r="H15" s="14">
        <f>'[1]TCE - ANEXO III - Preencher'!I24</f>
        <v>0</v>
      </c>
      <c r="I15" s="14">
        <f>'[1]TCE - ANEXO III - Preencher'!J24</f>
        <v>258.18</v>
      </c>
      <c r="J15" s="14">
        <f>'[1]TCE - ANEXO III - Preencher'!K24</f>
        <v>0</v>
      </c>
      <c r="K15" s="15">
        <f>'[1]TCE - ANEXO III - Preencher'!L24</f>
        <v>270.61</v>
      </c>
      <c r="L15" s="15">
        <f>'[1]TCE - ANEXO III - Preencher'!M24</f>
        <v>3.33</v>
      </c>
      <c r="M15" s="15">
        <f t="shared" si="1"/>
        <v>267.28000000000003</v>
      </c>
      <c r="N15" s="15">
        <f>'[1]TCE - ANEXO III - Preencher'!O24</f>
        <v>3.79</v>
      </c>
      <c r="O15" s="15">
        <f>'[1]TCE - ANEXO III - Preencher'!P24</f>
        <v>0</v>
      </c>
      <c r="P15" s="16">
        <f t="shared" si="2"/>
        <v>3.79</v>
      </c>
      <c r="Q15" s="15">
        <f>'[1]TCE - ANEXO III - Preencher'!R24</f>
        <v>184.76</v>
      </c>
      <c r="R15" s="15">
        <f>'[1]TCE - ANEXO III - Preencher'!S24</f>
        <v>0</v>
      </c>
      <c r="S15" s="16">
        <f t="shared" si="3"/>
        <v>184.76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2170.88</v>
      </c>
      <c r="Y15" s="15">
        <f>'[1]TCE - ANEXO III - Preencher'!Z24</f>
        <v>0</v>
      </c>
      <c r="Z15" s="16">
        <f t="shared" si="5"/>
        <v>2170.88</v>
      </c>
      <c r="AA15" s="17" t="str">
        <f>IF('[1]TCE - ANEXO III - Preencher'!AB24="","",'[1]TCE - ANEXO III - Preencher'!AB24)</f>
        <v xml:space="preserve">ABONO ASSIS FIN COMPL 01/2024 </v>
      </c>
      <c r="AB15" s="15">
        <f t="shared" si="0"/>
        <v>2884.8900000000003</v>
      </c>
    </row>
    <row r="16" spans="1:28" x14ac:dyDescent="0.2">
      <c r="A16" s="8">
        <f>IFERROR(VLOOKUP(B16,'[1]DADOS (OCULTAR)'!$Q$3:$S$135,3,0),"")</f>
        <v>9767633000790</v>
      </c>
      <c r="B16" s="9" t="str">
        <f>'[1]TCE - ANEXO III - Preencher'!C25</f>
        <v>UPA CABO DE SANTO AGOSTINHO - CG nº 012/2022</v>
      </c>
      <c r="C16" s="10"/>
      <c r="D16" s="11" t="str">
        <f>'[1]TCE - ANEXO III - Preencher'!E25</f>
        <v>ANAZETE MARIA DE LIMA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521130</v>
      </c>
      <c r="G16" s="13">
        <f>IF('[1]TCE - ANEXO III - Preencher'!H25="","",'[1]TCE - ANEXO III - Preencher'!H25)</f>
        <v>45352</v>
      </c>
      <c r="H16" s="14">
        <f>'[1]TCE - ANEXO III - Preencher'!I25</f>
        <v>0</v>
      </c>
      <c r="I16" s="14">
        <f>'[1]TCE - ANEXO III - Preencher'!J25</f>
        <v>125.01</v>
      </c>
      <c r="J16" s="14">
        <f>'[1]TCE - ANEXO III - Preencher'!K25</f>
        <v>0</v>
      </c>
      <c r="K16" s="15">
        <f>'[1]TCE - ANEXO III - Preencher'!L25</f>
        <v>270.61</v>
      </c>
      <c r="L16" s="15">
        <f>'[1]TCE - ANEXO III - Preencher'!M25</f>
        <v>7.06</v>
      </c>
      <c r="M16" s="15">
        <f t="shared" si="1"/>
        <v>263.55</v>
      </c>
      <c r="N16" s="15">
        <f>'[1]TCE - ANEXO III - Preencher'!O25</f>
        <v>2.2599999999999998</v>
      </c>
      <c r="O16" s="15">
        <f>'[1]TCE - ANEXO III - Preencher'!P25</f>
        <v>0</v>
      </c>
      <c r="P16" s="16">
        <f t="shared" si="2"/>
        <v>2.2599999999999998</v>
      </c>
      <c r="Q16" s="15">
        <f>'[1]TCE - ANEXO III - Preencher'!R25</f>
        <v>0</v>
      </c>
      <c r="R16" s="15">
        <f>'[1]TCE - ANEXO III - Preencher'!S25</f>
        <v>93.09</v>
      </c>
      <c r="S16" s="16">
        <f t="shared" si="3"/>
        <v>-93.09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297.73</v>
      </c>
    </row>
    <row r="17" spans="1:28" x14ac:dyDescent="0.2">
      <c r="A17" s="8">
        <f>IFERROR(VLOOKUP(B17,'[1]DADOS (OCULTAR)'!$Q$3:$S$135,3,0),"")</f>
        <v>9767633000790</v>
      </c>
      <c r="B17" s="9" t="str">
        <f>'[1]TCE - ANEXO III - Preencher'!C26</f>
        <v>UPA CABO DE SANTO AGOSTINHO - CG nº 012/2022</v>
      </c>
      <c r="C17" s="10"/>
      <c r="D17" s="11" t="str">
        <f>'[1]TCE - ANEXO III - Preencher'!E26</f>
        <v>ANDERSON JOSE DA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313220</v>
      </c>
      <c r="G17" s="13">
        <f>IF('[1]TCE - ANEXO III - Preencher'!H26="","",'[1]TCE - ANEXO III - Preencher'!H26)</f>
        <v>45352</v>
      </c>
      <c r="H17" s="14">
        <f>'[1]TCE - ANEXO III - Preencher'!I26</f>
        <v>0</v>
      </c>
      <c r="I17" s="14">
        <f>'[1]TCE - ANEXO III - Preencher'!J26</f>
        <v>349.45</v>
      </c>
      <c r="J17" s="14">
        <f>'[1]TCE - ANEXO III - Preencher'!K26</f>
        <v>0</v>
      </c>
      <c r="K17" s="15">
        <f>'[1]TCE - ANEXO III - Preencher'!L26</f>
        <v>270.61</v>
      </c>
      <c r="L17" s="15">
        <f>'[1]TCE - ANEXO III - Preencher'!M26</f>
        <v>7.06</v>
      </c>
      <c r="M17" s="15">
        <f t="shared" si="1"/>
        <v>263.55</v>
      </c>
      <c r="N17" s="15">
        <f>'[1]TCE - ANEXO III - Preencher'!O26</f>
        <v>2.2599999999999998</v>
      </c>
      <c r="O17" s="15">
        <f>'[1]TCE - ANEXO III - Preencher'!P26</f>
        <v>0</v>
      </c>
      <c r="P17" s="16">
        <f t="shared" si="2"/>
        <v>2.2599999999999998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615.26</v>
      </c>
    </row>
    <row r="18" spans="1:28" x14ac:dyDescent="0.2">
      <c r="A18" s="8">
        <f>IFERROR(VLOOKUP(B18,'[1]DADOS (OCULTAR)'!$Q$3:$S$135,3,0),"")</f>
        <v>9767633000790</v>
      </c>
      <c r="B18" s="9" t="str">
        <f>'[1]TCE - ANEXO III - Preencher'!C27</f>
        <v>UPA CABO DE SANTO AGOSTINHO - CG nº 012/2022</v>
      </c>
      <c r="C18" s="10"/>
      <c r="D18" s="11" t="str">
        <f>'[1]TCE - ANEXO III - Preencher'!E27</f>
        <v>ANDRE AKEL PEREIRA DE ARAUJO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131205</v>
      </c>
      <c r="G18" s="13">
        <f>IF('[1]TCE - ANEXO III - Preencher'!H27="","",'[1]TCE - ANEXO III - Preencher'!H27)</f>
        <v>45352</v>
      </c>
      <c r="H18" s="14">
        <f>'[1]TCE - ANEXO III - Preencher'!I27</f>
        <v>0</v>
      </c>
      <c r="I18" s="14">
        <f>'[1]TCE - ANEXO III - Preencher'!J27</f>
        <v>1333.92</v>
      </c>
      <c r="J18" s="14">
        <f>'[1]TCE - ANEXO III - Preencher'!K27</f>
        <v>0</v>
      </c>
      <c r="K18" s="15">
        <f>'[1]TCE - ANEXO III - Preencher'!L27</f>
        <v>270.61</v>
      </c>
      <c r="L18" s="15">
        <f>'[1]TCE - ANEXO III - Preencher'!M27</f>
        <v>7.06</v>
      </c>
      <c r="M18" s="15">
        <f t="shared" si="1"/>
        <v>263.55</v>
      </c>
      <c r="N18" s="15">
        <f>'[1]TCE - ANEXO III - Preencher'!O27</f>
        <v>16.13</v>
      </c>
      <c r="O18" s="15">
        <f>'[1]TCE - ANEXO III - Preencher'!P27</f>
        <v>0</v>
      </c>
      <c r="P18" s="16">
        <f t="shared" si="2"/>
        <v>16.13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1613.6000000000001</v>
      </c>
    </row>
    <row r="19" spans="1:28" x14ac:dyDescent="0.2">
      <c r="A19" s="8">
        <f>IFERROR(VLOOKUP(B19,'[1]DADOS (OCULTAR)'!$Q$3:$S$135,3,0),"")</f>
        <v>9767633000790</v>
      </c>
      <c r="B19" s="9" t="str">
        <f>'[1]TCE - ANEXO III - Preencher'!C28</f>
        <v>UPA CABO DE SANTO AGOSTINHO - CG nº 012/2022</v>
      </c>
      <c r="C19" s="10"/>
      <c r="D19" s="11" t="str">
        <f>'[1]TCE - ANEXO III - Preencher'!E28</f>
        <v>ANDRE CARDOSO DE PAULA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766420</v>
      </c>
      <c r="G19" s="13">
        <f>IF('[1]TCE - ANEXO III - Preencher'!H28="","",'[1]TCE - ANEXO III - Preencher'!H28)</f>
        <v>45352</v>
      </c>
      <c r="H19" s="14">
        <f>'[1]TCE - ANEXO III - Preencher'!I28</f>
        <v>0</v>
      </c>
      <c r="I19" s="14">
        <f>'[1]TCE - ANEXO III - Preencher'!J28</f>
        <v>156.63</v>
      </c>
      <c r="J19" s="14">
        <f>'[1]TCE - ANEXO III - Preencher'!K28</f>
        <v>0</v>
      </c>
      <c r="K19" s="15">
        <f>'[1]TCE - ANEXO III - Preencher'!L28</f>
        <v>270.61</v>
      </c>
      <c r="L19" s="15">
        <f>'[1]TCE - ANEXO III - Preencher'!M28</f>
        <v>7.06</v>
      </c>
      <c r="M19" s="15">
        <f t="shared" si="1"/>
        <v>263.55</v>
      </c>
      <c r="N19" s="15">
        <f>'[1]TCE - ANEXO III - Preencher'!O28</f>
        <v>2.2599999999999998</v>
      </c>
      <c r="O19" s="15">
        <f>'[1]TCE - ANEXO III - Preencher'!P28</f>
        <v>0</v>
      </c>
      <c r="P19" s="16">
        <f t="shared" si="2"/>
        <v>2.2599999999999998</v>
      </c>
      <c r="Q19" s="15">
        <f>'[1]TCE - ANEXO III - Preencher'!R28</f>
        <v>374.16</v>
      </c>
      <c r="R19" s="15">
        <f>'[1]TCE - ANEXO III - Preencher'!S28</f>
        <v>0</v>
      </c>
      <c r="S19" s="16">
        <f t="shared" si="3"/>
        <v>374.16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796.6</v>
      </c>
    </row>
    <row r="20" spans="1:28" x14ac:dyDescent="0.2">
      <c r="A20" s="8">
        <f>IFERROR(VLOOKUP(B20,'[1]DADOS (OCULTAR)'!$Q$3:$S$135,3,0),"")</f>
        <v>9767633000790</v>
      </c>
      <c r="B20" s="9" t="str">
        <f>'[1]TCE - ANEXO III - Preencher'!C29</f>
        <v>UPA CABO DE SANTO AGOSTINHO - CG nº 012/2022</v>
      </c>
      <c r="C20" s="10"/>
      <c r="D20" s="11" t="str">
        <f>'[1]TCE - ANEXO III - Preencher'!E29</f>
        <v>ANDRE MARTINS GOUVEIA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782320</v>
      </c>
      <c r="G20" s="13">
        <f>IF('[1]TCE - ANEXO III - Preencher'!H29="","",'[1]TCE - ANEXO III - Preencher'!H29)</f>
        <v>45352</v>
      </c>
      <c r="H20" s="14">
        <f>'[1]TCE - ANEXO III - Preencher'!I29</f>
        <v>0</v>
      </c>
      <c r="I20" s="14">
        <f>'[1]TCE - ANEXO III - Preencher'!J29</f>
        <v>143.47999999999999</v>
      </c>
      <c r="J20" s="14">
        <f>'[1]TCE - ANEXO III - Preencher'!K29</f>
        <v>0</v>
      </c>
      <c r="K20" s="15">
        <f>'[1]TCE - ANEXO III - Preencher'!L29</f>
        <v>270.61</v>
      </c>
      <c r="L20" s="15">
        <f>'[1]TCE - ANEXO III - Preencher'!M29</f>
        <v>7.06</v>
      </c>
      <c r="M20" s="15">
        <f t="shared" si="1"/>
        <v>263.55</v>
      </c>
      <c r="N20" s="15">
        <f>'[1]TCE - ANEXO III - Preencher'!O29</f>
        <v>2.2599999999999998</v>
      </c>
      <c r="O20" s="15">
        <f>'[1]TCE - ANEXO III - Preencher'!P29</f>
        <v>0</v>
      </c>
      <c r="P20" s="16">
        <f t="shared" si="2"/>
        <v>2.2599999999999998</v>
      </c>
      <c r="Q20" s="15">
        <f>'[1]TCE - ANEXO III - Preencher'!R29</f>
        <v>0</v>
      </c>
      <c r="R20" s="15">
        <f>'[1]TCE - ANEXO III - Preencher'!S29</f>
        <v>90.67</v>
      </c>
      <c r="S20" s="16">
        <f t="shared" si="3"/>
        <v>-90.67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318.61999999999995</v>
      </c>
    </row>
    <row r="21" spans="1:28" x14ac:dyDescent="0.2">
      <c r="A21" s="8">
        <f>IFERROR(VLOOKUP(B21,'[1]DADOS (OCULTAR)'!$Q$3:$S$135,3,0),"")</f>
        <v>9767633000790</v>
      </c>
      <c r="B21" s="9" t="str">
        <f>'[1]TCE - ANEXO III - Preencher'!C30</f>
        <v>UPA CABO DE SANTO AGOSTINHO - CG nº 012/2022</v>
      </c>
      <c r="C21" s="10"/>
      <c r="D21" s="11" t="str">
        <f>'[1]TCE - ANEXO III - Preencher'!E30</f>
        <v>ANTONIO HENRIQUE FERREIRA DE BARROS E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782320</v>
      </c>
      <c r="G21" s="13">
        <f>IF('[1]TCE - ANEXO III - Preencher'!H30="","",'[1]TCE - ANEXO III - Preencher'!H30)</f>
        <v>45352</v>
      </c>
      <c r="H21" s="14">
        <f>'[1]TCE - ANEXO III - Preencher'!I30</f>
        <v>0</v>
      </c>
      <c r="I21" s="14">
        <f>'[1]TCE - ANEXO III - Preencher'!J30</f>
        <v>157.84</v>
      </c>
      <c r="J21" s="14">
        <f>'[1]TCE - ANEXO III - Preencher'!K30</f>
        <v>0</v>
      </c>
      <c r="K21" s="15">
        <f>'[1]TCE - ANEXO III - Preencher'!L30</f>
        <v>270.61</v>
      </c>
      <c r="L21" s="15">
        <f>'[1]TCE - ANEXO III - Preencher'!M30</f>
        <v>7.06</v>
      </c>
      <c r="M21" s="15">
        <f t="shared" si="1"/>
        <v>263.55</v>
      </c>
      <c r="N21" s="15">
        <f>'[1]TCE - ANEXO III - Preencher'!O30</f>
        <v>2.2599999999999998</v>
      </c>
      <c r="O21" s="15">
        <f>'[1]TCE - ANEXO III - Preencher'!P30</f>
        <v>0</v>
      </c>
      <c r="P21" s="16">
        <f t="shared" si="2"/>
        <v>2.2599999999999998</v>
      </c>
      <c r="Q21" s="15">
        <f>'[1]TCE - ANEXO III - Preencher'!R30</f>
        <v>117.57</v>
      </c>
      <c r="R21" s="15">
        <f>'[1]TCE - ANEXO III - Preencher'!S30</f>
        <v>0</v>
      </c>
      <c r="S21" s="16">
        <f t="shared" si="3"/>
        <v>117.57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541.22</v>
      </c>
    </row>
    <row r="22" spans="1:28" x14ac:dyDescent="0.2">
      <c r="A22" s="8">
        <f>IFERROR(VLOOKUP(B22,'[1]DADOS (OCULTAR)'!$Q$3:$S$135,3,0),"")</f>
        <v>9767633000790</v>
      </c>
      <c r="B22" s="9" t="str">
        <f>'[1]TCE - ANEXO III - Preencher'!C31</f>
        <v>UPA CABO DE SANTO AGOSTINHO - CG nº 012/2022</v>
      </c>
      <c r="C22" s="10"/>
      <c r="D22" s="11" t="str">
        <f>'[1]TCE - ANEXO III - Preencher'!E31</f>
        <v>AUMIRENE MARIA DE FRANCA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251605</v>
      </c>
      <c r="G22" s="13">
        <f>IF('[1]TCE - ANEXO III - Preencher'!H31="","",'[1]TCE - ANEXO III - Preencher'!H31)</f>
        <v>45352</v>
      </c>
      <c r="H22" s="14">
        <f>'[1]TCE - ANEXO III - Preencher'!I31</f>
        <v>0</v>
      </c>
      <c r="I22" s="14">
        <f>'[1]TCE - ANEXO III - Preencher'!J31</f>
        <v>277.29000000000002</v>
      </c>
      <c r="J22" s="14">
        <f>'[1]TCE - ANEXO III - Preencher'!K31</f>
        <v>0</v>
      </c>
      <c r="K22" s="15">
        <f>'[1]TCE - ANEXO III - Preencher'!L31</f>
        <v>270.61</v>
      </c>
      <c r="L22" s="15">
        <f>'[1]TCE - ANEXO III - Preencher'!M31</f>
        <v>7.06</v>
      </c>
      <c r="M22" s="15">
        <f t="shared" si="1"/>
        <v>263.55</v>
      </c>
      <c r="N22" s="15">
        <f>'[1]TCE - ANEXO III - Preencher'!O31</f>
        <v>2.2599999999999998</v>
      </c>
      <c r="O22" s="15">
        <f>'[1]TCE - ANEXO III - Preencher'!P31</f>
        <v>0</v>
      </c>
      <c r="P22" s="16">
        <f t="shared" si="2"/>
        <v>2.2599999999999998</v>
      </c>
      <c r="Q22" s="15">
        <f>'[1]TCE - ANEXO III - Preencher'!R31</f>
        <v>303.79000000000002</v>
      </c>
      <c r="R22" s="15">
        <f>'[1]TCE - ANEXO III - Preencher'!S31</f>
        <v>180.5</v>
      </c>
      <c r="S22" s="16">
        <f t="shared" si="3"/>
        <v>123.29000000000002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666.3900000000001</v>
      </c>
    </row>
    <row r="23" spans="1:28" x14ac:dyDescent="0.2">
      <c r="A23" s="8">
        <f>IFERROR(VLOOKUP(B23,'[1]DADOS (OCULTAR)'!$Q$3:$S$135,3,0),"")</f>
        <v>9767633000790</v>
      </c>
      <c r="B23" s="9" t="str">
        <f>'[1]TCE - ANEXO III - Preencher'!C32</f>
        <v>UPA CABO DE SANTO AGOSTINHO - CG nº 012/2022</v>
      </c>
      <c r="C23" s="10"/>
      <c r="D23" s="11" t="str">
        <f>'[1]TCE - ANEXO III - Preencher'!E32</f>
        <v>BRUNO GUILHERME JUSTINO DOS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45352</v>
      </c>
      <c r="H23" s="14">
        <f>'[1]TCE - ANEXO III - Preencher'!I32</f>
        <v>0</v>
      </c>
      <c r="I23" s="14">
        <f>'[1]TCE - ANEXO III - Preencher'!J32</f>
        <v>193.12</v>
      </c>
      <c r="J23" s="14">
        <f>'[1]TCE - ANEXO III - Preencher'!K32</f>
        <v>0</v>
      </c>
      <c r="K23" s="15">
        <f>'[1]TCE - ANEXO III - Preencher'!L32</f>
        <v>270.61</v>
      </c>
      <c r="L23" s="15">
        <f>'[1]TCE - ANEXO III - Preencher'!M32</f>
        <v>7.06</v>
      </c>
      <c r="M23" s="15">
        <f t="shared" si="1"/>
        <v>263.55</v>
      </c>
      <c r="N23" s="15">
        <f>'[1]TCE - ANEXO III - Preencher'!O32</f>
        <v>2.2599999999999998</v>
      </c>
      <c r="O23" s="15">
        <f>'[1]TCE - ANEXO III - Preencher'!P32</f>
        <v>0</v>
      </c>
      <c r="P23" s="16">
        <f t="shared" si="2"/>
        <v>2.2599999999999998</v>
      </c>
      <c r="Q23" s="15">
        <f>'[1]TCE - ANEXO III - Preencher'!R32</f>
        <v>536.07000000000005</v>
      </c>
      <c r="R23" s="15">
        <f>'[1]TCE - ANEXO III - Preencher'!S32</f>
        <v>84.72</v>
      </c>
      <c r="S23" s="16">
        <f t="shared" si="3"/>
        <v>451.35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1995</v>
      </c>
      <c r="Y23" s="15">
        <f>'[1]TCE - ANEXO III - Preencher'!Z32</f>
        <v>0</v>
      </c>
      <c r="Z23" s="16">
        <f t="shared" si="5"/>
        <v>1995</v>
      </c>
      <c r="AA23" s="17" t="str">
        <f>IF('[1]TCE - ANEXO III - Preencher'!AB32="","",'[1]TCE - ANEXO III - Preencher'!AB32)</f>
        <v xml:space="preserve">ABONO ASSIS FIN COMPL 01/2024 </v>
      </c>
      <c r="AB23" s="15">
        <f t="shared" si="0"/>
        <v>2905.2799999999997</v>
      </c>
    </row>
    <row r="24" spans="1:28" x14ac:dyDescent="0.2">
      <c r="A24" s="8">
        <f>IFERROR(VLOOKUP(B24,'[1]DADOS (OCULTAR)'!$Q$3:$S$135,3,0),"")</f>
        <v>9767633000790</v>
      </c>
      <c r="B24" s="9" t="str">
        <f>'[1]TCE - ANEXO III - Preencher'!C33</f>
        <v>UPA CABO DE SANTO AGOSTINHO - CG nº 012/2022</v>
      </c>
      <c r="C24" s="10"/>
      <c r="D24" s="11" t="str">
        <f>'[1]TCE - ANEXO III - Preencher'!E33</f>
        <v>BRUNO MESSIAS SANTOS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422110</v>
      </c>
      <c r="G24" s="13">
        <f>IF('[1]TCE - ANEXO III - Preencher'!H33="","",'[1]TCE - ANEXO III - Preencher'!H33)</f>
        <v>45352</v>
      </c>
      <c r="H24" s="14">
        <f>'[1]TCE - ANEXO III - Preencher'!I33</f>
        <v>0</v>
      </c>
      <c r="I24" s="14">
        <f>'[1]TCE - ANEXO III - Preencher'!J33</f>
        <v>135.55000000000001</v>
      </c>
      <c r="J24" s="14">
        <f>'[1]TCE - ANEXO III - Preencher'!K33</f>
        <v>0</v>
      </c>
      <c r="K24" s="15">
        <f>'[1]TCE - ANEXO III - Preencher'!L33</f>
        <v>270.61</v>
      </c>
      <c r="L24" s="15">
        <f>'[1]TCE - ANEXO III - Preencher'!M33</f>
        <v>7.06</v>
      </c>
      <c r="M24" s="15">
        <f t="shared" si="1"/>
        <v>263.55</v>
      </c>
      <c r="N24" s="15">
        <f>'[1]TCE - ANEXO III - Preencher'!O33</f>
        <v>2.2599999999999998</v>
      </c>
      <c r="O24" s="15">
        <f>'[1]TCE - ANEXO III - Preencher'!P33</f>
        <v>0</v>
      </c>
      <c r="P24" s="16">
        <f t="shared" si="2"/>
        <v>2.2599999999999998</v>
      </c>
      <c r="Q24" s="15">
        <f>'[1]TCE - ANEXO III - Preencher'!R33</f>
        <v>0</v>
      </c>
      <c r="R24" s="15">
        <f>'[1]TCE - ANEXO III - Preencher'!S33</f>
        <v>84.72</v>
      </c>
      <c r="S24" s="16">
        <f t="shared" si="3"/>
        <v>-84.72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316.64</v>
      </c>
    </row>
    <row r="25" spans="1:28" x14ac:dyDescent="0.2">
      <c r="A25" s="8">
        <f>IFERROR(VLOOKUP(B25,'[1]DADOS (OCULTAR)'!$Q$3:$S$135,3,0),"")</f>
        <v>9767633000790</v>
      </c>
      <c r="B25" s="9" t="str">
        <f>'[1]TCE - ANEXO III - Preencher'!C34</f>
        <v>UPA CABO DE SANTO AGOSTINHO - CG nº 012/2022</v>
      </c>
      <c r="C25" s="10"/>
      <c r="D25" s="11" t="str">
        <f>'[1]TCE - ANEXO III - Preencher'!E34</f>
        <v>CAROLINA PALOMA DA CONCEICAO GOMES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411005</v>
      </c>
      <c r="G25" s="13">
        <f>IF('[1]TCE - ANEXO III - Preencher'!H34="","",'[1]TCE - ANEXO III - Preencher'!H34)</f>
        <v>45352</v>
      </c>
      <c r="H25" s="14">
        <f>'[1]TCE - ANEXO III - Preencher'!I34</f>
        <v>0</v>
      </c>
      <c r="I25" s="14">
        <f>'[1]TCE - ANEXO III - Preencher'!J34</f>
        <v>139.91999999999999</v>
      </c>
      <c r="J25" s="14">
        <f>'[1]TCE - ANEXO III - Preencher'!K34</f>
        <v>0</v>
      </c>
      <c r="K25" s="15">
        <f>'[1]TCE - ANEXO III - Preencher'!L34</f>
        <v>270.61</v>
      </c>
      <c r="L25" s="15">
        <f>'[1]TCE - ANEXO III - Preencher'!M34</f>
        <v>7.06</v>
      </c>
      <c r="M25" s="15">
        <f t="shared" si="1"/>
        <v>263.55</v>
      </c>
      <c r="N25" s="15">
        <f>'[1]TCE - ANEXO III - Preencher'!O34</f>
        <v>2.2599999999999998</v>
      </c>
      <c r="O25" s="15">
        <f>'[1]TCE - ANEXO III - Preencher'!P34</f>
        <v>0</v>
      </c>
      <c r="P25" s="16">
        <f t="shared" si="2"/>
        <v>2.2599999999999998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405.73</v>
      </c>
    </row>
    <row r="26" spans="1:28" x14ac:dyDescent="0.2">
      <c r="A26" s="8">
        <f>IFERROR(VLOOKUP(B26,'[1]DADOS (OCULTAR)'!$Q$3:$S$135,3,0),"")</f>
        <v>9767633000790</v>
      </c>
      <c r="B26" s="9" t="str">
        <f>'[1]TCE - ANEXO III - Preencher'!C35</f>
        <v>UPA CABO DE SANTO AGOSTINHO - CG nº 012/2022</v>
      </c>
      <c r="C26" s="10"/>
      <c r="D26" s="11" t="str">
        <f>'[1]TCE - ANEXO III - Preencher'!E35</f>
        <v>CASSIANA MARIA DA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422110</v>
      </c>
      <c r="G26" s="13">
        <f>IF('[1]TCE - ANEXO III - Preencher'!H35="","",'[1]TCE - ANEXO III - Preencher'!H35)</f>
        <v>45352</v>
      </c>
      <c r="H26" s="14">
        <f>'[1]TCE - ANEXO III - Preencher'!I35</f>
        <v>0</v>
      </c>
      <c r="I26" s="14">
        <f>'[1]TCE - ANEXO III - Preencher'!J35</f>
        <v>162.66</v>
      </c>
      <c r="J26" s="14">
        <f>'[1]TCE - ANEXO III - Preencher'!K35</f>
        <v>0</v>
      </c>
      <c r="K26" s="15">
        <f>'[1]TCE - ANEXO III - Preencher'!L35</f>
        <v>270.61</v>
      </c>
      <c r="L26" s="15">
        <f>'[1]TCE - ANEXO III - Preencher'!M35</f>
        <v>7.06</v>
      </c>
      <c r="M26" s="15">
        <f t="shared" si="1"/>
        <v>263.55</v>
      </c>
      <c r="N26" s="15">
        <f>'[1]TCE - ANEXO III - Preencher'!O35</f>
        <v>2.2599999999999998</v>
      </c>
      <c r="O26" s="15">
        <f>'[1]TCE - ANEXO III - Preencher'!P35</f>
        <v>0</v>
      </c>
      <c r="P26" s="16">
        <f t="shared" si="2"/>
        <v>2.2599999999999998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80.95</v>
      </c>
      <c r="U26" s="15">
        <f>'[1]TCE - ANEXO III - Preencher'!V35</f>
        <v>0</v>
      </c>
      <c r="V26" s="16">
        <f t="shared" si="4"/>
        <v>80.95</v>
      </c>
      <c r="W26" s="17" t="str">
        <f>IF('[1]TCE - ANEXO III - Preencher'!X35="","",'[1]TCE - ANEXO III - Preencher'!X35)</f>
        <v>AUX. CRECHE FEDERAÇÃO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509.42</v>
      </c>
    </row>
    <row r="27" spans="1:28" x14ac:dyDescent="0.2">
      <c r="A27" s="8">
        <f>IFERROR(VLOOKUP(B27,'[1]DADOS (OCULTAR)'!$Q$3:$S$135,3,0),"")</f>
        <v>9767633000790</v>
      </c>
      <c r="B27" s="9" t="str">
        <f>'[1]TCE - ANEXO III - Preencher'!C36</f>
        <v>UPA CABO DE SANTO AGOSTINHO - CG nº 012/2022</v>
      </c>
      <c r="C27" s="10"/>
      <c r="D27" s="11" t="str">
        <f>'[1]TCE - ANEXO III - Preencher'!E36</f>
        <v>CATARINA BARBOSA DOS SANTOS SALES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322205</v>
      </c>
      <c r="G27" s="13">
        <f>IF('[1]TCE - ANEXO III - Preencher'!H36="","",'[1]TCE - ANEXO III - Preencher'!H36)</f>
        <v>45352</v>
      </c>
      <c r="H27" s="14">
        <f>'[1]TCE - ANEXO III - Preencher'!I36</f>
        <v>0</v>
      </c>
      <c r="I27" s="14">
        <f>'[1]TCE - ANEXO III - Preencher'!J36</f>
        <v>147.86000000000001</v>
      </c>
      <c r="J27" s="14">
        <f>'[1]TCE - ANEXO III - Preencher'!K36</f>
        <v>0</v>
      </c>
      <c r="K27" s="15">
        <f>'[1]TCE - ANEXO III - Preencher'!L36</f>
        <v>270.61</v>
      </c>
      <c r="L27" s="15">
        <f>'[1]TCE - ANEXO III - Preencher'!M36</f>
        <v>7.06</v>
      </c>
      <c r="M27" s="15">
        <f t="shared" si="1"/>
        <v>263.55</v>
      </c>
      <c r="N27" s="15">
        <f>'[1]TCE - ANEXO III - Preencher'!O36</f>
        <v>2.2599999999999998</v>
      </c>
      <c r="O27" s="15">
        <f>'[1]TCE - ANEXO III - Preencher'!P36</f>
        <v>0</v>
      </c>
      <c r="P27" s="16">
        <f t="shared" si="2"/>
        <v>2.2599999999999998</v>
      </c>
      <c r="Q27" s="15">
        <f>'[1]TCE - ANEXO III - Preencher'!R36</f>
        <v>296.57</v>
      </c>
      <c r="R27" s="15">
        <f>'[1]TCE - ANEXO III - Preencher'!S36</f>
        <v>0</v>
      </c>
      <c r="S27" s="16">
        <f t="shared" si="3"/>
        <v>296.57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1995</v>
      </c>
      <c r="Y27" s="15">
        <f>'[1]TCE - ANEXO III - Preencher'!Z36</f>
        <v>0</v>
      </c>
      <c r="Z27" s="16">
        <f t="shared" si="5"/>
        <v>1995</v>
      </c>
      <c r="AA27" s="17" t="str">
        <f>IF('[1]TCE - ANEXO III - Preencher'!AB36="","",'[1]TCE - ANEXO III - Preencher'!AB36)</f>
        <v xml:space="preserve">ABONO ASSIS FIN COMPL 01/2024 </v>
      </c>
      <c r="AB27" s="15">
        <f t="shared" si="0"/>
        <v>2705.24</v>
      </c>
    </row>
    <row r="28" spans="1:28" x14ac:dyDescent="0.2">
      <c r="A28" s="8">
        <f>IFERROR(VLOOKUP(B28,'[1]DADOS (OCULTAR)'!$Q$3:$S$135,3,0),"")</f>
        <v>9767633000790</v>
      </c>
      <c r="B28" s="9" t="str">
        <f>'[1]TCE - ANEXO III - Preencher'!C37</f>
        <v>UPA CABO DE SANTO AGOSTINHO - CG nº 012/2022</v>
      </c>
      <c r="C28" s="10"/>
      <c r="D28" s="11" t="str">
        <f>'[1]TCE - ANEXO III - Preencher'!E37</f>
        <v>CATARINA MARIA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515205</v>
      </c>
      <c r="G28" s="13">
        <f>IF('[1]TCE - ANEXO III - Preencher'!H37="","",'[1]TCE - ANEXO III - Preencher'!H37)</f>
        <v>45352</v>
      </c>
      <c r="H28" s="14">
        <f>'[1]TCE - ANEXO III - Preencher'!I37</f>
        <v>0</v>
      </c>
      <c r="I28" s="14">
        <f>'[1]TCE - ANEXO III - Preencher'!J37</f>
        <v>136.56</v>
      </c>
      <c r="J28" s="14">
        <f>'[1]TCE - ANEXO III - Preencher'!K37</f>
        <v>0</v>
      </c>
      <c r="K28" s="15">
        <f>'[1]TCE - ANEXO III - Preencher'!L37</f>
        <v>270.61</v>
      </c>
      <c r="L28" s="15">
        <f>'[1]TCE - ANEXO III - Preencher'!M37</f>
        <v>7.06</v>
      </c>
      <c r="M28" s="15">
        <f t="shared" si="1"/>
        <v>263.55</v>
      </c>
      <c r="N28" s="15">
        <f>'[1]TCE - ANEXO III - Preencher'!O37</f>
        <v>2.2599999999999998</v>
      </c>
      <c r="O28" s="15">
        <f>'[1]TCE - ANEXO III - Preencher'!P37</f>
        <v>0</v>
      </c>
      <c r="P28" s="16">
        <f t="shared" si="2"/>
        <v>2.2599999999999998</v>
      </c>
      <c r="Q28" s="15">
        <f>'[1]TCE - ANEXO III - Preencher'!R37</f>
        <v>166.22</v>
      </c>
      <c r="R28" s="15">
        <f>'[1]TCE - ANEXO III - Preencher'!S37</f>
        <v>84.72</v>
      </c>
      <c r="S28" s="16">
        <f t="shared" si="3"/>
        <v>81.5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483.87</v>
      </c>
    </row>
    <row r="29" spans="1:28" x14ac:dyDescent="0.2">
      <c r="A29" s="8">
        <f>IFERROR(VLOOKUP(B29,'[1]DADOS (OCULTAR)'!$Q$3:$S$135,3,0),"")</f>
        <v>9767633000790</v>
      </c>
      <c r="B29" s="9" t="str">
        <f>'[1]TCE - ANEXO III - Preencher'!C38</f>
        <v>UPA CABO DE SANTO AGOSTINHO - CG nº 012/2022</v>
      </c>
      <c r="C29" s="10"/>
      <c r="D29" s="11" t="str">
        <f>'[1]TCE - ANEXO III - Preencher'!E38</f>
        <v>CIBELLY BONIFACIO NUNES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521130</v>
      </c>
      <c r="G29" s="13">
        <f>IF('[1]TCE - ANEXO III - Preencher'!H38="","",'[1]TCE - ANEXO III - Preencher'!H38)</f>
        <v>45352</v>
      </c>
      <c r="H29" s="14">
        <f>'[1]TCE - ANEXO III - Preencher'!I38</f>
        <v>0</v>
      </c>
      <c r="I29" s="14">
        <f>'[1]TCE - ANEXO III - Preencher'!J38</f>
        <v>124.11</v>
      </c>
      <c r="J29" s="14">
        <f>'[1]TCE - ANEXO III - Preencher'!K38</f>
        <v>0</v>
      </c>
      <c r="K29" s="15">
        <f>'[1]TCE - ANEXO III - Preencher'!L38</f>
        <v>270.61</v>
      </c>
      <c r="L29" s="15">
        <f>'[1]TCE - ANEXO III - Preencher'!M38</f>
        <v>7.06</v>
      </c>
      <c r="M29" s="15">
        <f t="shared" si="1"/>
        <v>263.55</v>
      </c>
      <c r="N29" s="15">
        <f>'[1]TCE - ANEXO III - Preencher'!O38</f>
        <v>2.2599999999999998</v>
      </c>
      <c r="O29" s="15">
        <f>'[1]TCE - ANEXO III - Preencher'!P38</f>
        <v>0</v>
      </c>
      <c r="P29" s="16">
        <f t="shared" si="2"/>
        <v>2.2599999999999998</v>
      </c>
      <c r="Q29" s="15">
        <f>'[1]TCE - ANEXO III - Preencher'!R38</f>
        <v>61.57</v>
      </c>
      <c r="R29" s="15">
        <f>'[1]TCE - ANEXO III - Preencher'!S38</f>
        <v>93.09</v>
      </c>
      <c r="S29" s="16">
        <f t="shared" si="3"/>
        <v>-31.520000000000003</v>
      </c>
      <c r="T29" s="15">
        <f>'[1]TCE - ANEXO III - Preencher'!U38</f>
        <v>80.95</v>
      </c>
      <c r="U29" s="15">
        <f>'[1]TCE - ANEXO III - Preencher'!V38</f>
        <v>0</v>
      </c>
      <c r="V29" s="16">
        <f t="shared" si="4"/>
        <v>80.95</v>
      </c>
      <c r="W29" s="17" t="str">
        <f>IF('[1]TCE - ANEXO III - Preencher'!X38="","",'[1]TCE - ANEXO III - Preencher'!X38)</f>
        <v>AUX. CRECHE FEDERAÇÃO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439.35</v>
      </c>
    </row>
    <row r="30" spans="1:28" x14ac:dyDescent="0.2">
      <c r="A30" s="8">
        <f>IFERROR(VLOOKUP(B30,'[1]DADOS (OCULTAR)'!$Q$3:$S$135,3,0),"")</f>
        <v>9767633000790</v>
      </c>
      <c r="B30" s="9" t="str">
        <f>'[1]TCE - ANEXO III - Preencher'!C39</f>
        <v>UPA CABO DE SANTO AGOSTINHO - CG nº 012/2022</v>
      </c>
      <c r="C30" s="10"/>
      <c r="D30" s="11" t="str">
        <f>'[1]TCE - ANEXO III - Preencher'!E39</f>
        <v>CLARA BEATRIZ MORAES ALVES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223405</v>
      </c>
      <c r="G30" s="13">
        <f>IF('[1]TCE - ANEXO III - Preencher'!H39="","",'[1]TCE - ANEXO III - Preencher'!H39)</f>
        <v>45352</v>
      </c>
      <c r="H30" s="14">
        <f>'[1]TCE - ANEXO III - Preencher'!I39</f>
        <v>0</v>
      </c>
      <c r="I30" s="14">
        <f>'[1]TCE - ANEXO III - Preencher'!J39</f>
        <v>319.29000000000002</v>
      </c>
      <c r="J30" s="14">
        <f>'[1]TCE - ANEXO III - Preencher'!K39</f>
        <v>0</v>
      </c>
      <c r="K30" s="15">
        <f>'[1]TCE - ANEXO III - Preencher'!L39</f>
        <v>270.61</v>
      </c>
      <c r="L30" s="15">
        <f>'[1]TCE - ANEXO III - Preencher'!M39</f>
        <v>7.06</v>
      </c>
      <c r="M30" s="15">
        <f t="shared" si="1"/>
        <v>263.55</v>
      </c>
      <c r="N30" s="15">
        <f>'[1]TCE - ANEXO III - Preencher'!O39</f>
        <v>2.2599999999999998</v>
      </c>
      <c r="O30" s="15">
        <f>'[1]TCE - ANEXO III - Preencher'!P39</f>
        <v>0</v>
      </c>
      <c r="P30" s="16">
        <f t="shared" si="2"/>
        <v>2.2599999999999998</v>
      </c>
      <c r="Q30" s="15">
        <f>'[1]TCE - ANEXO III - Preencher'!R39</f>
        <v>0</v>
      </c>
      <c r="R30" s="15">
        <f>'[1]TCE - ANEXO III - Preencher'!S39</f>
        <v>65.31</v>
      </c>
      <c r="S30" s="16">
        <f t="shared" si="3"/>
        <v>-65.31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519.79</v>
      </c>
    </row>
    <row r="31" spans="1:28" x14ac:dyDescent="0.2">
      <c r="A31" s="8">
        <f>IFERROR(VLOOKUP(B31,'[1]DADOS (OCULTAR)'!$Q$3:$S$135,3,0),"")</f>
        <v>9767633000790</v>
      </c>
      <c r="B31" s="9" t="str">
        <f>'[1]TCE - ANEXO III - Preencher'!C40</f>
        <v>UPA CABO DE SANTO AGOSTINHO - CG nº 012/2022</v>
      </c>
      <c r="C31" s="10"/>
      <c r="D31" s="11" t="str">
        <f>'[1]TCE - ANEXO III - Preencher'!E40</f>
        <v>CLARA ISABEL NOBREGA SATURNINO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251605</v>
      </c>
      <c r="G31" s="13">
        <f>IF('[1]TCE - ANEXO III - Preencher'!H40="","",'[1]TCE - ANEXO III - Preencher'!H40)</f>
        <v>45352</v>
      </c>
      <c r="H31" s="14">
        <f>'[1]TCE - ANEXO III - Preencher'!I40</f>
        <v>0</v>
      </c>
      <c r="I31" s="14">
        <f>'[1]TCE - ANEXO III - Preencher'!J40</f>
        <v>348.28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2.2599999999999998</v>
      </c>
      <c r="O31" s="15">
        <f>'[1]TCE - ANEXO III - Preencher'!P40</f>
        <v>0</v>
      </c>
      <c r="P31" s="16">
        <f t="shared" si="2"/>
        <v>2.2599999999999998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350.53999999999996</v>
      </c>
    </row>
    <row r="32" spans="1:28" x14ac:dyDescent="0.2">
      <c r="A32" s="8">
        <f>IFERROR(VLOOKUP(B32,'[1]DADOS (OCULTAR)'!$Q$3:$S$135,3,0),"")</f>
        <v>9767633000790</v>
      </c>
      <c r="B32" s="9" t="str">
        <f>'[1]TCE - ANEXO III - Preencher'!C41</f>
        <v>UPA CABO DE SANTO AGOSTINHO - CG nº 012/2022</v>
      </c>
      <c r="C32" s="10"/>
      <c r="D32" s="11" t="str">
        <f>'[1]TCE - ANEXO III - Preencher'!E41</f>
        <v>CLAUDIVANIA MARIA DOS SANTOS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>
        <f>'[1]TCE - ANEXO III - Preencher'!G41</f>
        <v>411005</v>
      </c>
      <c r="G32" s="13">
        <f>IF('[1]TCE - ANEXO III - Preencher'!H41="","",'[1]TCE - ANEXO III - Preencher'!H41)</f>
        <v>45352</v>
      </c>
      <c r="H32" s="14">
        <f>'[1]TCE - ANEXO III - Preencher'!I41</f>
        <v>0</v>
      </c>
      <c r="I32" s="14">
        <f>'[1]TCE - ANEXO III - Preencher'!J41</f>
        <v>186.56</v>
      </c>
      <c r="J32" s="14">
        <f>'[1]TCE - ANEXO III - Preencher'!K41</f>
        <v>0</v>
      </c>
      <c r="K32" s="15">
        <f>'[1]TCE - ANEXO III - Preencher'!L41</f>
        <v>270.61</v>
      </c>
      <c r="L32" s="15">
        <f>'[1]TCE - ANEXO III - Preencher'!M41</f>
        <v>7.06</v>
      </c>
      <c r="M32" s="15">
        <f t="shared" si="1"/>
        <v>263.55</v>
      </c>
      <c r="N32" s="15">
        <f>'[1]TCE - ANEXO III - Preencher'!O41</f>
        <v>2.2599999999999998</v>
      </c>
      <c r="O32" s="15">
        <f>'[1]TCE - ANEXO III - Preencher'!P41</f>
        <v>0</v>
      </c>
      <c r="P32" s="16">
        <f t="shared" si="2"/>
        <v>2.2599999999999998</v>
      </c>
      <c r="Q32" s="15">
        <f>'[1]TCE - ANEXO III - Preencher'!R41</f>
        <v>309.79000000000002</v>
      </c>
      <c r="R32" s="15">
        <f>'[1]TCE - ANEXO III - Preencher'!S41</f>
        <v>0</v>
      </c>
      <c r="S32" s="16">
        <f t="shared" si="3"/>
        <v>309.79000000000002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762.16000000000008</v>
      </c>
    </row>
    <row r="33" spans="1:28" x14ac:dyDescent="0.2">
      <c r="A33" s="8">
        <f>IFERROR(VLOOKUP(B33,'[1]DADOS (OCULTAR)'!$Q$3:$S$135,3,0),"")</f>
        <v>9767633000790</v>
      </c>
      <c r="B33" s="9" t="str">
        <f>'[1]TCE - ANEXO III - Preencher'!C42</f>
        <v>UPA CABO DE SANTO AGOSTINHO - CG nº 012/2022</v>
      </c>
      <c r="C33" s="10"/>
      <c r="D33" s="11" t="str">
        <f>'[1]TCE - ANEXO III - Preencher'!E42</f>
        <v>CLEIDE MARIA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322205</v>
      </c>
      <c r="G33" s="13">
        <f>IF('[1]TCE - ANEXO III - Preencher'!H42="","",'[1]TCE - ANEXO III - Preencher'!H42)</f>
        <v>45352</v>
      </c>
      <c r="H33" s="14">
        <f>'[1]TCE - ANEXO III - Preencher'!I42</f>
        <v>0</v>
      </c>
      <c r="I33" s="14">
        <f>'[1]TCE - ANEXO III - Preencher'!J42</f>
        <v>167.46</v>
      </c>
      <c r="J33" s="14">
        <f>'[1]TCE - ANEXO III - Preencher'!K42</f>
        <v>0</v>
      </c>
      <c r="K33" s="15">
        <f>'[1]TCE - ANEXO III - Preencher'!L42</f>
        <v>270.61</v>
      </c>
      <c r="L33" s="15">
        <f>'[1]TCE - ANEXO III - Preencher'!M42</f>
        <v>7.06</v>
      </c>
      <c r="M33" s="15">
        <f t="shared" si="1"/>
        <v>263.55</v>
      </c>
      <c r="N33" s="15">
        <f>'[1]TCE - ANEXO III - Preencher'!O42</f>
        <v>2.2599999999999998</v>
      </c>
      <c r="O33" s="15">
        <f>'[1]TCE - ANEXO III - Preencher'!P42</f>
        <v>0</v>
      </c>
      <c r="P33" s="16">
        <f t="shared" si="2"/>
        <v>2.2599999999999998</v>
      </c>
      <c r="Q33" s="15">
        <f>'[1]TCE - ANEXO III - Preencher'!R42</f>
        <v>0</v>
      </c>
      <c r="R33" s="15">
        <f>'[1]TCE - ANEXO III - Preencher'!S42</f>
        <v>81.900000000000006</v>
      </c>
      <c r="S33" s="16">
        <f t="shared" si="3"/>
        <v>-81.900000000000006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1995</v>
      </c>
      <c r="Y33" s="15">
        <f>'[1]TCE - ANEXO III - Preencher'!Z42</f>
        <v>0</v>
      </c>
      <c r="Z33" s="16">
        <f t="shared" si="5"/>
        <v>1995</v>
      </c>
      <c r="AA33" s="17" t="str">
        <f>IF('[1]TCE - ANEXO III - Preencher'!AB42="","",'[1]TCE - ANEXO III - Preencher'!AB42)</f>
        <v xml:space="preserve">ABONO ASSIS FIN COMPL 01/2024 </v>
      </c>
      <c r="AB33" s="15">
        <f t="shared" si="0"/>
        <v>2346.37</v>
      </c>
    </row>
    <row r="34" spans="1:28" x14ac:dyDescent="0.2">
      <c r="A34" s="8">
        <f>IFERROR(VLOOKUP(B34,'[1]DADOS (OCULTAR)'!$Q$3:$S$135,3,0),"")</f>
        <v>9767633000790</v>
      </c>
      <c r="B34" s="9" t="str">
        <f>'[1]TCE - ANEXO III - Preencher'!C43</f>
        <v>UPA CABO DE SANTO AGOSTINHO - CG nº 012/2022</v>
      </c>
      <c r="C34" s="10"/>
      <c r="D34" s="11" t="str">
        <f>'[1]TCE - ANEXO III - Preencher'!E43</f>
        <v>CLEIDE SANTOS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251605</v>
      </c>
      <c r="G34" s="13">
        <f>IF('[1]TCE - ANEXO III - Preencher'!H43="","",'[1]TCE - ANEXO III - Preencher'!H43)</f>
        <v>45352</v>
      </c>
      <c r="H34" s="14">
        <f>'[1]TCE - ANEXO III - Preencher'!I43</f>
        <v>0</v>
      </c>
      <c r="I34" s="14">
        <f>'[1]TCE - ANEXO III - Preencher'!J43</f>
        <v>266.06</v>
      </c>
      <c r="J34" s="14">
        <f>'[1]TCE - ANEXO III - Preencher'!K43</f>
        <v>0</v>
      </c>
      <c r="K34" s="15">
        <f>'[1]TCE - ANEXO III - Preencher'!L43</f>
        <v>270.61</v>
      </c>
      <c r="L34" s="15">
        <f>'[1]TCE - ANEXO III - Preencher'!M43</f>
        <v>7.06</v>
      </c>
      <c r="M34" s="15">
        <f t="shared" si="1"/>
        <v>263.55</v>
      </c>
      <c r="N34" s="15">
        <f>'[1]TCE - ANEXO III - Preencher'!O43</f>
        <v>2.2599999999999998</v>
      </c>
      <c r="O34" s="15">
        <f>'[1]TCE - ANEXO III - Preencher'!P43</f>
        <v>0</v>
      </c>
      <c r="P34" s="16">
        <f t="shared" si="2"/>
        <v>2.2599999999999998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531.87</v>
      </c>
    </row>
    <row r="35" spans="1:28" x14ac:dyDescent="0.2">
      <c r="A35" s="8">
        <f>IFERROR(VLOOKUP(B35,'[1]DADOS (OCULTAR)'!$Q$3:$S$135,3,0),"")</f>
        <v>9767633000790</v>
      </c>
      <c r="B35" s="9" t="str">
        <f>'[1]TCE - ANEXO III - Preencher'!C44</f>
        <v>UPA CABO DE SANTO AGOSTINHO - CG nº 012/2022</v>
      </c>
      <c r="C35" s="10"/>
      <c r="D35" s="11" t="str">
        <f>'[1]TCE - ANEXO III - Preencher'!E44</f>
        <v>CLEMILTON DE OLIVEIRA NETO</v>
      </c>
      <c r="E35" s="9" t="str">
        <f>IF('[1]TCE - ANEXO III - Preencher'!F44="4 - Assistência Odontológica","2 - Outros Profissionais da Saúde",'[1]TCE - ANEXO III - Preencher'!F44)</f>
        <v>3 - Administrativo</v>
      </c>
      <c r="F35" s="12">
        <f>'[1]TCE - ANEXO III - Preencher'!G44</f>
        <v>411005</v>
      </c>
      <c r="G35" s="13">
        <f>IF('[1]TCE - ANEXO III - Preencher'!H44="","",'[1]TCE - ANEXO III - Preencher'!H44)</f>
        <v>45352</v>
      </c>
      <c r="H35" s="14">
        <f>'[1]TCE - ANEXO III - Preencher'!I44</f>
        <v>0</v>
      </c>
      <c r="I35" s="14">
        <f>'[1]TCE - ANEXO III - Preencher'!J44</f>
        <v>13.26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2.2599999999999998</v>
      </c>
      <c r="O35" s="15">
        <f>'[1]TCE - ANEXO III - Preencher'!P44</f>
        <v>0</v>
      </c>
      <c r="P35" s="16">
        <f t="shared" si="2"/>
        <v>2.2599999999999998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15.52</v>
      </c>
    </row>
    <row r="36" spans="1:28" x14ac:dyDescent="0.2">
      <c r="A36" s="8">
        <f>IFERROR(VLOOKUP(B36,'[1]DADOS (OCULTAR)'!$Q$3:$S$135,3,0),"")</f>
        <v>9767633000790</v>
      </c>
      <c r="B36" s="9" t="str">
        <f>'[1]TCE - ANEXO III - Preencher'!C45</f>
        <v>UPA CABO DE SANTO AGOSTINHO - CG nº 012/2022</v>
      </c>
      <c r="C36" s="10"/>
      <c r="D36" s="11" t="str">
        <f>'[1]TCE - ANEXO III - Preencher'!E45</f>
        <v>CLEYDSON TRAJANO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414105</v>
      </c>
      <c r="G36" s="13">
        <f>IF('[1]TCE - ANEXO III - Preencher'!H45="","",'[1]TCE - ANEXO III - Preencher'!H45)</f>
        <v>45352</v>
      </c>
      <c r="H36" s="14">
        <f>'[1]TCE - ANEXO III - Preencher'!I45</f>
        <v>0</v>
      </c>
      <c r="I36" s="14">
        <f>'[1]TCE - ANEXO III - Preencher'!J45</f>
        <v>138.06</v>
      </c>
      <c r="J36" s="14">
        <f>'[1]TCE - ANEXO III - Preencher'!K45</f>
        <v>0</v>
      </c>
      <c r="K36" s="15">
        <f>'[1]TCE - ANEXO III - Preencher'!L45</f>
        <v>270.61</v>
      </c>
      <c r="L36" s="15">
        <f>'[1]TCE - ANEXO III - Preencher'!M45</f>
        <v>7.06</v>
      </c>
      <c r="M36" s="15">
        <f t="shared" si="1"/>
        <v>263.55</v>
      </c>
      <c r="N36" s="15">
        <f>'[1]TCE - ANEXO III - Preencher'!O45</f>
        <v>2.2599999999999998</v>
      </c>
      <c r="O36" s="15">
        <f>'[1]TCE - ANEXO III - Preencher'!P45</f>
        <v>0</v>
      </c>
      <c r="P36" s="16">
        <f t="shared" si="2"/>
        <v>2.2599999999999998</v>
      </c>
      <c r="Q36" s="15">
        <f>'[1]TCE - ANEXO III - Preencher'!R45</f>
        <v>315.97000000000003</v>
      </c>
      <c r="R36" s="15">
        <f>'[1]TCE - ANEXO III - Preencher'!S45</f>
        <v>0</v>
      </c>
      <c r="S36" s="16">
        <f t="shared" si="3"/>
        <v>315.97000000000003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719.84</v>
      </c>
    </row>
    <row r="37" spans="1:28" x14ac:dyDescent="0.2">
      <c r="A37" s="8">
        <f>IFERROR(VLOOKUP(B37,'[1]DADOS (OCULTAR)'!$Q$3:$S$135,3,0),"")</f>
        <v>9767633000790</v>
      </c>
      <c r="B37" s="9" t="str">
        <f>'[1]TCE - ANEXO III - Preencher'!C46</f>
        <v>UPA CABO DE SANTO AGOSTINHO - CG nº 012/2022</v>
      </c>
      <c r="C37" s="10"/>
      <c r="D37" s="11" t="str">
        <f>'[1]TCE - ANEXO III - Preencher'!E46</f>
        <v>CRISTIANE DE SOUZA BRITO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322205</v>
      </c>
      <c r="G37" s="13">
        <f>IF('[1]TCE - ANEXO III - Preencher'!H46="","",'[1]TCE - ANEXO III - Preencher'!H46)</f>
        <v>45352</v>
      </c>
      <c r="H37" s="14">
        <f>'[1]TCE - ANEXO III - Preencher'!I46</f>
        <v>0</v>
      </c>
      <c r="I37" s="14">
        <f>'[1]TCE - ANEXO III - Preencher'!J46</f>
        <v>194.7</v>
      </c>
      <c r="J37" s="14">
        <f>'[1]TCE - ANEXO III - Preencher'!K46</f>
        <v>0</v>
      </c>
      <c r="K37" s="15">
        <f>'[1]TCE - ANEXO III - Preencher'!L46</f>
        <v>270.61</v>
      </c>
      <c r="L37" s="15">
        <f>'[1]TCE - ANEXO III - Preencher'!M46</f>
        <v>7.06</v>
      </c>
      <c r="M37" s="15">
        <f t="shared" si="1"/>
        <v>263.55</v>
      </c>
      <c r="N37" s="15">
        <f>'[1]TCE - ANEXO III - Preencher'!O46</f>
        <v>2.2599999999999998</v>
      </c>
      <c r="O37" s="15">
        <f>'[1]TCE - ANEXO III - Preencher'!P46</f>
        <v>0</v>
      </c>
      <c r="P37" s="16">
        <f t="shared" si="2"/>
        <v>2.2599999999999998</v>
      </c>
      <c r="Q37" s="15">
        <f>'[1]TCE - ANEXO III - Preencher'!R46</f>
        <v>0</v>
      </c>
      <c r="R37" s="15">
        <f>'[1]TCE - ANEXO III - Preencher'!S46</f>
        <v>84.72</v>
      </c>
      <c r="S37" s="16">
        <f t="shared" si="3"/>
        <v>-84.72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1995</v>
      </c>
      <c r="Y37" s="15">
        <f>'[1]TCE - ANEXO III - Preencher'!Z46</f>
        <v>0</v>
      </c>
      <c r="Z37" s="16">
        <f t="shared" si="5"/>
        <v>1995</v>
      </c>
      <c r="AA37" s="17" t="str">
        <f>IF('[1]TCE - ANEXO III - Preencher'!AB46="","",'[1]TCE - ANEXO III - Preencher'!AB46)</f>
        <v xml:space="preserve">ABONO ASSIS FIN COMPL 01/2024 </v>
      </c>
      <c r="AB37" s="15">
        <f t="shared" si="0"/>
        <v>2370.79</v>
      </c>
    </row>
    <row r="38" spans="1:28" x14ac:dyDescent="0.2">
      <c r="A38" s="8">
        <f>IFERROR(VLOOKUP(B38,'[1]DADOS (OCULTAR)'!$Q$3:$S$135,3,0),"")</f>
        <v>9767633000790</v>
      </c>
      <c r="B38" s="9" t="str">
        <f>'[1]TCE - ANEXO III - Preencher'!C47</f>
        <v>UPA CABO DE SANTO AGOSTINHO - CG nº 012/2022</v>
      </c>
      <c r="C38" s="10"/>
      <c r="D38" s="11" t="str">
        <f>'[1]TCE - ANEXO III - Preencher'!E47</f>
        <v>CYNTHYA MARIA DOS SANTOS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223505</v>
      </c>
      <c r="G38" s="13">
        <f>IF('[1]TCE - ANEXO III - Preencher'!H47="","",'[1]TCE - ANEXO III - Preencher'!H47)</f>
        <v>45352</v>
      </c>
      <c r="H38" s="14">
        <f>'[1]TCE - ANEXO III - Preencher'!I47</f>
        <v>0</v>
      </c>
      <c r="I38" s="14">
        <f>'[1]TCE - ANEXO III - Preencher'!J47</f>
        <v>289.87</v>
      </c>
      <c r="J38" s="14">
        <f>'[1]TCE - ANEXO III - Preencher'!K47</f>
        <v>0</v>
      </c>
      <c r="K38" s="15">
        <f>'[1]TCE - ANEXO III - Preencher'!L47</f>
        <v>270.61</v>
      </c>
      <c r="L38" s="15">
        <f>'[1]TCE - ANEXO III - Preencher'!M47</f>
        <v>3.59</v>
      </c>
      <c r="M38" s="15">
        <f t="shared" si="1"/>
        <v>267.02000000000004</v>
      </c>
      <c r="N38" s="15">
        <f>'[1]TCE - ANEXO III - Preencher'!O47</f>
        <v>3.79</v>
      </c>
      <c r="O38" s="15">
        <f>'[1]TCE - ANEXO III - Preencher'!P47</f>
        <v>0</v>
      </c>
      <c r="P38" s="16">
        <f t="shared" si="2"/>
        <v>3.79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1792.39</v>
      </c>
      <c r="Y38" s="15">
        <f>'[1]TCE - ANEXO III - Preencher'!Z47</f>
        <v>0</v>
      </c>
      <c r="Z38" s="16">
        <f t="shared" si="5"/>
        <v>1792.39</v>
      </c>
      <c r="AA38" s="17" t="str">
        <f>IF('[1]TCE - ANEXO III - Preencher'!AB47="","",'[1]TCE - ANEXO III - Preencher'!AB47)</f>
        <v xml:space="preserve">ABONO ASSIS FIN COMPL 01/2024 </v>
      </c>
      <c r="AB38" s="15">
        <f t="shared" si="0"/>
        <v>2353.0700000000002</v>
      </c>
    </row>
    <row r="39" spans="1:28" x14ac:dyDescent="0.2">
      <c r="A39" s="8">
        <f>IFERROR(VLOOKUP(B39,'[1]DADOS (OCULTAR)'!$Q$3:$S$135,3,0),"")</f>
        <v>9767633000790</v>
      </c>
      <c r="B39" s="9" t="str">
        <f>'[1]TCE - ANEXO III - Preencher'!C48</f>
        <v>UPA CABO DE SANTO AGOSTINHO - CG nº 012/2022</v>
      </c>
      <c r="C39" s="10"/>
      <c r="D39" s="11" t="str">
        <f>'[1]TCE - ANEXO III - Preencher'!E48</f>
        <v xml:space="preserve">DAMIANA VIEIRA DE SENA 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223505</v>
      </c>
      <c r="G39" s="13">
        <f>IF('[1]TCE - ANEXO III - Preencher'!H48="","",'[1]TCE - ANEXO III - Preencher'!H48)</f>
        <v>45352</v>
      </c>
      <c r="H39" s="14">
        <f>'[1]TCE - ANEXO III - Preencher'!I48</f>
        <v>0</v>
      </c>
      <c r="I39" s="14">
        <f>'[1]TCE - ANEXO III - Preencher'!J48</f>
        <v>253.51</v>
      </c>
      <c r="J39" s="14">
        <f>'[1]TCE - ANEXO III - Preencher'!K48</f>
        <v>0</v>
      </c>
      <c r="K39" s="15">
        <f>'[1]TCE - ANEXO III - Preencher'!L48</f>
        <v>270.61</v>
      </c>
      <c r="L39" s="15">
        <f>'[1]TCE - ANEXO III - Preencher'!M48</f>
        <v>3.22</v>
      </c>
      <c r="M39" s="15">
        <f t="shared" si="1"/>
        <v>267.39</v>
      </c>
      <c r="N39" s="15">
        <f>'[1]TCE - ANEXO III - Preencher'!O48</f>
        <v>3.79</v>
      </c>
      <c r="O39" s="15">
        <f>'[1]TCE - ANEXO III - Preencher'!P48</f>
        <v>0</v>
      </c>
      <c r="P39" s="16">
        <f t="shared" si="2"/>
        <v>3.79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120.26</v>
      </c>
      <c r="U39" s="15">
        <f>'[1]TCE - ANEXO III - Preencher'!V48</f>
        <v>0</v>
      </c>
      <c r="V39" s="16">
        <f t="shared" si="4"/>
        <v>120.26</v>
      </c>
      <c r="W39" s="17" t="str">
        <f>IF('[1]TCE - ANEXO III - Preencher'!X48="","",'[1]TCE - ANEXO III - Preencher'!X48)</f>
        <v xml:space="preserve">AUX CRECHE ( enfermeiros ) </v>
      </c>
      <c r="X39" s="15">
        <f>'[1]TCE - ANEXO III - Preencher'!Y48</f>
        <v>2170.88</v>
      </c>
      <c r="Y39" s="15">
        <f>'[1]TCE - ANEXO III - Preencher'!Z48</f>
        <v>0</v>
      </c>
      <c r="Z39" s="16">
        <f t="shared" si="5"/>
        <v>2170.88</v>
      </c>
      <c r="AA39" s="17" t="str">
        <f>IF('[1]TCE - ANEXO III - Preencher'!AB48="","",'[1]TCE - ANEXO III - Preencher'!AB48)</f>
        <v xml:space="preserve">ABONO ASSIS FIN COMPL 01/2024 </v>
      </c>
      <c r="AB39" s="15">
        <f t="shared" si="0"/>
        <v>2815.83</v>
      </c>
    </row>
    <row r="40" spans="1:28" x14ac:dyDescent="0.2">
      <c r="A40" s="8">
        <f>IFERROR(VLOOKUP(B40,'[1]DADOS (OCULTAR)'!$Q$3:$S$135,3,0),"")</f>
        <v>9767633000790</v>
      </c>
      <c r="B40" s="9" t="str">
        <f>'[1]TCE - ANEXO III - Preencher'!C49</f>
        <v>UPA CABO DE SANTO AGOSTINHO - CG nº 012/2022</v>
      </c>
      <c r="C40" s="10"/>
      <c r="D40" s="11" t="str">
        <f>'[1]TCE - ANEXO III - Preencher'!E49</f>
        <v>DANIELA CRISTINA DE SALES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>
        <f>'[1]TCE - ANEXO III - Preencher'!G49</f>
        <v>410105</v>
      </c>
      <c r="G40" s="13">
        <f>IF('[1]TCE - ANEXO III - Preencher'!H49="","",'[1]TCE - ANEXO III - Preencher'!H49)</f>
        <v>45352</v>
      </c>
      <c r="H40" s="14">
        <f>'[1]TCE - ANEXO III - Preencher'!I49</f>
        <v>0</v>
      </c>
      <c r="I40" s="14">
        <f>'[1]TCE - ANEXO III - Preencher'!J49</f>
        <v>263.05</v>
      </c>
      <c r="J40" s="14">
        <f>'[1]TCE - ANEXO III - Preencher'!K49</f>
        <v>0</v>
      </c>
      <c r="K40" s="15">
        <f>'[1]TCE - ANEXO III - Preencher'!L49</f>
        <v>270.61</v>
      </c>
      <c r="L40" s="15">
        <f>'[1]TCE - ANEXO III - Preencher'!M49</f>
        <v>7.06</v>
      </c>
      <c r="M40" s="15">
        <f t="shared" si="1"/>
        <v>263.55</v>
      </c>
      <c r="N40" s="15">
        <f>'[1]TCE - ANEXO III - Preencher'!O49</f>
        <v>2.2599999999999998</v>
      </c>
      <c r="O40" s="15">
        <f>'[1]TCE - ANEXO III - Preencher'!P49</f>
        <v>0</v>
      </c>
      <c r="P40" s="16">
        <f t="shared" si="2"/>
        <v>2.2599999999999998</v>
      </c>
      <c r="Q40" s="15">
        <f>'[1]TCE - ANEXO III - Preencher'!R49</f>
        <v>61.45</v>
      </c>
      <c r="R40" s="15">
        <f>'[1]TCE - ANEXO III - Preencher'!S49</f>
        <v>0</v>
      </c>
      <c r="S40" s="16">
        <f t="shared" si="3"/>
        <v>61.45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590.31000000000006</v>
      </c>
    </row>
    <row r="41" spans="1:28" x14ac:dyDescent="0.2">
      <c r="A41" s="8">
        <f>IFERROR(VLOOKUP(B41,'[1]DADOS (OCULTAR)'!$Q$3:$S$135,3,0),"")</f>
        <v>9767633000790</v>
      </c>
      <c r="B41" s="9" t="str">
        <f>'[1]TCE - ANEXO III - Preencher'!C50</f>
        <v>UPA CABO DE SANTO AGOSTINHO - CG nº 012/2022</v>
      </c>
      <c r="C41" s="10"/>
      <c r="D41" s="11" t="str">
        <f>'[1]TCE - ANEXO III - Preencher'!E50</f>
        <v>DARA MAYSA DE SOUZA DIONISIO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411005</v>
      </c>
      <c r="G41" s="13">
        <f>IF('[1]TCE - ANEXO III - Preencher'!H50="","",'[1]TCE - ANEXO III - Preencher'!H50)</f>
        <v>45352</v>
      </c>
      <c r="H41" s="14">
        <f>'[1]TCE - ANEXO III - Preencher'!I50</f>
        <v>0</v>
      </c>
      <c r="I41" s="14">
        <f>'[1]TCE - ANEXO III - Preencher'!J50</f>
        <v>13.26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2.2599999999999998</v>
      </c>
      <c r="O41" s="15">
        <f>'[1]TCE - ANEXO III - Preencher'!P50</f>
        <v>0</v>
      </c>
      <c r="P41" s="16">
        <f t="shared" si="2"/>
        <v>2.2599999999999998</v>
      </c>
      <c r="Q41" s="15">
        <f>'[1]TCE - ANEXO III - Preencher'!R50</f>
        <v>184.77</v>
      </c>
      <c r="R41" s="15">
        <f>'[1]TCE - ANEXO III - Preencher'!S50</f>
        <v>39.799999999999997</v>
      </c>
      <c r="S41" s="16">
        <f t="shared" si="3"/>
        <v>144.97000000000003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160.49000000000004</v>
      </c>
    </row>
    <row r="42" spans="1:28" x14ac:dyDescent="0.2">
      <c r="A42" s="8">
        <f>IFERROR(VLOOKUP(B42,'[1]DADOS (OCULTAR)'!$Q$3:$S$135,3,0),"")</f>
        <v>9767633000790</v>
      </c>
      <c r="B42" s="9" t="str">
        <f>'[1]TCE - ANEXO III - Preencher'!C51</f>
        <v>UPA CABO DE SANTO AGOSTINHO - CG nº 012/2022</v>
      </c>
      <c r="C42" s="10"/>
      <c r="D42" s="11" t="str">
        <f>'[1]TCE - ANEXO III - Preencher'!E51</f>
        <v>DARLENE ROSE DE OLIVEIRA ARAUJO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45352</v>
      </c>
      <c r="H42" s="14">
        <f>'[1]TCE - ANEXO III - Preencher'!I51</f>
        <v>0</v>
      </c>
      <c r="I42" s="14">
        <f>'[1]TCE - ANEXO III - Preencher'!J51</f>
        <v>172.86</v>
      </c>
      <c r="J42" s="14">
        <f>'[1]TCE - ANEXO III - Preencher'!K51</f>
        <v>0</v>
      </c>
      <c r="K42" s="15">
        <f>'[1]TCE - ANEXO III - Preencher'!L51</f>
        <v>270.61</v>
      </c>
      <c r="L42" s="15">
        <f>'[1]TCE - ANEXO III - Preencher'!M51</f>
        <v>7.06</v>
      </c>
      <c r="M42" s="15">
        <f t="shared" si="1"/>
        <v>263.55</v>
      </c>
      <c r="N42" s="15">
        <f>'[1]TCE - ANEXO III - Preencher'!O51</f>
        <v>2.2599999999999998</v>
      </c>
      <c r="O42" s="15">
        <f>'[1]TCE - ANEXO III - Preencher'!P51</f>
        <v>0</v>
      </c>
      <c r="P42" s="16">
        <f t="shared" si="2"/>
        <v>2.2599999999999998</v>
      </c>
      <c r="Q42" s="15">
        <f>'[1]TCE - ANEXO III - Preencher'!R51</f>
        <v>117.57</v>
      </c>
      <c r="R42" s="15">
        <f>'[1]TCE - ANEXO III - Preencher'!S51</f>
        <v>81.900000000000006</v>
      </c>
      <c r="S42" s="16">
        <f t="shared" si="3"/>
        <v>35.669999999999987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1995</v>
      </c>
      <c r="Y42" s="15">
        <f>'[1]TCE - ANEXO III - Preencher'!Z51</f>
        <v>0</v>
      </c>
      <c r="Z42" s="16">
        <f t="shared" si="5"/>
        <v>1995</v>
      </c>
      <c r="AA42" s="17" t="str">
        <f>IF('[1]TCE - ANEXO III - Preencher'!AB51="","",'[1]TCE - ANEXO III - Preencher'!AB51)</f>
        <v xml:space="preserve">ABONO ASSIS FIN COMPL 01/2024 </v>
      </c>
      <c r="AB42" s="15">
        <f t="shared" si="0"/>
        <v>2469.34</v>
      </c>
    </row>
    <row r="43" spans="1:28" x14ac:dyDescent="0.2">
      <c r="A43" s="8">
        <f>IFERROR(VLOOKUP(B43,'[1]DADOS (OCULTAR)'!$Q$3:$S$135,3,0),"")</f>
        <v>9767633000790</v>
      </c>
      <c r="B43" s="9" t="str">
        <f>'[1]TCE - ANEXO III - Preencher'!C52</f>
        <v>UPA CABO DE SANTO AGOSTINHO - CG nº 012/2022</v>
      </c>
      <c r="C43" s="10"/>
      <c r="D43" s="11" t="str">
        <f>'[1]TCE - ANEXO III - Preencher'!E52</f>
        <v>DAYANNE NADYESKA NOBREGA NASCIMENTO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251605</v>
      </c>
      <c r="G43" s="13">
        <f>IF('[1]TCE - ANEXO III - Preencher'!H52="","",'[1]TCE - ANEXO III - Preencher'!H52)</f>
        <v>45352</v>
      </c>
      <c r="H43" s="14">
        <f>'[1]TCE - ANEXO III - Preencher'!I52</f>
        <v>0</v>
      </c>
      <c r="I43" s="14">
        <f>'[1]TCE - ANEXO III - Preencher'!J52</f>
        <v>315.89999999999998</v>
      </c>
      <c r="J43" s="14">
        <f>'[1]TCE - ANEXO III - Preencher'!K52</f>
        <v>0</v>
      </c>
      <c r="K43" s="15">
        <f>'[1]TCE - ANEXO III - Preencher'!L52</f>
        <v>270.61</v>
      </c>
      <c r="L43" s="15">
        <f>'[1]TCE - ANEXO III - Preencher'!M52</f>
        <v>7.06</v>
      </c>
      <c r="M43" s="15">
        <f t="shared" si="1"/>
        <v>263.55</v>
      </c>
      <c r="N43" s="15">
        <f>'[1]TCE - ANEXO III - Preencher'!O52</f>
        <v>2.2599999999999998</v>
      </c>
      <c r="O43" s="15">
        <f>'[1]TCE - ANEXO III - Preencher'!P52</f>
        <v>0</v>
      </c>
      <c r="P43" s="16">
        <f t="shared" si="2"/>
        <v>2.2599999999999998</v>
      </c>
      <c r="Q43" s="15">
        <f>'[1]TCE - ANEXO III - Preencher'!R52</f>
        <v>218.37</v>
      </c>
      <c r="R43" s="15">
        <f>'[1]TCE - ANEXO III - Preencher'!S52</f>
        <v>180.5</v>
      </c>
      <c r="S43" s="16">
        <f t="shared" si="3"/>
        <v>37.870000000000005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619.58000000000004</v>
      </c>
    </row>
    <row r="44" spans="1:28" x14ac:dyDescent="0.2">
      <c r="A44" s="8">
        <f>IFERROR(VLOOKUP(B44,'[1]DADOS (OCULTAR)'!$Q$3:$S$135,3,0),"")</f>
        <v>9767633000790</v>
      </c>
      <c r="B44" s="9" t="str">
        <f>'[1]TCE - ANEXO III - Preencher'!C53</f>
        <v>UPA CABO DE SANTO AGOSTINHO - CG nº 012/2022</v>
      </c>
      <c r="C44" s="10"/>
      <c r="D44" s="11" t="str">
        <f>'[1]TCE - ANEXO III - Preencher'!E53</f>
        <v>DAYVSON KEYSON SALUSTIANO FRANCA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521130</v>
      </c>
      <c r="G44" s="13">
        <f>IF('[1]TCE - ANEXO III - Preencher'!H53="","",'[1]TCE - ANEXO III - Preencher'!H53)</f>
        <v>45352</v>
      </c>
      <c r="H44" s="14">
        <f>'[1]TCE - ANEXO III - Preencher'!I53</f>
        <v>0</v>
      </c>
      <c r="I44" s="14">
        <f>'[1]TCE - ANEXO III - Preencher'!J53</f>
        <v>124.11</v>
      </c>
      <c r="J44" s="14">
        <f>'[1]TCE - ANEXO III - Preencher'!K53</f>
        <v>0</v>
      </c>
      <c r="K44" s="15">
        <f>'[1]TCE - ANEXO III - Preencher'!L53</f>
        <v>270.61</v>
      </c>
      <c r="L44" s="15">
        <f>'[1]TCE - ANEXO III - Preencher'!M53</f>
        <v>7.06</v>
      </c>
      <c r="M44" s="15">
        <f t="shared" si="1"/>
        <v>263.55</v>
      </c>
      <c r="N44" s="15">
        <f>'[1]TCE - ANEXO III - Preencher'!O53</f>
        <v>2.2599999999999998</v>
      </c>
      <c r="O44" s="15">
        <f>'[1]TCE - ANEXO III - Preencher'!P53</f>
        <v>0</v>
      </c>
      <c r="P44" s="16">
        <f t="shared" si="2"/>
        <v>2.2599999999999998</v>
      </c>
      <c r="Q44" s="15">
        <f>'[1]TCE - ANEXO III - Preencher'!R53</f>
        <v>0</v>
      </c>
      <c r="R44" s="15">
        <f>'[1]TCE - ANEXO III - Preencher'!S53</f>
        <v>93.09</v>
      </c>
      <c r="S44" s="16">
        <f t="shared" si="3"/>
        <v>-93.09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296.83000000000004</v>
      </c>
    </row>
    <row r="45" spans="1:28" x14ac:dyDescent="0.2">
      <c r="A45" s="8">
        <f>IFERROR(VLOOKUP(B45,'[1]DADOS (OCULTAR)'!$Q$3:$S$135,3,0),"")</f>
        <v>9767633000790</v>
      </c>
      <c r="B45" s="9" t="str">
        <f>'[1]TCE - ANEXO III - Preencher'!C54</f>
        <v>UPA CABO DE SANTO AGOSTINHO - CG nº 012/2022</v>
      </c>
      <c r="C45" s="10"/>
      <c r="D45" s="11" t="str">
        <f>'[1]TCE - ANEXO III - Preencher'!E54</f>
        <v xml:space="preserve">DIEGO ALVES TORRES 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313220</v>
      </c>
      <c r="G45" s="13">
        <f>IF('[1]TCE - ANEXO III - Preencher'!H54="","",'[1]TCE - ANEXO III - Preencher'!H54)</f>
        <v>45352</v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>
        <f>IFERROR(VLOOKUP(B46,'[1]DADOS (OCULTAR)'!$Q$3:$S$135,3,0),"")</f>
        <v>9767633000790</v>
      </c>
      <c r="B46" s="9" t="str">
        <f>'[1]TCE - ANEXO III - Preencher'!C55</f>
        <v>UPA CABO DE SANTO AGOSTINHO - CG nº 012/2022</v>
      </c>
      <c r="C46" s="10"/>
      <c r="D46" s="11" t="str">
        <f>'[1]TCE - ANEXO III - Preencher'!E55</f>
        <v>EBERLANDIA OLIVIA DA SILVA BATISTA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45352</v>
      </c>
      <c r="H46" s="14">
        <f>'[1]TCE - ANEXO III - Preencher'!I55</f>
        <v>0</v>
      </c>
      <c r="I46" s="14">
        <f>'[1]TCE - ANEXO III - Preencher'!J55</f>
        <v>233.09</v>
      </c>
      <c r="J46" s="14">
        <f>'[1]TCE - ANEXO III - Preencher'!K55</f>
        <v>0</v>
      </c>
      <c r="K46" s="15">
        <f>'[1]TCE - ANEXO III - Preencher'!L55</f>
        <v>270.61</v>
      </c>
      <c r="L46" s="15">
        <f>'[1]TCE - ANEXO III - Preencher'!M55</f>
        <v>7.06</v>
      </c>
      <c r="M46" s="15">
        <f t="shared" si="1"/>
        <v>263.55</v>
      </c>
      <c r="N46" s="15">
        <f>'[1]TCE - ANEXO III - Preencher'!O55</f>
        <v>2.2599999999999998</v>
      </c>
      <c r="O46" s="15">
        <f>'[1]TCE - ANEXO III - Preencher'!P55</f>
        <v>0</v>
      </c>
      <c r="P46" s="16">
        <f t="shared" si="2"/>
        <v>2.2599999999999998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1995</v>
      </c>
      <c r="Y46" s="15">
        <f>'[1]TCE - ANEXO III - Preencher'!Z55</f>
        <v>0</v>
      </c>
      <c r="Z46" s="16">
        <f t="shared" si="5"/>
        <v>1995</v>
      </c>
      <c r="AA46" s="17" t="str">
        <f>IF('[1]TCE - ANEXO III - Preencher'!AB55="","",'[1]TCE - ANEXO III - Preencher'!AB55)</f>
        <v xml:space="preserve">ABONO ASSIS FIN COMPL 01/2024 </v>
      </c>
      <c r="AB46" s="15">
        <f t="shared" si="0"/>
        <v>2493.9</v>
      </c>
    </row>
    <row r="47" spans="1:28" x14ac:dyDescent="0.2">
      <c r="A47" s="8">
        <f>IFERROR(VLOOKUP(B47,'[1]DADOS (OCULTAR)'!$Q$3:$S$135,3,0),"")</f>
        <v>9767633000790</v>
      </c>
      <c r="B47" s="9" t="str">
        <f>'[1]TCE - ANEXO III - Preencher'!C56</f>
        <v>UPA CABO DE SANTO AGOSTINHO - CG nº 012/2022</v>
      </c>
      <c r="C47" s="10"/>
      <c r="D47" s="11" t="str">
        <f>'[1]TCE - ANEXO III - Preencher'!E56</f>
        <v>EDILENE MARTINS ALVES DE SOUZA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45352</v>
      </c>
      <c r="H47" s="14">
        <f>'[1]TCE - ANEXO III - Preencher'!I56</f>
        <v>0</v>
      </c>
      <c r="I47" s="14">
        <f>'[1]TCE - ANEXO III - Preencher'!J56</f>
        <v>147.54</v>
      </c>
      <c r="J47" s="14">
        <f>'[1]TCE - ANEXO III - Preencher'!K56</f>
        <v>0</v>
      </c>
      <c r="K47" s="15">
        <f>'[1]TCE - ANEXO III - Preencher'!L56</f>
        <v>270.61</v>
      </c>
      <c r="L47" s="15">
        <f>'[1]TCE - ANEXO III - Preencher'!M56</f>
        <v>7.06</v>
      </c>
      <c r="M47" s="15">
        <f t="shared" si="1"/>
        <v>263.55</v>
      </c>
      <c r="N47" s="15">
        <f>'[1]TCE - ANEXO III - Preencher'!O56</f>
        <v>2.2599999999999998</v>
      </c>
      <c r="O47" s="15">
        <f>'[1]TCE - ANEXO III - Preencher'!P56</f>
        <v>0</v>
      </c>
      <c r="P47" s="16">
        <f t="shared" si="2"/>
        <v>2.2599999999999998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1995</v>
      </c>
      <c r="Y47" s="15">
        <f>'[1]TCE - ANEXO III - Preencher'!Z56</f>
        <v>0</v>
      </c>
      <c r="Z47" s="16">
        <f t="shared" si="5"/>
        <v>1995</v>
      </c>
      <c r="AA47" s="17" t="str">
        <f>IF('[1]TCE - ANEXO III - Preencher'!AB56="","",'[1]TCE - ANEXO III - Preencher'!AB56)</f>
        <v xml:space="preserve">ABONO ASSIS FIN COMPL 01/2024 </v>
      </c>
      <c r="AB47" s="15">
        <f t="shared" si="0"/>
        <v>2408.35</v>
      </c>
    </row>
    <row r="48" spans="1:28" x14ac:dyDescent="0.2">
      <c r="A48" s="8">
        <f>IFERROR(VLOOKUP(B48,'[1]DADOS (OCULTAR)'!$Q$3:$S$135,3,0),"")</f>
        <v>9767633000790</v>
      </c>
      <c r="B48" s="9" t="str">
        <f>'[1]TCE - ANEXO III - Preencher'!C57</f>
        <v>UPA CABO DE SANTO AGOSTINHO - CG nº 012/2022</v>
      </c>
      <c r="C48" s="10"/>
      <c r="D48" s="11" t="str">
        <f>'[1]TCE - ANEXO III - Preencher'!E57</f>
        <v>EDLAMAR NASCIMENTO FERREIRA GUEDES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45352</v>
      </c>
      <c r="H48" s="14">
        <f>'[1]TCE - ANEXO III - Preencher'!I57</f>
        <v>0</v>
      </c>
      <c r="I48" s="14">
        <f>'[1]TCE - ANEXO III - Preencher'!J57</f>
        <v>147.34</v>
      </c>
      <c r="J48" s="14">
        <f>'[1]TCE - ANEXO III - Preencher'!K57</f>
        <v>0</v>
      </c>
      <c r="K48" s="15">
        <f>'[1]TCE - ANEXO III - Preencher'!L57</f>
        <v>270.61</v>
      </c>
      <c r="L48" s="15">
        <f>'[1]TCE - ANEXO III - Preencher'!M57</f>
        <v>7.06</v>
      </c>
      <c r="M48" s="15">
        <f t="shared" si="1"/>
        <v>263.55</v>
      </c>
      <c r="N48" s="15">
        <f>'[1]TCE - ANEXO III - Preencher'!O57</f>
        <v>2.2599999999999998</v>
      </c>
      <c r="O48" s="15">
        <f>'[1]TCE - ANEXO III - Preencher'!P57</f>
        <v>0</v>
      </c>
      <c r="P48" s="16">
        <f t="shared" si="2"/>
        <v>2.2599999999999998</v>
      </c>
      <c r="Q48" s="15">
        <f>'[1]TCE - ANEXO III - Preencher'!R57</f>
        <v>296.57</v>
      </c>
      <c r="R48" s="15">
        <f>'[1]TCE - ANEXO III - Preencher'!S57</f>
        <v>0</v>
      </c>
      <c r="S48" s="16">
        <f t="shared" si="3"/>
        <v>296.57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1995</v>
      </c>
      <c r="Y48" s="15">
        <f>'[1]TCE - ANEXO III - Preencher'!Z57</f>
        <v>0</v>
      </c>
      <c r="Z48" s="16">
        <f t="shared" si="5"/>
        <v>1995</v>
      </c>
      <c r="AA48" s="17" t="str">
        <f>IF('[1]TCE - ANEXO III - Preencher'!AB57="","",'[1]TCE - ANEXO III - Preencher'!AB57)</f>
        <v xml:space="preserve">ABONO ASSIS FIN COMPL 01/2024 </v>
      </c>
      <c r="AB48" s="15">
        <f t="shared" si="0"/>
        <v>2704.7200000000003</v>
      </c>
    </row>
    <row r="49" spans="1:28" x14ac:dyDescent="0.2">
      <c r="A49" s="8">
        <f>IFERROR(VLOOKUP(B49,'[1]DADOS (OCULTAR)'!$Q$3:$S$135,3,0),"")</f>
        <v>9767633000790</v>
      </c>
      <c r="B49" s="9" t="str">
        <f>'[1]TCE - ANEXO III - Preencher'!C58</f>
        <v>UPA CABO DE SANTO AGOSTINHO - CG nº 012/2022</v>
      </c>
      <c r="C49" s="10"/>
      <c r="D49" s="11" t="str">
        <f>'[1]TCE - ANEXO III - Preencher'!E58</f>
        <v>EDSON ANTONIO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45352</v>
      </c>
      <c r="H49" s="14">
        <f>'[1]TCE - ANEXO III - Preencher'!I58</f>
        <v>0</v>
      </c>
      <c r="I49" s="14">
        <f>'[1]TCE - ANEXO III - Preencher'!J58</f>
        <v>150.49</v>
      </c>
      <c r="J49" s="14">
        <f>'[1]TCE - ANEXO III - Preencher'!K58</f>
        <v>0</v>
      </c>
      <c r="K49" s="15">
        <f>'[1]TCE - ANEXO III - Preencher'!L58</f>
        <v>270.61</v>
      </c>
      <c r="L49" s="15">
        <f>'[1]TCE - ANEXO III - Preencher'!M58</f>
        <v>7.06</v>
      </c>
      <c r="M49" s="15">
        <f t="shared" si="1"/>
        <v>263.55</v>
      </c>
      <c r="N49" s="15">
        <f>'[1]TCE - ANEXO III - Preencher'!O58</f>
        <v>2.2599999999999998</v>
      </c>
      <c r="O49" s="15">
        <f>'[1]TCE - ANEXO III - Preencher'!P58</f>
        <v>0</v>
      </c>
      <c r="P49" s="16">
        <f t="shared" si="2"/>
        <v>2.2599999999999998</v>
      </c>
      <c r="Q49" s="15">
        <f>'[1]TCE - ANEXO III - Preencher'!R58</f>
        <v>296.57</v>
      </c>
      <c r="R49" s="15">
        <f>'[1]TCE - ANEXO III - Preencher'!S58</f>
        <v>84.72</v>
      </c>
      <c r="S49" s="16">
        <f t="shared" si="3"/>
        <v>211.85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1995</v>
      </c>
      <c r="Y49" s="15">
        <f>'[1]TCE - ANEXO III - Preencher'!Z58</f>
        <v>0</v>
      </c>
      <c r="Z49" s="16">
        <f t="shared" si="5"/>
        <v>1995</v>
      </c>
      <c r="AA49" s="17" t="str">
        <f>IF('[1]TCE - ANEXO III - Preencher'!AB58="","",'[1]TCE - ANEXO III - Preencher'!AB58)</f>
        <v xml:space="preserve">ABONO ASSIS FIN COMPL 01/2024 </v>
      </c>
      <c r="AB49" s="15">
        <f t="shared" si="0"/>
        <v>2623.15</v>
      </c>
    </row>
    <row r="50" spans="1:28" x14ac:dyDescent="0.2">
      <c r="A50" s="8">
        <f>IFERROR(VLOOKUP(B50,'[1]DADOS (OCULTAR)'!$Q$3:$S$135,3,0),"")</f>
        <v>9767633000790</v>
      </c>
      <c r="B50" s="9" t="str">
        <f>'[1]TCE - ANEXO III - Preencher'!C59</f>
        <v>UPA CABO DE SANTO AGOSTINHO - CG nº 012/2022</v>
      </c>
      <c r="C50" s="10"/>
      <c r="D50" s="11" t="str">
        <f>'[1]TCE - ANEXO III - Preencher'!E59</f>
        <v>EGRINALDO AMANCIO DE SOUSA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>
        <f>'[1]TCE - ANEXO III - Preencher'!G59</f>
        <v>514310</v>
      </c>
      <c r="G50" s="13">
        <f>IF('[1]TCE - ANEXO III - Preencher'!H59="","",'[1]TCE - ANEXO III - Preencher'!H59)</f>
        <v>45352</v>
      </c>
      <c r="H50" s="14">
        <f>'[1]TCE - ANEXO III - Preencher'!I59</f>
        <v>0</v>
      </c>
      <c r="I50" s="14">
        <f>'[1]TCE - ANEXO III - Preencher'!J59</f>
        <v>167.67</v>
      </c>
      <c r="J50" s="14">
        <f>'[1]TCE - ANEXO III - Preencher'!K59</f>
        <v>0</v>
      </c>
      <c r="K50" s="15">
        <f>'[1]TCE - ANEXO III - Preencher'!L59</f>
        <v>270.62</v>
      </c>
      <c r="L50" s="15">
        <f>'[1]TCE - ANEXO III - Preencher'!M59</f>
        <v>7.06</v>
      </c>
      <c r="M50" s="15">
        <f t="shared" si="1"/>
        <v>263.56</v>
      </c>
      <c r="N50" s="15">
        <f>'[1]TCE - ANEXO III - Preencher'!O59</f>
        <v>2.2599999999999998</v>
      </c>
      <c r="O50" s="15">
        <f>'[1]TCE - ANEXO III - Preencher'!P59</f>
        <v>0</v>
      </c>
      <c r="P50" s="16">
        <f t="shared" si="2"/>
        <v>2.2599999999999998</v>
      </c>
      <c r="Q50" s="15">
        <f>'[1]TCE - ANEXO III - Preencher'!R59</f>
        <v>106.37</v>
      </c>
      <c r="R50" s="15">
        <f>'[1]TCE - ANEXO III - Preencher'!S59</f>
        <v>96.2</v>
      </c>
      <c r="S50" s="16">
        <f t="shared" si="3"/>
        <v>10.170000000000002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443.66</v>
      </c>
    </row>
    <row r="51" spans="1:28" x14ac:dyDescent="0.2">
      <c r="A51" s="8">
        <f>IFERROR(VLOOKUP(B51,'[1]DADOS (OCULTAR)'!$Q$3:$S$135,3,0),"")</f>
        <v>9767633000790</v>
      </c>
      <c r="B51" s="9" t="str">
        <f>'[1]TCE - ANEXO III - Preencher'!C60</f>
        <v>UPA CABO DE SANTO AGOSTINHO - CG nº 012/2022</v>
      </c>
      <c r="C51" s="10"/>
      <c r="D51" s="11" t="str">
        <f>'[1]TCE - ANEXO III - Preencher'!E60</f>
        <v>ELCIO MEDEIROS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324115</v>
      </c>
      <c r="G51" s="13">
        <f>IF('[1]TCE - ANEXO III - Preencher'!H60="","",'[1]TCE - ANEXO III - Preencher'!H60)</f>
        <v>45352</v>
      </c>
      <c r="H51" s="14">
        <f>'[1]TCE - ANEXO III - Preencher'!I60</f>
        <v>0</v>
      </c>
      <c r="I51" s="14">
        <f>'[1]TCE - ANEXO III - Preencher'!J60</f>
        <v>291.64999999999998</v>
      </c>
      <c r="J51" s="14">
        <f>'[1]TCE - ANEXO III - Preencher'!K60</f>
        <v>0</v>
      </c>
      <c r="K51" s="15">
        <f>'[1]TCE - ANEXO III - Preencher'!L60</f>
        <v>270.62</v>
      </c>
      <c r="L51" s="15">
        <f>'[1]TCE - ANEXO III - Preencher'!M60</f>
        <v>7.06</v>
      </c>
      <c r="M51" s="15">
        <f t="shared" si="1"/>
        <v>263.56</v>
      </c>
      <c r="N51" s="15">
        <f>'[1]TCE - ANEXO III - Preencher'!O60</f>
        <v>2.2599999999999998</v>
      </c>
      <c r="O51" s="15">
        <f>'[1]TCE - ANEXO III - Preencher'!P60</f>
        <v>0</v>
      </c>
      <c r="P51" s="16">
        <f t="shared" si="2"/>
        <v>2.2599999999999998</v>
      </c>
      <c r="Q51" s="15">
        <f>'[1]TCE - ANEXO III - Preencher'!R60</f>
        <v>0</v>
      </c>
      <c r="R51" s="15">
        <f>'[1]TCE - ANEXO III - Preencher'!S60</f>
        <v>72.34</v>
      </c>
      <c r="S51" s="16">
        <f t="shared" si="3"/>
        <v>-72.34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485.13</v>
      </c>
    </row>
    <row r="52" spans="1:28" x14ac:dyDescent="0.2">
      <c r="A52" s="8">
        <f>IFERROR(VLOOKUP(B52,'[1]DADOS (OCULTAR)'!$Q$3:$S$135,3,0),"")</f>
        <v>9767633000790</v>
      </c>
      <c r="B52" s="9" t="str">
        <f>'[1]TCE - ANEXO III - Preencher'!C61</f>
        <v>UPA CABO DE SANTO AGOSTINHO - CG nº 012/2022</v>
      </c>
      <c r="C52" s="10"/>
      <c r="D52" s="11" t="str">
        <f>'[1]TCE - ANEXO III - Preencher'!E61</f>
        <v>ELIONAI CAMPELO WANDERLEY ALBUQUERQUE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223505</v>
      </c>
      <c r="G52" s="13">
        <f>IF('[1]TCE - ANEXO III - Preencher'!H61="","",'[1]TCE - ANEXO III - Preencher'!H61)</f>
        <v>45352</v>
      </c>
      <c r="H52" s="14">
        <f>'[1]TCE - ANEXO III - Preencher'!I61</f>
        <v>0</v>
      </c>
      <c r="I52" s="14">
        <f>'[1]TCE - ANEXO III - Preencher'!J61</f>
        <v>302.89</v>
      </c>
      <c r="J52" s="14">
        <f>'[1]TCE - ANEXO III - Preencher'!K61</f>
        <v>0</v>
      </c>
      <c r="K52" s="15">
        <f>'[1]TCE - ANEXO III - Preencher'!L61</f>
        <v>270.62</v>
      </c>
      <c r="L52" s="15">
        <f>'[1]TCE - ANEXO III - Preencher'!M61</f>
        <v>3.33</v>
      </c>
      <c r="M52" s="15">
        <f t="shared" si="1"/>
        <v>267.29000000000002</v>
      </c>
      <c r="N52" s="15">
        <f>'[1]TCE - ANEXO III - Preencher'!O61</f>
        <v>3.79</v>
      </c>
      <c r="O52" s="15">
        <f>'[1]TCE - ANEXO III - Preencher'!P61</f>
        <v>0</v>
      </c>
      <c r="P52" s="16">
        <f t="shared" si="2"/>
        <v>3.79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2170.88</v>
      </c>
      <c r="Y52" s="15">
        <f>'[1]TCE - ANEXO III - Preencher'!Z61</f>
        <v>0</v>
      </c>
      <c r="Z52" s="16">
        <f t="shared" si="5"/>
        <v>2170.88</v>
      </c>
      <c r="AA52" s="17" t="str">
        <f>IF('[1]TCE - ANEXO III - Preencher'!AB61="","",'[1]TCE - ANEXO III - Preencher'!AB61)</f>
        <v xml:space="preserve">ABONO ASSIS FIN COMPL 01/2024 </v>
      </c>
      <c r="AB52" s="15">
        <f t="shared" si="0"/>
        <v>2744.8500000000004</v>
      </c>
    </row>
    <row r="53" spans="1:28" x14ac:dyDescent="0.2">
      <c r="A53" s="8">
        <f>IFERROR(VLOOKUP(B53,'[1]DADOS (OCULTAR)'!$Q$3:$S$135,3,0),"")</f>
        <v>9767633000790</v>
      </c>
      <c r="B53" s="9" t="str">
        <f>'[1]TCE - ANEXO III - Preencher'!C62</f>
        <v>UPA CABO DE SANTO AGOSTINHO - CG nº 012/2022</v>
      </c>
      <c r="C53" s="10"/>
      <c r="D53" s="11" t="str">
        <f>'[1]TCE - ANEXO III - Preencher'!E62</f>
        <v>ELISANGELA MARIA DE OLIVEIRA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45352</v>
      </c>
      <c r="H53" s="14">
        <f>'[1]TCE - ANEXO III - Preencher'!I62</f>
        <v>0</v>
      </c>
      <c r="I53" s="14">
        <f>'[1]TCE - ANEXO III - Preencher'!J62</f>
        <v>172.26</v>
      </c>
      <c r="J53" s="14">
        <f>'[1]TCE - ANEXO III - Preencher'!K62</f>
        <v>0</v>
      </c>
      <c r="K53" s="15">
        <f>'[1]TCE - ANEXO III - Preencher'!L62</f>
        <v>270.62</v>
      </c>
      <c r="L53" s="15">
        <f>'[1]TCE - ANEXO III - Preencher'!M62</f>
        <v>7.06</v>
      </c>
      <c r="M53" s="15">
        <f t="shared" si="1"/>
        <v>263.56</v>
      </c>
      <c r="N53" s="15">
        <f>'[1]TCE - ANEXO III - Preencher'!O62</f>
        <v>2.2599999999999998</v>
      </c>
      <c r="O53" s="15">
        <f>'[1]TCE - ANEXO III - Preencher'!P62</f>
        <v>0</v>
      </c>
      <c r="P53" s="16">
        <f t="shared" si="2"/>
        <v>2.2599999999999998</v>
      </c>
      <c r="Q53" s="15">
        <f>'[1]TCE - ANEXO III - Preencher'!R62</f>
        <v>173.57</v>
      </c>
      <c r="R53" s="15">
        <f>'[1]TCE - ANEXO III - Preencher'!S62</f>
        <v>0</v>
      </c>
      <c r="S53" s="16">
        <f t="shared" si="3"/>
        <v>173.57</v>
      </c>
      <c r="T53" s="15">
        <f>'[1]TCE - ANEXO III - Preencher'!U62</f>
        <v>77.55</v>
      </c>
      <c r="U53" s="15">
        <f>'[1]TCE - ANEXO III - Preencher'!V62</f>
        <v>0</v>
      </c>
      <c r="V53" s="16">
        <f t="shared" si="4"/>
        <v>77.55</v>
      </c>
      <c r="W53" s="17" t="str">
        <f>IF('[1]TCE - ANEXO III - Preencher'!X62="","",'[1]TCE - ANEXO III - Preencher'!X62)</f>
        <v>AUX CRECHE TEC. ENF SATENPE</v>
      </c>
      <c r="X53" s="15">
        <f>'[1]TCE - ANEXO III - Preencher'!Y62</f>
        <v>1995</v>
      </c>
      <c r="Y53" s="15">
        <f>'[1]TCE - ANEXO III - Preencher'!Z62</f>
        <v>0</v>
      </c>
      <c r="Z53" s="16">
        <f t="shared" si="5"/>
        <v>1995</v>
      </c>
      <c r="AA53" s="17" t="str">
        <f>IF('[1]TCE - ANEXO III - Preencher'!AB62="","",'[1]TCE - ANEXO III - Preencher'!AB62)</f>
        <v xml:space="preserve">ABONO ASSIS FIN COMPL 01/2024 </v>
      </c>
      <c r="AB53" s="15">
        <f t="shared" si="0"/>
        <v>2684.2</v>
      </c>
    </row>
    <row r="54" spans="1:28" x14ac:dyDescent="0.2">
      <c r="A54" s="8">
        <f>IFERROR(VLOOKUP(B54,'[1]DADOS (OCULTAR)'!$Q$3:$S$135,3,0),"")</f>
        <v>9767633000790</v>
      </c>
      <c r="B54" s="9" t="str">
        <f>'[1]TCE - ANEXO III - Preencher'!C63</f>
        <v>UPA CABO DE SANTO AGOSTINHO - CG nº 012/2022</v>
      </c>
      <c r="C54" s="10"/>
      <c r="D54" s="11" t="str">
        <f>'[1]TCE - ANEXO III - Preencher'!E63</f>
        <v xml:space="preserve">ELIVANIA ALVES XAVIER 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45352</v>
      </c>
      <c r="H54" s="14">
        <f>'[1]TCE - ANEXO III - Preencher'!I63</f>
        <v>0</v>
      </c>
      <c r="I54" s="14">
        <f>'[1]TCE - ANEXO III - Preencher'!J63</f>
        <v>148.16</v>
      </c>
      <c r="J54" s="14">
        <f>'[1]TCE - ANEXO III - Preencher'!K63</f>
        <v>0</v>
      </c>
      <c r="K54" s="15">
        <f>'[1]TCE - ANEXO III - Preencher'!L63</f>
        <v>270.62</v>
      </c>
      <c r="L54" s="15">
        <f>'[1]TCE - ANEXO III - Preencher'!M63</f>
        <v>7.06</v>
      </c>
      <c r="M54" s="15">
        <f t="shared" si="1"/>
        <v>263.56</v>
      </c>
      <c r="N54" s="15">
        <f>'[1]TCE - ANEXO III - Preencher'!O63</f>
        <v>2.2599999999999998</v>
      </c>
      <c r="O54" s="15">
        <f>'[1]TCE - ANEXO III - Preencher'!P63</f>
        <v>0</v>
      </c>
      <c r="P54" s="16">
        <f t="shared" si="2"/>
        <v>2.2599999999999998</v>
      </c>
      <c r="Q54" s="15">
        <f>'[1]TCE - ANEXO III - Preencher'!R63</f>
        <v>341.57</v>
      </c>
      <c r="R54" s="15">
        <f>'[1]TCE - ANEXO III - Preencher'!S63</f>
        <v>84.72</v>
      </c>
      <c r="S54" s="16">
        <f t="shared" si="3"/>
        <v>256.85000000000002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1995</v>
      </c>
      <c r="Y54" s="15">
        <f>'[1]TCE - ANEXO III - Preencher'!Z63</f>
        <v>0</v>
      </c>
      <c r="Z54" s="16">
        <f t="shared" si="5"/>
        <v>1995</v>
      </c>
      <c r="AA54" s="17" t="str">
        <f>IF('[1]TCE - ANEXO III - Preencher'!AB63="","",'[1]TCE - ANEXO III - Preencher'!AB63)</f>
        <v xml:space="preserve">ABONO ASSIS FIN COMPL 01/2024 </v>
      </c>
      <c r="AB54" s="15">
        <f t="shared" si="0"/>
        <v>2665.83</v>
      </c>
    </row>
    <row r="55" spans="1:28" x14ac:dyDescent="0.2">
      <c r="A55" s="8">
        <f>IFERROR(VLOOKUP(B55,'[1]DADOS (OCULTAR)'!$Q$3:$S$135,3,0),"")</f>
        <v>9767633000790</v>
      </c>
      <c r="B55" s="9" t="str">
        <f>'[1]TCE - ANEXO III - Preencher'!C64</f>
        <v>UPA CABO DE SANTO AGOSTINHO - CG nº 012/2022</v>
      </c>
      <c r="C55" s="10"/>
      <c r="D55" s="11" t="str">
        <f>'[1]TCE - ANEXO III - Preencher'!E64</f>
        <v>ELIZABETE MOREIRA DE SOUZA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>
        <f>IF('[1]TCE - ANEXO III - Preencher'!H64="","",'[1]TCE - ANEXO III - Preencher'!H64)</f>
        <v>45352</v>
      </c>
      <c r="H55" s="14">
        <f>'[1]TCE - ANEXO III - Preencher'!I64</f>
        <v>0</v>
      </c>
      <c r="I55" s="14">
        <f>'[1]TCE - ANEXO III - Preencher'!J64</f>
        <v>147.69</v>
      </c>
      <c r="J55" s="14">
        <f>'[1]TCE - ANEXO III - Preencher'!K64</f>
        <v>0</v>
      </c>
      <c r="K55" s="15">
        <f>'[1]TCE - ANEXO III - Preencher'!L64</f>
        <v>270.62</v>
      </c>
      <c r="L55" s="15">
        <f>'[1]TCE - ANEXO III - Preencher'!M64</f>
        <v>7.06</v>
      </c>
      <c r="M55" s="15">
        <f t="shared" si="1"/>
        <v>263.56</v>
      </c>
      <c r="N55" s="15">
        <f>'[1]TCE - ANEXO III - Preencher'!O64</f>
        <v>2.2599999999999998</v>
      </c>
      <c r="O55" s="15">
        <f>'[1]TCE - ANEXO III - Preencher'!P64</f>
        <v>0</v>
      </c>
      <c r="P55" s="16">
        <f t="shared" si="2"/>
        <v>2.2599999999999998</v>
      </c>
      <c r="Q55" s="15">
        <f>'[1]TCE - ANEXO III - Preencher'!R64</f>
        <v>0</v>
      </c>
      <c r="R55" s="15">
        <f>'[1]TCE - ANEXO III - Preencher'!S64</f>
        <v>84.72</v>
      </c>
      <c r="S55" s="16">
        <f t="shared" si="3"/>
        <v>-84.72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1995</v>
      </c>
      <c r="Y55" s="15">
        <f>'[1]TCE - ANEXO III - Preencher'!Z64</f>
        <v>0</v>
      </c>
      <c r="Z55" s="16">
        <f t="shared" si="5"/>
        <v>1995</v>
      </c>
      <c r="AA55" s="17" t="str">
        <f>IF('[1]TCE - ANEXO III - Preencher'!AB64="","",'[1]TCE - ANEXO III - Preencher'!AB64)</f>
        <v xml:space="preserve">ABONO ASSIS FIN COMPL 01/2024 </v>
      </c>
      <c r="AB55" s="15">
        <f t="shared" si="0"/>
        <v>2323.79</v>
      </c>
    </row>
    <row r="56" spans="1:28" x14ac:dyDescent="0.2">
      <c r="A56" s="8">
        <f>IFERROR(VLOOKUP(B56,'[1]DADOS (OCULTAR)'!$Q$3:$S$135,3,0),"")</f>
        <v>9767633000790</v>
      </c>
      <c r="B56" s="9" t="str">
        <f>'[1]TCE - ANEXO III - Preencher'!C65</f>
        <v>UPA CABO DE SANTO AGOSTINHO - CG nº 012/2022</v>
      </c>
      <c r="C56" s="10"/>
      <c r="D56" s="11" t="str">
        <f>'[1]TCE - ANEXO III - Preencher'!E65</f>
        <v>ELIZIA ANDREZA DANTAS DE OLIVEIRA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513505</v>
      </c>
      <c r="G56" s="13">
        <f>IF('[1]TCE - ANEXO III - Preencher'!H65="","",'[1]TCE - ANEXO III - Preencher'!H65)</f>
        <v>45352</v>
      </c>
      <c r="H56" s="14">
        <f>'[1]TCE - ANEXO III - Preencher'!I65</f>
        <v>0</v>
      </c>
      <c r="I56" s="14">
        <f>'[1]TCE - ANEXO III - Preencher'!J65</f>
        <v>22.59</v>
      </c>
      <c r="J56" s="14">
        <f>'[1]TCE - ANEXO III - Preencher'!K65</f>
        <v>0</v>
      </c>
      <c r="K56" s="15">
        <f>'[1]TCE - ANEXO III - Preencher'!L65</f>
        <v>270.62</v>
      </c>
      <c r="L56" s="15">
        <f>'[1]TCE - ANEXO III - Preencher'!M65</f>
        <v>7.06</v>
      </c>
      <c r="M56" s="15">
        <f t="shared" si="1"/>
        <v>263.56</v>
      </c>
      <c r="N56" s="15">
        <f>'[1]TCE - ANEXO III - Preencher'!O65</f>
        <v>2.2599999999999998</v>
      </c>
      <c r="O56" s="15">
        <f>'[1]TCE - ANEXO III - Preencher'!P65</f>
        <v>0</v>
      </c>
      <c r="P56" s="16">
        <f t="shared" si="2"/>
        <v>2.2599999999999998</v>
      </c>
      <c r="Q56" s="15">
        <f>'[1]TCE - ANEXO III - Preencher'!R65</f>
        <v>370.01</v>
      </c>
      <c r="R56" s="15">
        <f>'[1]TCE - ANEXO III - Preencher'!S65</f>
        <v>0</v>
      </c>
      <c r="S56" s="16">
        <f t="shared" si="3"/>
        <v>370.01</v>
      </c>
      <c r="T56" s="15">
        <f>'[1]TCE - ANEXO III - Preencher'!U65</f>
        <v>80.95</v>
      </c>
      <c r="U56" s="15">
        <f>'[1]TCE - ANEXO III - Preencher'!V65</f>
        <v>0</v>
      </c>
      <c r="V56" s="16">
        <f t="shared" si="4"/>
        <v>80.95</v>
      </c>
      <c r="W56" s="17" t="str">
        <f>IF('[1]TCE - ANEXO III - Preencher'!X65="","",'[1]TCE - ANEXO III - Preencher'!X65)</f>
        <v>AUX. CRECHE FEDERAÇÃO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739.37</v>
      </c>
    </row>
    <row r="57" spans="1:28" x14ac:dyDescent="0.2">
      <c r="A57" s="8">
        <f>IFERROR(VLOOKUP(B57,'[1]DADOS (OCULTAR)'!$Q$3:$S$135,3,0),"")</f>
        <v>9767633000790</v>
      </c>
      <c r="B57" s="9" t="str">
        <f>'[1]TCE - ANEXO III - Preencher'!C66</f>
        <v>UPA CABO DE SANTO AGOSTINHO - CG nº 012/2022</v>
      </c>
      <c r="C57" s="10"/>
      <c r="D57" s="11" t="str">
        <f>'[1]TCE - ANEXO III - Preencher'!E66</f>
        <v>ERICA FERNANDA TORRES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324115</v>
      </c>
      <c r="G57" s="13">
        <f>IF('[1]TCE - ANEXO III - Preencher'!H66="","",'[1]TCE - ANEXO III - Preencher'!H66)</f>
        <v>45352</v>
      </c>
      <c r="H57" s="14">
        <f>'[1]TCE - ANEXO III - Preencher'!I66</f>
        <v>0</v>
      </c>
      <c r="I57" s="14">
        <f>'[1]TCE - ANEXO III - Preencher'!J66</f>
        <v>317.57</v>
      </c>
      <c r="J57" s="14">
        <f>'[1]TCE - ANEXO III - Preencher'!K66</f>
        <v>0</v>
      </c>
      <c r="K57" s="15">
        <f>'[1]TCE - ANEXO III - Preencher'!L66</f>
        <v>270.62</v>
      </c>
      <c r="L57" s="15">
        <f>'[1]TCE - ANEXO III - Preencher'!M66</f>
        <v>7.06</v>
      </c>
      <c r="M57" s="15">
        <f t="shared" si="1"/>
        <v>263.56</v>
      </c>
      <c r="N57" s="15">
        <f>'[1]TCE - ANEXO III - Preencher'!O66</f>
        <v>2.2599999999999998</v>
      </c>
      <c r="O57" s="15">
        <f>'[1]TCE - ANEXO III - Preencher'!P66</f>
        <v>0</v>
      </c>
      <c r="P57" s="16">
        <f t="shared" si="2"/>
        <v>2.2599999999999998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583.39</v>
      </c>
    </row>
    <row r="58" spans="1:28" x14ac:dyDescent="0.2">
      <c r="A58" s="8">
        <f>IFERROR(VLOOKUP(B58,'[1]DADOS (OCULTAR)'!$Q$3:$S$135,3,0),"")</f>
        <v>9767633000790</v>
      </c>
      <c r="B58" s="9" t="str">
        <f>'[1]TCE - ANEXO III - Preencher'!C67</f>
        <v>UPA CABO DE SANTO AGOSTINHO - CG nº 012/2022</v>
      </c>
      <c r="C58" s="10"/>
      <c r="D58" s="11" t="str">
        <f>'[1]TCE - ANEXO III - Preencher'!E67</f>
        <v>EVELLYN VITHORIA DE SOUZA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411005</v>
      </c>
      <c r="G58" s="13">
        <f>IF('[1]TCE - ANEXO III - Preencher'!H67="","",'[1]TCE - ANEXO III - Preencher'!H67)</f>
        <v>45352</v>
      </c>
      <c r="H58" s="14">
        <f>'[1]TCE - ANEXO III - Preencher'!I67</f>
        <v>0</v>
      </c>
      <c r="I58" s="14">
        <f>'[1]TCE - ANEXO III - Preencher'!J67</f>
        <v>13.26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2.2599999999999998</v>
      </c>
      <c r="O58" s="15">
        <f>'[1]TCE - ANEXO III - Preencher'!P67</f>
        <v>0</v>
      </c>
      <c r="P58" s="16">
        <f t="shared" si="2"/>
        <v>2.2599999999999998</v>
      </c>
      <c r="Q58" s="15">
        <f>'[1]TCE - ANEXO III - Preencher'!R67</f>
        <v>0</v>
      </c>
      <c r="R58" s="15">
        <f>'[1]TCE - ANEXO III - Preencher'!S67</f>
        <v>39.799999999999997</v>
      </c>
      <c r="S58" s="16">
        <f t="shared" si="3"/>
        <v>-39.799999999999997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-24.279999999999998</v>
      </c>
    </row>
    <row r="59" spans="1:28" x14ac:dyDescent="0.2">
      <c r="A59" s="8">
        <f>IFERROR(VLOOKUP(B59,'[1]DADOS (OCULTAR)'!$Q$3:$S$135,3,0),"")</f>
        <v>9767633000790</v>
      </c>
      <c r="B59" s="9" t="str">
        <f>'[1]TCE - ANEXO III - Preencher'!C68</f>
        <v>UPA CABO DE SANTO AGOSTINHO - CG nº 012/2022</v>
      </c>
      <c r="C59" s="10"/>
      <c r="D59" s="11" t="str">
        <f>'[1]TCE - ANEXO III - Preencher'!E68</f>
        <v>EVENY JUAREZA LEAL NASCIMENTO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252105</v>
      </c>
      <c r="G59" s="13">
        <f>IF('[1]TCE - ANEXO III - Preencher'!H68="","",'[1]TCE - ANEXO III - Preencher'!H68)</f>
        <v>45352</v>
      </c>
      <c r="H59" s="14">
        <f>'[1]TCE - ANEXO III - Preencher'!I68</f>
        <v>0</v>
      </c>
      <c r="I59" s="14">
        <f>'[1]TCE - ANEXO III - Preencher'!J68</f>
        <v>213.79</v>
      </c>
      <c r="J59" s="14">
        <f>'[1]TCE - ANEXO III - Preencher'!K68</f>
        <v>0</v>
      </c>
      <c r="K59" s="15">
        <f>'[1]TCE - ANEXO III - Preencher'!L68</f>
        <v>270.62</v>
      </c>
      <c r="L59" s="15">
        <f>'[1]TCE - ANEXO III - Preencher'!M68</f>
        <v>7.06</v>
      </c>
      <c r="M59" s="15">
        <f t="shared" si="1"/>
        <v>263.56</v>
      </c>
      <c r="N59" s="15">
        <f>'[1]TCE - ANEXO III - Preencher'!O68</f>
        <v>2.2599999999999998</v>
      </c>
      <c r="O59" s="15">
        <f>'[1]TCE - ANEXO III - Preencher'!P68</f>
        <v>0</v>
      </c>
      <c r="P59" s="16">
        <f t="shared" si="2"/>
        <v>2.2599999999999998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479.61</v>
      </c>
    </row>
    <row r="60" spans="1:28" x14ac:dyDescent="0.2">
      <c r="A60" s="8">
        <f>IFERROR(VLOOKUP(B60,'[1]DADOS (OCULTAR)'!$Q$3:$S$135,3,0),"")</f>
        <v>9767633000790</v>
      </c>
      <c r="B60" s="9" t="str">
        <f>'[1]TCE - ANEXO III - Preencher'!C69</f>
        <v>UPA CABO DE SANTO AGOSTINHO - CG nº 012/2022</v>
      </c>
      <c r="C60" s="10"/>
      <c r="D60" s="11" t="str">
        <f>'[1]TCE - ANEXO III - Preencher'!E69</f>
        <v>FABIANA PRAXEDES DE SOUZA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223505</v>
      </c>
      <c r="G60" s="13">
        <f>IF('[1]TCE - ANEXO III - Preencher'!H69="","",'[1]TCE - ANEXO III - Preencher'!H69)</f>
        <v>45352</v>
      </c>
      <c r="H60" s="14">
        <f>'[1]TCE - ANEXO III - Preencher'!I69</f>
        <v>0</v>
      </c>
      <c r="I60" s="14">
        <f>'[1]TCE - ANEXO III - Preencher'!J69</f>
        <v>346.56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3.79</v>
      </c>
      <c r="O60" s="15">
        <f>'[1]TCE - ANEXO III - Preencher'!P69</f>
        <v>0</v>
      </c>
      <c r="P60" s="16">
        <f t="shared" si="2"/>
        <v>3.79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2282.8200000000002</v>
      </c>
      <c r="Y60" s="15">
        <f>'[1]TCE - ANEXO III - Preencher'!Z69</f>
        <v>0</v>
      </c>
      <c r="Z60" s="16">
        <f t="shared" si="5"/>
        <v>2282.8200000000002</v>
      </c>
      <c r="AA60" s="17" t="str">
        <f>IF('[1]TCE - ANEXO III - Preencher'!AB69="","",'[1]TCE - ANEXO III - Preencher'!AB69)</f>
        <v xml:space="preserve">ABONO ASSIS FIN COMPL 01/2024 </v>
      </c>
      <c r="AB60" s="15">
        <f t="shared" si="0"/>
        <v>2633.17</v>
      </c>
    </row>
    <row r="61" spans="1:28" x14ac:dyDescent="0.2">
      <c r="A61" s="8">
        <f>IFERROR(VLOOKUP(B61,'[1]DADOS (OCULTAR)'!$Q$3:$S$135,3,0),"")</f>
        <v>9767633000790</v>
      </c>
      <c r="B61" s="9" t="str">
        <f>'[1]TCE - ANEXO III - Preencher'!C70</f>
        <v>UPA CABO DE SANTO AGOSTINHO - CG nº 012/2022</v>
      </c>
      <c r="C61" s="10"/>
      <c r="D61" s="11" t="str">
        <f>'[1]TCE - ANEXO III - Preencher'!E70</f>
        <v>FELIPE LEONARDO MELO DE MENDONCA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324115</v>
      </c>
      <c r="G61" s="13">
        <f>IF('[1]TCE - ANEXO III - Preencher'!H70="","",'[1]TCE - ANEXO III - Preencher'!H70)</f>
        <v>45352</v>
      </c>
      <c r="H61" s="14">
        <f>'[1]TCE - ANEXO III - Preencher'!I70</f>
        <v>0</v>
      </c>
      <c r="I61" s="14">
        <f>'[1]TCE - ANEXO III - Preencher'!J70</f>
        <v>302.07</v>
      </c>
      <c r="J61" s="14">
        <f>'[1]TCE - ANEXO III - Preencher'!K70</f>
        <v>0</v>
      </c>
      <c r="K61" s="15">
        <f>'[1]TCE - ANEXO III - Preencher'!L70</f>
        <v>270.62</v>
      </c>
      <c r="L61" s="15">
        <f>'[1]TCE - ANEXO III - Preencher'!M70</f>
        <v>7.06</v>
      </c>
      <c r="M61" s="15">
        <f t="shared" si="1"/>
        <v>263.56</v>
      </c>
      <c r="N61" s="15">
        <f>'[1]TCE - ANEXO III - Preencher'!O70</f>
        <v>2.2599999999999998</v>
      </c>
      <c r="O61" s="15">
        <f>'[1]TCE - ANEXO III - Preencher'!P70</f>
        <v>0</v>
      </c>
      <c r="P61" s="16">
        <f t="shared" si="2"/>
        <v>2.2599999999999998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567.89</v>
      </c>
    </row>
    <row r="62" spans="1:28" x14ac:dyDescent="0.2">
      <c r="A62" s="8">
        <f>IFERROR(VLOOKUP(B62,'[1]DADOS (OCULTAR)'!$Q$3:$S$135,3,0),"")</f>
        <v>9767633000790</v>
      </c>
      <c r="B62" s="9" t="str">
        <f>'[1]TCE - ANEXO III - Preencher'!C71</f>
        <v>UPA CABO DE SANTO AGOSTINHO - CG nº 012/2022</v>
      </c>
      <c r="C62" s="10"/>
      <c r="D62" s="11" t="str">
        <f>'[1]TCE - ANEXO III - Preencher'!E71</f>
        <v>FERNANDA MARIA DE LIMA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521130</v>
      </c>
      <c r="G62" s="13">
        <f>IF('[1]TCE - ANEXO III - Preencher'!H71="","",'[1]TCE - ANEXO III - Preencher'!H71)</f>
        <v>45352</v>
      </c>
      <c r="H62" s="14">
        <f>'[1]TCE - ANEXO III - Preencher'!I71</f>
        <v>0</v>
      </c>
      <c r="I62" s="14">
        <f>'[1]TCE - ANEXO III - Preencher'!J71</f>
        <v>124.11</v>
      </c>
      <c r="J62" s="14">
        <f>'[1]TCE - ANEXO III - Preencher'!K71</f>
        <v>0</v>
      </c>
      <c r="K62" s="15">
        <f>'[1]TCE - ANEXO III - Preencher'!L71</f>
        <v>270.62</v>
      </c>
      <c r="L62" s="15">
        <f>'[1]TCE - ANEXO III - Preencher'!M71</f>
        <v>7.06</v>
      </c>
      <c r="M62" s="15">
        <f t="shared" si="1"/>
        <v>263.56</v>
      </c>
      <c r="N62" s="15">
        <f>'[1]TCE - ANEXO III - Preencher'!O71</f>
        <v>2.2599999999999998</v>
      </c>
      <c r="O62" s="15">
        <f>'[1]TCE - ANEXO III - Preencher'!P71</f>
        <v>0</v>
      </c>
      <c r="P62" s="16">
        <f t="shared" si="2"/>
        <v>2.2599999999999998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389.93</v>
      </c>
    </row>
    <row r="63" spans="1:28" x14ac:dyDescent="0.2">
      <c r="A63" s="8">
        <f>IFERROR(VLOOKUP(B63,'[1]DADOS (OCULTAR)'!$Q$3:$S$135,3,0),"")</f>
        <v>9767633000790</v>
      </c>
      <c r="B63" s="9" t="str">
        <f>'[1]TCE - ANEXO III - Preencher'!C72</f>
        <v>UPA CABO DE SANTO AGOSTINHO - CG nº 012/2022</v>
      </c>
      <c r="C63" s="10"/>
      <c r="D63" s="11" t="str">
        <f>'[1]TCE - ANEXO III - Preencher'!E72</f>
        <v>FILIPE RODRIGUES DA CRUZ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515110</v>
      </c>
      <c r="G63" s="13">
        <f>IF('[1]TCE - ANEXO III - Preencher'!H72="","",'[1]TCE - ANEXO III - Preencher'!H72)</f>
        <v>45352</v>
      </c>
      <c r="H63" s="14">
        <f>'[1]TCE - ANEXO III - Preencher'!I72</f>
        <v>0</v>
      </c>
      <c r="I63" s="14">
        <f>'[1]TCE - ANEXO III - Preencher'!J72</f>
        <v>162.66</v>
      </c>
      <c r="J63" s="14">
        <f>'[1]TCE - ANEXO III - Preencher'!K72</f>
        <v>0</v>
      </c>
      <c r="K63" s="15">
        <f>'[1]TCE - ANEXO III - Preencher'!L72</f>
        <v>270.62</v>
      </c>
      <c r="L63" s="15">
        <f>'[1]TCE - ANEXO III - Preencher'!M72</f>
        <v>7.06</v>
      </c>
      <c r="M63" s="15">
        <f t="shared" si="1"/>
        <v>263.56</v>
      </c>
      <c r="N63" s="15">
        <f>'[1]TCE - ANEXO III - Preencher'!O72</f>
        <v>2.2599999999999998</v>
      </c>
      <c r="O63" s="15">
        <f>'[1]TCE - ANEXO III - Preencher'!P72</f>
        <v>0</v>
      </c>
      <c r="P63" s="16">
        <f t="shared" si="2"/>
        <v>2.2599999999999998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428.48</v>
      </c>
    </row>
    <row r="64" spans="1:28" x14ac:dyDescent="0.2">
      <c r="A64" s="8">
        <f>IFERROR(VLOOKUP(B64,'[1]DADOS (OCULTAR)'!$Q$3:$S$135,3,0),"")</f>
        <v>9767633000790</v>
      </c>
      <c r="B64" s="9" t="str">
        <f>'[1]TCE - ANEXO III - Preencher'!C73</f>
        <v>UPA CABO DE SANTO AGOSTINHO - CG nº 012/2022</v>
      </c>
      <c r="C64" s="10"/>
      <c r="D64" s="11" t="str">
        <f>'[1]TCE - ANEXO III - Preencher'!E73</f>
        <v>FRANCELIA LIMA CORREIA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223505</v>
      </c>
      <c r="G64" s="13">
        <f>IF('[1]TCE - ANEXO III - Preencher'!H73="","",'[1]TCE - ANEXO III - Preencher'!H73)</f>
        <v>45352</v>
      </c>
      <c r="H64" s="14">
        <f>'[1]TCE - ANEXO III - Preencher'!I73</f>
        <v>0</v>
      </c>
      <c r="I64" s="14">
        <f>'[1]TCE - ANEXO III - Preencher'!J73</f>
        <v>255.81</v>
      </c>
      <c r="J64" s="14">
        <f>'[1]TCE - ANEXO III - Preencher'!K73</f>
        <v>0</v>
      </c>
      <c r="K64" s="15">
        <f>'[1]TCE - ANEXO III - Preencher'!L73</f>
        <v>270.62</v>
      </c>
      <c r="L64" s="15">
        <f>'[1]TCE - ANEXO III - Preencher'!M73</f>
        <v>3.33</v>
      </c>
      <c r="M64" s="15">
        <f t="shared" si="1"/>
        <v>267.29000000000002</v>
      </c>
      <c r="N64" s="15">
        <f>'[1]TCE - ANEXO III - Preencher'!O73</f>
        <v>3.79</v>
      </c>
      <c r="O64" s="15">
        <f>'[1]TCE - ANEXO III - Preencher'!P73</f>
        <v>0</v>
      </c>
      <c r="P64" s="16">
        <f t="shared" si="2"/>
        <v>3.79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2170.88</v>
      </c>
      <c r="Y64" s="15">
        <f>'[1]TCE - ANEXO III - Preencher'!Z73</f>
        <v>0</v>
      </c>
      <c r="Z64" s="16">
        <f t="shared" si="5"/>
        <v>2170.88</v>
      </c>
      <c r="AA64" s="17" t="str">
        <f>IF('[1]TCE - ANEXO III - Preencher'!AB73="","",'[1]TCE - ANEXO III - Preencher'!AB73)</f>
        <v xml:space="preserve">ABONO ASSIS FIN COMPL 01/2024 </v>
      </c>
      <c r="AB64" s="15">
        <f t="shared" si="0"/>
        <v>2697.77</v>
      </c>
    </row>
    <row r="65" spans="1:28" x14ac:dyDescent="0.2">
      <c r="A65" s="8">
        <f>IFERROR(VLOOKUP(B65,'[1]DADOS (OCULTAR)'!$Q$3:$S$135,3,0),"")</f>
        <v>9767633000790</v>
      </c>
      <c r="B65" s="9" t="str">
        <f>'[1]TCE - ANEXO III - Preencher'!C74</f>
        <v>UPA CABO DE SANTO AGOSTINHO - CG nº 012/2022</v>
      </c>
      <c r="C65" s="10"/>
      <c r="D65" s="11" t="str">
        <f>'[1]TCE - ANEXO III - Preencher'!E74</f>
        <v>GABRIELLY SANTANA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223505</v>
      </c>
      <c r="G65" s="13">
        <f>IF('[1]TCE - ANEXO III - Preencher'!H74="","",'[1]TCE - ANEXO III - Preencher'!H74)</f>
        <v>45352</v>
      </c>
      <c r="H65" s="14">
        <f>'[1]TCE - ANEXO III - Preencher'!I74</f>
        <v>0</v>
      </c>
      <c r="I65" s="14">
        <f>'[1]TCE - ANEXO III - Preencher'!J74</f>
        <v>198.34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0.1</v>
      </c>
      <c r="M65" s="15">
        <f t="shared" si="1"/>
        <v>-0.1</v>
      </c>
      <c r="N65" s="15">
        <f>'[1]TCE - ANEXO III - Preencher'!O74</f>
        <v>3.79</v>
      </c>
      <c r="O65" s="15">
        <f>'[1]TCE - ANEXO III - Preencher'!P74</f>
        <v>0</v>
      </c>
      <c r="P65" s="16">
        <f t="shared" si="2"/>
        <v>3.79</v>
      </c>
      <c r="Q65" s="15">
        <f>'[1]TCE - ANEXO III - Preencher'!R74</f>
        <v>445.56</v>
      </c>
      <c r="R65" s="15">
        <f>'[1]TCE - ANEXO III - Preencher'!S74</f>
        <v>0</v>
      </c>
      <c r="S65" s="16">
        <f t="shared" si="3"/>
        <v>445.56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2356.9</v>
      </c>
      <c r="Y65" s="15">
        <f>'[1]TCE - ANEXO III - Preencher'!Z74</f>
        <v>0</v>
      </c>
      <c r="Z65" s="16">
        <f t="shared" si="5"/>
        <v>2356.9</v>
      </c>
      <c r="AA65" s="17" t="str">
        <f>IF('[1]TCE - ANEXO III - Preencher'!AB74="","",'[1]TCE - ANEXO III - Preencher'!AB74)</f>
        <v xml:space="preserve">ABONO ASSIS FIN COMPL 01/2024 </v>
      </c>
      <c r="AB65" s="15">
        <f t="shared" si="0"/>
        <v>3004.4900000000002</v>
      </c>
    </row>
    <row r="66" spans="1:28" x14ac:dyDescent="0.2">
      <c r="A66" s="8">
        <f>IFERROR(VLOOKUP(B66,'[1]DADOS (OCULTAR)'!$Q$3:$S$135,3,0),"")</f>
        <v>9767633000790</v>
      </c>
      <c r="B66" s="9" t="str">
        <f>'[1]TCE - ANEXO III - Preencher'!C75</f>
        <v>UPA CABO DE SANTO AGOSTINHO - CG nº 012/2022</v>
      </c>
      <c r="C66" s="10"/>
      <c r="D66" s="11" t="str">
        <f>'[1]TCE - ANEXO III - Preencher'!E75</f>
        <v>GENILSON WANDERSON SOARES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>
        <f>'[1]TCE - ANEXO III - Preencher'!G75</f>
        <v>313220</v>
      </c>
      <c r="G66" s="13">
        <f>IF('[1]TCE - ANEXO III - Preencher'!H75="","",'[1]TCE - ANEXO III - Preencher'!H75)</f>
        <v>45352</v>
      </c>
      <c r="H66" s="14">
        <f>'[1]TCE - ANEXO III - Preencher'!I75</f>
        <v>0</v>
      </c>
      <c r="I66" s="14">
        <f>'[1]TCE - ANEXO III - Preencher'!J75</f>
        <v>312.57</v>
      </c>
      <c r="J66" s="14">
        <f>'[1]TCE - ANEXO III - Preencher'!K75</f>
        <v>0</v>
      </c>
      <c r="K66" s="15">
        <f>'[1]TCE - ANEXO III - Preencher'!L75</f>
        <v>270.62</v>
      </c>
      <c r="L66" s="15">
        <f>'[1]TCE - ANEXO III - Preencher'!M75</f>
        <v>7.06</v>
      </c>
      <c r="M66" s="15">
        <f t="shared" si="1"/>
        <v>263.56</v>
      </c>
      <c r="N66" s="15">
        <f>'[1]TCE - ANEXO III - Preencher'!O75</f>
        <v>2.2599999999999998</v>
      </c>
      <c r="O66" s="15">
        <f>'[1]TCE - ANEXO III - Preencher'!P75</f>
        <v>0</v>
      </c>
      <c r="P66" s="16">
        <f t="shared" si="2"/>
        <v>2.2599999999999998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578.39</v>
      </c>
    </row>
    <row r="67" spans="1:28" x14ac:dyDescent="0.2">
      <c r="A67" s="8">
        <f>IFERROR(VLOOKUP(B67,'[1]DADOS (OCULTAR)'!$Q$3:$S$135,3,0),"")</f>
        <v>9767633000790</v>
      </c>
      <c r="B67" s="9" t="str">
        <f>'[1]TCE - ANEXO III - Preencher'!C76</f>
        <v>UPA CABO DE SANTO AGOSTINHO - CG nº 012/2022</v>
      </c>
      <c r="C67" s="10"/>
      <c r="D67" s="11" t="str">
        <f>'[1]TCE - ANEXO III - Preencher'!E76</f>
        <v>GILIANNY SAMILLES DE OLIVEIRA MENDES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45352</v>
      </c>
      <c r="H67" s="14">
        <f>'[1]TCE - ANEXO III - Preencher'!I76</f>
        <v>0</v>
      </c>
      <c r="I67" s="14">
        <f>'[1]TCE - ANEXO III - Preencher'!J76</f>
        <v>148.12</v>
      </c>
      <c r="J67" s="14">
        <f>'[1]TCE - ANEXO III - Preencher'!K76</f>
        <v>0</v>
      </c>
      <c r="K67" s="15">
        <f>'[1]TCE - ANEXO III - Preencher'!L76</f>
        <v>270.62</v>
      </c>
      <c r="L67" s="15">
        <f>'[1]TCE - ANEXO III - Preencher'!M76</f>
        <v>7.06</v>
      </c>
      <c r="M67" s="15">
        <f t="shared" si="1"/>
        <v>263.56</v>
      </c>
      <c r="N67" s="15">
        <f>'[1]TCE - ANEXO III - Preencher'!O76</f>
        <v>2.2599999999999998</v>
      </c>
      <c r="O67" s="15">
        <f>'[1]TCE - ANEXO III - Preencher'!P76</f>
        <v>0</v>
      </c>
      <c r="P67" s="16">
        <f t="shared" si="2"/>
        <v>2.2599999999999998</v>
      </c>
      <c r="Q67" s="15">
        <f>'[1]TCE - ANEXO III - Preencher'!R76</f>
        <v>0</v>
      </c>
      <c r="R67" s="15">
        <f>'[1]TCE - ANEXO III - Preencher'!S76</f>
        <v>84.72</v>
      </c>
      <c r="S67" s="16">
        <f t="shared" si="3"/>
        <v>-84.72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1995</v>
      </c>
      <c r="Y67" s="15">
        <f>'[1]TCE - ANEXO III - Preencher'!Z76</f>
        <v>0</v>
      </c>
      <c r="Z67" s="16">
        <f t="shared" si="5"/>
        <v>1995</v>
      </c>
      <c r="AA67" s="17" t="str">
        <f>IF('[1]TCE - ANEXO III - Preencher'!AB76="","",'[1]TCE - ANEXO III - Preencher'!AB76)</f>
        <v xml:space="preserve">ABONO ASSIS FIN COMPL 01/2024 </v>
      </c>
      <c r="AB67" s="15">
        <f t="shared" ref="AB67:AB130" si="6">H67+I67+J67+M67+P67+S67+V67+Z67</f>
        <v>2324.2200000000003</v>
      </c>
    </row>
    <row r="68" spans="1:28" x14ac:dyDescent="0.2">
      <c r="A68" s="8">
        <f>IFERROR(VLOOKUP(B68,'[1]DADOS (OCULTAR)'!$Q$3:$S$135,3,0),"")</f>
        <v>9767633000790</v>
      </c>
      <c r="B68" s="9" t="str">
        <f>'[1]TCE - ANEXO III - Preencher'!C77</f>
        <v>UPA CABO DE SANTO AGOSTINHO - CG nº 012/2022</v>
      </c>
      <c r="C68" s="10"/>
      <c r="D68" s="11" t="str">
        <f>'[1]TCE - ANEXO III - Preencher'!E77</f>
        <v>GILKA DORIS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45352</v>
      </c>
      <c r="H68" s="14">
        <f>'[1]TCE - ANEXO III - Preencher'!I77</f>
        <v>0</v>
      </c>
      <c r="I68" s="14">
        <f>'[1]TCE - ANEXO III - Preencher'!J77</f>
        <v>144.71</v>
      </c>
      <c r="J68" s="14">
        <f>'[1]TCE - ANEXO III - Preencher'!K77</f>
        <v>0</v>
      </c>
      <c r="K68" s="15">
        <f>'[1]TCE - ANEXO III - Preencher'!L77</f>
        <v>270.62</v>
      </c>
      <c r="L68" s="15">
        <f>'[1]TCE - ANEXO III - Preencher'!M77</f>
        <v>7.06</v>
      </c>
      <c r="M68" s="15">
        <f t="shared" ref="M68:M131" si="7">K68-L68</f>
        <v>263.56</v>
      </c>
      <c r="N68" s="15">
        <f>'[1]TCE - ANEXO III - Preencher'!O77</f>
        <v>2.2599999999999998</v>
      </c>
      <c r="O68" s="15">
        <f>'[1]TCE - ANEXO III - Preencher'!P77</f>
        <v>0</v>
      </c>
      <c r="P68" s="16">
        <f t="shared" ref="P68:P131" si="8">N68-O68</f>
        <v>2.2599999999999998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1995</v>
      </c>
      <c r="Y68" s="15">
        <f>'[1]TCE - ANEXO III - Preencher'!Z77</f>
        <v>0</v>
      </c>
      <c r="Z68" s="16">
        <f t="shared" ref="Z68:Z131" si="11">X68-Y68</f>
        <v>1995</v>
      </c>
      <c r="AA68" s="17" t="str">
        <f>IF('[1]TCE - ANEXO III - Preencher'!AB77="","",'[1]TCE - ANEXO III - Preencher'!AB77)</f>
        <v xml:space="preserve">ABONO ASSIS FIN COMPL 01/2024 </v>
      </c>
      <c r="AB68" s="15">
        <f t="shared" si="6"/>
        <v>2405.5299999999997</v>
      </c>
    </row>
    <row r="69" spans="1:28" x14ac:dyDescent="0.2">
      <c r="A69" s="8">
        <f>IFERROR(VLOOKUP(B69,'[1]DADOS (OCULTAR)'!$Q$3:$S$135,3,0),"")</f>
        <v>9767633000790</v>
      </c>
      <c r="B69" s="9" t="str">
        <f>'[1]TCE - ANEXO III - Preencher'!C78</f>
        <v>UPA CABO DE SANTO AGOSTINHO - CG nº 012/2022</v>
      </c>
      <c r="C69" s="10"/>
      <c r="D69" s="11" t="str">
        <f>'[1]TCE - ANEXO III - Preencher'!E78</f>
        <v>GILSON MACEDO CAVALCANTE MAGALHAES</v>
      </c>
      <c r="E69" s="9" t="str">
        <f>IF('[1]TCE - ANEXO III - Preencher'!F78="4 - Assistência Odontológica","2 - Outros Profissionais da Saúde",'[1]TCE - ANEXO III - Preencher'!F78)</f>
        <v>3 - Administrativo</v>
      </c>
      <c r="F69" s="12">
        <f>'[1]TCE - ANEXO III - Preencher'!G78</f>
        <v>951105</v>
      </c>
      <c r="G69" s="13">
        <f>IF('[1]TCE - ANEXO III - Preencher'!H78="","",'[1]TCE - ANEXO III - Preencher'!H78)</f>
        <v>45352</v>
      </c>
      <c r="H69" s="14">
        <f>'[1]TCE - ANEXO III - Preencher'!I78</f>
        <v>0</v>
      </c>
      <c r="I69" s="14">
        <f>'[1]TCE - ANEXO III - Preencher'!J78</f>
        <v>242.53</v>
      </c>
      <c r="J69" s="14">
        <f>'[1]TCE - ANEXO III - Preencher'!K78</f>
        <v>0</v>
      </c>
      <c r="K69" s="15">
        <f>'[1]TCE - ANEXO III - Preencher'!L78</f>
        <v>270.62</v>
      </c>
      <c r="L69" s="15">
        <f>'[1]TCE - ANEXO III - Preencher'!M78</f>
        <v>7.06</v>
      </c>
      <c r="M69" s="15">
        <f t="shared" si="7"/>
        <v>263.56</v>
      </c>
      <c r="N69" s="15">
        <f>'[1]TCE - ANEXO III - Preencher'!O78</f>
        <v>2.2599999999999998</v>
      </c>
      <c r="O69" s="15">
        <f>'[1]TCE - ANEXO III - Preencher'!P78</f>
        <v>0</v>
      </c>
      <c r="P69" s="16">
        <f t="shared" si="8"/>
        <v>2.2599999999999998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508.35</v>
      </c>
    </row>
    <row r="70" spans="1:28" x14ac:dyDescent="0.2">
      <c r="A70" s="8">
        <f>IFERROR(VLOOKUP(B70,'[1]DADOS (OCULTAR)'!$Q$3:$S$135,3,0),"")</f>
        <v>9767633000790</v>
      </c>
      <c r="B70" s="9" t="str">
        <f>'[1]TCE - ANEXO III - Preencher'!C79</f>
        <v>UPA CABO DE SANTO AGOSTINHO - CG nº 012/2022</v>
      </c>
      <c r="C70" s="10"/>
      <c r="D70" s="11" t="str">
        <f>'[1]TCE - ANEXO III - Preencher'!E79</f>
        <v>GIRLAYNE SOUZA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45352</v>
      </c>
      <c r="H70" s="14">
        <f>'[1]TCE - ANEXO III - Preencher'!I79</f>
        <v>0</v>
      </c>
      <c r="I70" s="14">
        <f>'[1]TCE - ANEXO III - Preencher'!J79</f>
        <v>196.56</v>
      </c>
      <c r="J70" s="14">
        <f>'[1]TCE - ANEXO III - Preencher'!K79</f>
        <v>0</v>
      </c>
      <c r="K70" s="15">
        <f>'[1]TCE - ANEXO III - Preencher'!L79</f>
        <v>270.62</v>
      </c>
      <c r="L70" s="15">
        <f>'[1]TCE - ANEXO III - Preencher'!M79</f>
        <v>7.06</v>
      </c>
      <c r="M70" s="15">
        <f t="shared" si="7"/>
        <v>263.56</v>
      </c>
      <c r="N70" s="15">
        <f>'[1]TCE - ANEXO III - Preencher'!O79</f>
        <v>2.2599999999999998</v>
      </c>
      <c r="O70" s="15">
        <f>'[1]TCE - ANEXO III - Preencher'!P79</f>
        <v>0</v>
      </c>
      <c r="P70" s="16">
        <f t="shared" si="8"/>
        <v>2.2599999999999998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1995</v>
      </c>
      <c r="Y70" s="15">
        <f>'[1]TCE - ANEXO III - Preencher'!Z79</f>
        <v>0</v>
      </c>
      <c r="Z70" s="16">
        <f t="shared" si="11"/>
        <v>1995</v>
      </c>
      <c r="AA70" s="17" t="str">
        <f>IF('[1]TCE - ANEXO III - Preencher'!AB79="","",'[1]TCE - ANEXO III - Preencher'!AB79)</f>
        <v xml:space="preserve">ABONO ASSIS FIN COMPL 01/2024 </v>
      </c>
      <c r="AB70" s="15">
        <f t="shared" si="6"/>
        <v>2457.38</v>
      </c>
    </row>
    <row r="71" spans="1:28" x14ac:dyDescent="0.2">
      <c r="A71" s="8">
        <f>IFERROR(VLOOKUP(B71,'[1]DADOS (OCULTAR)'!$Q$3:$S$135,3,0),"")</f>
        <v>9767633000790</v>
      </c>
      <c r="B71" s="9" t="str">
        <f>'[1]TCE - ANEXO III - Preencher'!C80</f>
        <v>UPA CABO DE SANTO AGOSTINHO - CG nº 012/2022</v>
      </c>
      <c r="C71" s="10"/>
      <c r="D71" s="11" t="str">
        <f>'[1]TCE - ANEXO III - Preencher'!E80</f>
        <v>GIULIA ANDREATA OLIVEIRA DE ALENCAR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>
        <f>'[1]TCE - ANEXO III - Preencher'!G80</f>
        <v>422110</v>
      </c>
      <c r="G71" s="13">
        <f>IF('[1]TCE - ANEXO III - Preencher'!H80="","",'[1]TCE - ANEXO III - Preencher'!H80)</f>
        <v>45352</v>
      </c>
      <c r="H71" s="14">
        <f>'[1]TCE - ANEXO III - Preencher'!I80</f>
        <v>0</v>
      </c>
      <c r="I71" s="14">
        <f>'[1]TCE - ANEXO III - Preencher'!J80</f>
        <v>162.66</v>
      </c>
      <c r="J71" s="14">
        <f>'[1]TCE - ANEXO III - Preencher'!K80</f>
        <v>0</v>
      </c>
      <c r="K71" s="15">
        <f>'[1]TCE - ANEXO III - Preencher'!L80</f>
        <v>270.62</v>
      </c>
      <c r="L71" s="15">
        <f>'[1]TCE - ANEXO III - Preencher'!M80</f>
        <v>7.06</v>
      </c>
      <c r="M71" s="15">
        <f t="shared" si="7"/>
        <v>263.56</v>
      </c>
      <c r="N71" s="15">
        <f>'[1]TCE - ANEXO III - Preencher'!O80</f>
        <v>2.2599999999999998</v>
      </c>
      <c r="O71" s="15">
        <f>'[1]TCE - ANEXO III - Preencher'!P80</f>
        <v>0</v>
      </c>
      <c r="P71" s="16">
        <f t="shared" si="8"/>
        <v>2.2599999999999998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80.95</v>
      </c>
      <c r="U71" s="15">
        <f>'[1]TCE - ANEXO III - Preencher'!V80</f>
        <v>0</v>
      </c>
      <c r="V71" s="16">
        <f t="shared" si="10"/>
        <v>80.95</v>
      </c>
      <c r="W71" s="17" t="str">
        <f>IF('[1]TCE - ANEXO III - Preencher'!X80="","",'[1]TCE - ANEXO III - Preencher'!X80)</f>
        <v>AUX. CRECHE FEDERAÇÃO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509.43</v>
      </c>
    </row>
    <row r="72" spans="1:28" x14ac:dyDescent="0.2">
      <c r="A72" s="8">
        <f>IFERROR(VLOOKUP(B72,'[1]DADOS (OCULTAR)'!$Q$3:$S$135,3,0),"")</f>
        <v>9767633000790</v>
      </c>
      <c r="B72" s="9" t="str">
        <f>'[1]TCE - ANEXO III - Preencher'!C81</f>
        <v>UPA CABO DE SANTO AGOSTINHO - CG nº 012/2022</v>
      </c>
      <c r="C72" s="10"/>
      <c r="D72" s="11" t="str">
        <f>'[1]TCE - ANEXO III - Preencher'!E81</f>
        <v>GLEICY DO NASCIMENTO DE LIMA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45352</v>
      </c>
      <c r="H72" s="14">
        <f>'[1]TCE - ANEXO III - Preencher'!I81</f>
        <v>0</v>
      </c>
      <c r="I72" s="14">
        <f>'[1]TCE - ANEXO III - Preencher'!J81</f>
        <v>176.94</v>
      </c>
      <c r="J72" s="14">
        <f>'[1]TCE - ANEXO III - Preencher'!K81</f>
        <v>0</v>
      </c>
      <c r="K72" s="15">
        <f>'[1]TCE - ANEXO III - Preencher'!L81</f>
        <v>270.62</v>
      </c>
      <c r="L72" s="15">
        <f>'[1]TCE - ANEXO III - Preencher'!M81</f>
        <v>7.06</v>
      </c>
      <c r="M72" s="15">
        <f t="shared" si="7"/>
        <v>263.56</v>
      </c>
      <c r="N72" s="15">
        <f>'[1]TCE - ANEXO III - Preencher'!O81</f>
        <v>2.2599999999999998</v>
      </c>
      <c r="O72" s="15">
        <f>'[1]TCE - ANEXO III - Preencher'!P81</f>
        <v>0</v>
      </c>
      <c r="P72" s="16">
        <f t="shared" si="8"/>
        <v>2.2599999999999998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1995</v>
      </c>
      <c r="Y72" s="15">
        <f>'[1]TCE - ANEXO III - Preencher'!Z81</f>
        <v>0</v>
      </c>
      <c r="Z72" s="16">
        <f t="shared" si="11"/>
        <v>1995</v>
      </c>
      <c r="AA72" s="17" t="str">
        <f>IF('[1]TCE - ANEXO III - Preencher'!AB81="","",'[1]TCE - ANEXO III - Preencher'!AB81)</f>
        <v xml:space="preserve">ABONO ASSIS FIN COMPL 01/2024 </v>
      </c>
      <c r="AB72" s="15">
        <f t="shared" si="6"/>
        <v>2437.7600000000002</v>
      </c>
    </row>
    <row r="73" spans="1:28" x14ac:dyDescent="0.2">
      <c r="A73" s="8">
        <f>IFERROR(VLOOKUP(B73,'[1]DADOS (OCULTAR)'!$Q$3:$S$135,3,0),"")</f>
        <v>9767633000790</v>
      </c>
      <c r="B73" s="9" t="str">
        <f>'[1]TCE - ANEXO III - Preencher'!C82</f>
        <v>UPA CABO DE SANTO AGOSTINHO - CG nº 012/2022</v>
      </c>
      <c r="C73" s="10"/>
      <c r="D73" s="11" t="str">
        <f>'[1]TCE - ANEXO III - Preencher'!E82</f>
        <v>GUSTAVO MACEDO DE LIMA MAGALHAES</v>
      </c>
      <c r="E73" s="9" t="str">
        <f>IF('[1]TCE - ANEXO III - Preencher'!F82="4 - Assistência Odontológica","2 - Outros Profissionais da Saúde",'[1]TCE - ANEXO III - Preencher'!F82)</f>
        <v>3 - Administrativo</v>
      </c>
      <c r="F73" s="12">
        <f>'[1]TCE - ANEXO III - Preencher'!G82</f>
        <v>313220</v>
      </c>
      <c r="G73" s="13">
        <f>IF('[1]TCE - ANEXO III - Preencher'!H82="","",'[1]TCE - ANEXO III - Preencher'!H82)</f>
        <v>45352</v>
      </c>
      <c r="H73" s="14">
        <f>'[1]TCE - ANEXO III - Preencher'!I82</f>
        <v>0</v>
      </c>
      <c r="I73" s="14">
        <f>'[1]TCE - ANEXO III - Preencher'!J82</f>
        <v>177.23</v>
      </c>
      <c r="J73" s="14">
        <f>'[1]TCE - ANEXO III - Preencher'!K82</f>
        <v>0</v>
      </c>
      <c r="K73" s="15">
        <f>'[1]TCE - ANEXO III - Preencher'!L82</f>
        <v>270.62</v>
      </c>
      <c r="L73" s="15">
        <f>'[1]TCE - ANEXO III - Preencher'!M82</f>
        <v>7.06</v>
      </c>
      <c r="M73" s="15">
        <f t="shared" si="7"/>
        <v>263.56</v>
      </c>
      <c r="N73" s="15">
        <f>'[1]TCE - ANEXO III - Preencher'!O82</f>
        <v>2.2599999999999998</v>
      </c>
      <c r="O73" s="15">
        <f>'[1]TCE - ANEXO III - Preencher'!P82</f>
        <v>0</v>
      </c>
      <c r="P73" s="16">
        <f t="shared" si="8"/>
        <v>2.2599999999999998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443.04999999999995</v>
      </c>
    </row>
    <row r="74" spans="1:28" x14ac:dyDescent="0.2">
      <c r="A74" s="8">
        <f>IFERROR(VLOOKUP(B74,'[1]DADOS (OCULTAR)'!$Q$3:$S$135,3,0),"")</f>
        <v>9767633000790</v>
      </c>
      <c r="B74" s="9" t="str">
        <f>'[1]TCE - ANEXO III - Preencher'!C83</f>
        <v>UPA CABO DE SANTO AGOSTINHO - CG nº 012/2022</v>
      </c>
      <c r="C74" s="10"/>
      <c r="D74" s="11" t="str">
        <f>'[1]TCE - ANEXO III - Preencher'!E83</f>
        <v>HELENA FERREIRA DA ROCHA MELO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45352</v>
      </c>
      <c r="H74" s="14">
        <f>'[1]TCE - ANEXO III - Preencher'!I83</f>
        <v>0</v>
      </c>
      <c r="I74" s="14">
        <f>'[1]TCE - ANEXO III - Preencher'!J83</f>
        <v>215.95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2.2599999999999998</v>
      </c>
      <c r="O74" s="15">
        <f>'[1]TCE - ANEXO III - Preencher'!P83</f>
        <v>0</v>
      </c>
      <c r="P74" s="16">
        <f t="shared" si="8"/>
        <v>2.2599999999999998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1995</v>
      </c>
      <c r="Y74" s="15">
        <f>'[1]TCE - ANEXO III - Preencher'!Z83</f>
        <v>0</v>
      </c>
      <c r="Z74" s="16">
        <f t="shared" si="11"/>
        <v>1995</v>
      </c>
      <c r="AA74" s="17" t="str">
        <f>IF('[1]TCE - ANEXO III - Preencher'!AB83="","",'[1]TCE - ANEXO III - Preencher'!AB83)</f>
        <v xml:space="preserve">ABONO ASSIS FIN COMPL 01/2024 </v>
      </c>
      <c r="AB74" s="15">
        <f t="shared" si="6"/>
        <v>2213.21</v>
      </c>
    </row>
    <row r="75" spans="1:28" x14ac:dyDescent="0.2">
      <c r="A75" s="8">
        <f>IFERROR(VLOOKUP(B75,'[1]DADOS (OCULTAR)'!$Q$3:$S$135,3,0),"")</f>
        <v>9767633000790</v>
      </c>
      <c r="B75" s="9" t="str">
        <f>'[1]TCE - ANEXO III - Preencher'!C84</f>
        <v>UPA CABO DE SANTO AGOSTINHO - CG nº 012/2022</v>
      </c>
      <c r="C75" s="10"/>
      <c r="D75" s="11" t="str">
        <f>'[1]TCE - ANEXO III - Preencher'!E84</f>
        <v>IARA BATISTA SOARES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45352</v>
      </c>
      <c r="H75" s="14">
        <f>'[1]TCE - ANEXO III - Preencher'!I84</f>
        <v>0</v>
      </c>
      <c r="I75" s="14">
        <f>'[1]TCE - ANEXO III - Preencher'!J84</f>
        <v>190.3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2.2599999999999998</v>
      </c>
      <c r="O75" s="15">
        <f>'[1]TCE - ANEXO III - Preencher'!P84</f>
        <v>0</v>
      </c>
      <c r="P75" s="16">
        <f t="shared" si="8"/>
        <v>2.2599999999999998</v>
      </c>
      <c r="Q75" s="15">
        <f>'[1]TCE - ANEXO III - Preencher'!R84</f>
        <v>238.36</v>
      </c>
      <c r="R75" s="15">
        <f>'[1]TCE - ANEXO III - Preencher'!S84</f>
        <v>0</v>
      </c>
      <c r="S75" s="16">
        <f t="shared" si="9"/>
        <v>238.36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1995</v>
      </c>
      <c r="Y75" s="15">
        <f>'[1]TCE - ANEXO III - Preencher'!Z84</f>
        <v>0</v>
      </c>
      <c r="Z75" s="16">
        <f t="shared" si="11"/>
        <v>1995</v>
      </c>
      <c r="AA75" s="17" t="str">
        <f>IF('[1]TCE - ANEXO III - Preencher'!AB84="","",'[1]TCE - ANEXO III - Preencher'!AB84)</f>
        <v xml:space="preserve">ABONO ASSIS FIN COMPL 01/2024 </v>
      </c>
      <c r="AB75" s="15">
        <f t="shared" si="6"/>
        <v>2425.92</v>
      </c>
    </row>
    <row r="76" spans="1:28" x14ac:dyDescent="0.2">
      <c r="A76" s="8">
        <f>IFERROR(VLOOKUP(B76,'[1]DADOS (OCULTAR)'!$Q$3:$S$135,3,0),"")</f>
        <v>9767633000790</v>
      </c>
      <c r="B76" s="9" t="str">
        <f>'[1]TCE - ANEXO III - Preencher'!C85</f>
        <v>UPA CABO DE SANTO AGOSTINHO - CG nº 012/2022</v>
      </c>
      <c r="C76" s="10"/>
      <c r="D76" s="11" t="str">
        <f>'[1]TCE - ANEXO III - Preencher'!E85</f>
        <v>ISABELA SANTANA DE ARAUJO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45352</v>
      </c>
      <c r="H76" s="14">
        <f>'[1]TCE - ANEXO III - Preencher'!I85</f>
        <v>0</v>
      </c>
      <c r="I76" s="14">
        <f>'[1]TCE - ANEXO III - Preencher'!J85</f>
        <v>147.11000000000001</v>
      </c>
      <c r="J76" s="14">
        <f>'[1]TCE - ANEXO III - Preencher'!K85</f>
        <v>0</v>
      </c>
      <c r="K76" s="15">
        <f>'[1]TCE - ANEXO III - Preencher'!L85</f>
        <v>270.62</v>
      </c>
      <c r="L76" s="15">
        <f>'[1]TCE - ANEXO III - Preencher'!M85</f>
        <v>7.06</v>
      </c>
      <c r="M76" s="15">
        <f t="shared" si="7"/>
        <v>263.56</v>
      </c>
      <c r="N76" s="15">
        <f>'[1]TCE - ANEXO III - Preencher'!O85</f>
        <v>2.2599999999999998</v>
      </c>
      <c r="O76" s="15">
        <f>'[1]TCE - ANEXO III - Preencher'!P85</f>
        <v>0</v>
      </c>
      <c r="P76" s="16">
        <f t="shared" si="8"/>
        <v>2.2599999999999998</v>
      </c>
      <c r="Q76" s="15">
        <f>'[1]TCE - ANEXO III - Preencher'!R85</f>
        <v>139.96</v>
      </c>
      <c r="R76" s="15">
        <f>'[1]TCE - ANEXO III - Preencher'!S85</f>
        <v>0</v>
      </c>
      <c r="S76" s="16">
        <f t="shared" si="9"/>
        <v>139.96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1995</v>
      </c>
      <c r="Y76" s="15">
        <f>'[1]TCE - ANEXO III - Preencher'!Z85</f>
        <v>0</v>
      </c>
      <c r="Z76" s="16">
        <f t="shared" si="11"/>
        <v>1995</v>
      </c>
      <c r="AA76" s="17" t="str">
        <f>IF('[1]TCE - ANEXO III - Preencher'!AB85="","",'[1]TCE - ANEXO III - Preencher'!AB85)</f>
        <v xml:space="preserve">ABONO ASSIS FIN COMPL 01/2024 </v>
      </c>
      <c r="AB76" s="15">
        <f t="shared" si="6"/>
        <v>2547.89</v>
      </c>
    </row>
    <row r="77" spans="1:28" x14ac:dyDescent="0.2">
      <c r="A77" s="8">
        <f>IFERROR(VLOOKUP(B77,'[1]DADOS (OCULTAR)'!$Q$3:$S$135,3,0),"")</f>
        <v>9767633000790</v>
      </c>
      <c r="B77" s="9" t="str">
        <f>'[1]TCE - ANEXO III - Preencher'!C86</f>
        <v>UPA CABO DE SANTO AGOSTINHO - CG nº 012/2022</v>
      </c>
      <c r="C77" s="10"/>
      <c r="D77" s="11" t="str">
        <f>'[1]TCE - ANEXO III - Preencher'!E86</f>
        <v xml:space="preserve">ISIS ANDRIELLY ELIAS DE ALBUQUERQUE 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223505</v>
      </c>
      <c r="G77" s="13">
        <f>IF('[1]TCE - ANEXO III - Preencher'!H86="","",'[1]TCE - ANEXO III - Preencher'!H86)</f>
        <v>45352</v>
      </c>
      <c r="H77" s="14">
        <f>'[1]TCE - ANEXO III - Preencher'!I86</f>
        <v>0</v>
      </c>
      <c r="I77" s="14">
        <f>'[1]TCE - ANEXO III - Preencher'!J86</f>
        <v>245.32</v>
      </c>
      <c r="J77" s="14">
        <f>'[1]TCE - ANEXO III - Preencher'!K86</f>
        <v>0</v>
      </c>
      <c r="K77" s="15">
        <f>'[1]TCE - ANEXO III - Preencher'!L86</f>
        <v>270.62</v>
      </c>
      <c r="L77" s="15">
        <f>'[1]TCE - ANEXO III - Preencher'!M86</f>
        <v>3.33</v>
      </c>
      <c r="M77" s="15">
        <f t="shared" si="7"/>
        <v>267.29000000000002</v>
      </c>
      <c r="N77" s="15">
        <f>'[1]TCE - ANEXO III - Preencher'!O86</f>
        <v>3.79</v>
      </c>
      <c r="O77" s="15">
        <f>'[1]TCE - ANEXO III - Preencher'!P86</f>
        <v>0</v>
      </c>
      <c r="P77" s="16">
        <f t="shared" si="8"/>
        <v>3.79</v>
      </c>
      <c r="Q77" s="15">
        <f>'[1]TCE - ANEXO III - Preencher'!R86</f>
        <v>0</v>
      </c>
      <c r="R77" s="15">
        <f>'[1]TCE - ANEXO III - Preencher'!S86</f>
        <v>133.31</v>
      </c>
      <c r="S77" s="16">
        <f t="shared" si="9"/>
        <v>-133.31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2282.8200000000002</v>
      </c>
      <c r="Y77" s="15">
        <f>'[1]TCE - ANEXO III - Preencher'!Z86</f>
        <v>0</v>
      </c>
      <c r="Z77" s="16">
        <f t="shared" si="11"/>
        <v>2282.8200000000002</v>
      </c>
      <c r="AA77" s="17" t="str">
        <f>IF('[1]TCE - ANEXO III - Preencher'!AB86="","",'[1]TCE - ANEXO III - Preencher'!AB86)</f>
        <v xml:space="preserve">ABONO ASSIS FIN COMPL 01/2024 </v>
      </c>
      <c r="AB77" s="15">
        <f t="shared" si="6"/>
        <v>2665.9100000000003</v>
      </c>
    </row>
    <row r="78" spans="1:28" x14ac:dyDescent="0.2">
      <c r="A78" s="8">
        <f>IFERROR(VLOOKUP(B78,'[1]DADOS (OCULTAR)'!$Q$3:$S$135,3,0),"")</f>
        <v>9767633000790</v>
      </c>
      <c r="B78" s="9" t="str">
        <f>'[1]TCE - ANEXO III - Preencher'!C87</f>
        <v>UPA CABO DE SANTO AGOSTINHO - CG nº 012/2022</v>
      </c>
      <c r="C78" s="10"/>
      <c r="D78" s="11" t="str">
        <f>'[1]TCE - ANEXO III - Preencher'!E87</f>
        <v>IVONEIDE MARIA DE OLIVEIRA TEODORO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223505</v>
      </c>
      <c r="G78" s="13">
        <f>IF('[1]TCE - ANEXO III - Preencher'!H87="","",'[1]TCE - ANEXO III - Preencher'!H87)</f>
        <v>45352</v>
      </c>
      <c r="H78" s="14">
        <f>'[1]TCE - ANEXO III - Preencher'!I87</f>
        <v>0</v>
      </c>
      <c r="I78" s="14">
        <f>'[1]TCE - ANEXO III - Preencher'!J87</f>
        <v>265.10000000000002</v>
      </c>
      <c r="J78" s="14">
        <f>'[1]TCE - ANEXO III - Preencher'!K87</f>
        <v>0</v>
      </c>
      <c r="K78" s="15">
        <f>'[1]TCE - ANEXO III - Preencher'!L87</f>
        <v>270.62</v>
      </c>
      <c r="L78" s="15">
        <f>'[1]TCE - ANEXO III - Preencher'!M87</f>
        <v>3.33</v>
      </c>
      <c r="M78" s="15">
        <f t="shared" si="7"/>
        <v>267.29000000000002</v>
      </c>
      <c r="N78" s="15">
        <f>'[1]TCE - ANEXO III - Preencher'!O87</f>
        <v>3.79</v>
      </c>
      <c r="O78" s="15">
        <f>'[1]TCE - ANEXO III - Preencher'!P87</f>
        <v>0</v>
      </c>
      <c r="P78" s="16">
        <f t="shared" si="8"/>
        <v>3.79</v>
      </c>
      <c r="Q78" s="15">
        <f>'[1]TCE - ANEXO III - Preencher'!R87</f>
        <v>0</v>
      </c>
      <c r="R78" s="15">
        <f>'[1]TCE - ANEXO III - Preencher'!S87</f>
        <v>133.31</v>
      </c>
      <c r="S78" s="16">
        <f t="shared" si="9"/>
        <v>-133.31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2170.88</v>
      </c>
      <c r="Y78" s="15">
        <f>'[1]TCE - ANEXO III - Preencher'!Z87</f>
        <v>0</v>
      </c>
      <c r="Z78" s="16">
        <f t="shared" si="11"/>
        <v>2170.88</v>
      </c>
      <c r="AA78" s="17" t="str">
        <f>IF('[1]TCE - ANEXO III - Preencher'!AB87="","",'[1]TCE - ANEXO III - Preencher'!AB87)</f>
        <v xml:space="preserve">ABONO ASSIS FIN COMPL 01/2024 </v>
      </c>
      <c r="AB78" s="15">
        <f t="shared" si="6"/>
        <v>2573.75</v>
      </c>
    </row>
    <row r="79" spans="1:28" x14ac:dyDescent="0.2">
      <c r="A79" s="8">
        <f>IFERROR(VLOOKUP(B79,'[1]DADOS (OCULTAR)'!$Q$3:$S$135,3,0),"")</f>
        <v>9767633000790</v>
      </c>
      <c r="B79" s="9" t="str">
        <f>'[1]TCE - ANEXO III - Preencher'!C88</f>
        <v>UPA CABO DE SANTO AGOSTINHO - CG nº 012/2022</v>
      </c>
      <c r="C79" s="10"/>
      <c r="D79" s="11" t="str">
        <f>'[1]TCE - ANEXO III - Preencher'!E88</f>
        <v>JACKSON FERREIRA DE OLIVEIRA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45352</v>
      </c>
      <c r="H79" s="14">
        <f>'[1]TCE - ANEXO III - Preencher'!I88</f>
        <v>0</v>
      </c>
      <c r="I79" s="14">
        <f>'[1]TCE - ANEXO III - Preencher'!J88</f>
        <v>176.59</v>
      </c>
      <c r="J79" s="14">
        <f>'[1]TCE - ANEXO III - Preencher'!K88</f>
        <v>0</v>
      </c>
      <c r="K79" s="15">
        <f>'[1]TCE - ANEXO III - Preencher'!L88</f>
        <v>270.62</v>
      </c>
      <c r="L79" s="15">
        <f>'[1]TCE - ANEXO III - Preencher'!M88</f>
        <v>7.06</v>
      </c>
      <c r="M79" s="15">
        <f t="shared" si="7"/>
        <v>263.56</v>
      </c>
      <c r="N79" s="15">
        <f>'[1]TCE - ANEXO III - Preencher'!O88</f>
        <v>2.2599999999999998</v>
      </c>
      <c r="O79" s="15">
        <f>'[1]TCE - ANEXO III - Preencher'!P88</f>
        <v>0</v>
      </c>
      <c r="P79" s="16">
        <f t="shared" si="8"/>
        <v>2.2599999999999998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1995</v>
      </c>
      <c r="Y79" s="15">
        <f>'[1]TCE - ANEXO III - Preencher'!Z88</f>
        <v>0</v>
      </c>
      <c r="Z79" s="16">
        <f t="shared" si="11"/>
        <v>1995</v>
      </c>
      <c r="AA79" s="17" t="str">
        <f>IF('[1]TCE - ANEXO III - Preencher'!AB88="","",'[1]TCE - ANEXO III - Preencher'!AB88)</f>
        <v xml:space="preserve">ABONO ASSIS FIN COMPL 01/2024 </v>
      </c>
      <c r="AB79" s="15">
        <f t="shared" si="6"/>
        <v>2437.41</v>
      </c>
    </row>
    <row r="80" spans="1:28" x14ac:dyDescent="0.2">
      <c r="A80" s="8">
        <f>IFERROR(VLOOKUP(B80,'[1]DADOS (OCULTAR)'!$Q$3:$S$135,3,0),"")</f>
        <v>9767633000790</v>
      </c>
      <c r="B80" s="9" t="str">
        <f>'[1]TCE - ANEXO III - Preencher'!C89</f>
        <v>UPA CABO DE SANTO AGOSTINHO - CG nº 012/2022</v>
      </c>
      <c r="C80" s="10"/>
      <c r="D80" s="11" t="str">
        <f>'[1]TCE - ANEXO III - Preencher'!E89</f>
        <v>JACKSON VANDERLY SILVA DE LIMA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515110</v>
      </c>
      <c r="G80" s="13">
        <f>IF('[1]TCE - ANEXO III - Preencher'!H89="","",'[1]TCE - ANEXO III - Preencher'!H89)</f>
        <v>45352</v>
      </c>
      <c r="H80" s="14">
        <f>'[1]TCE - ANEXO III - Preencher'!I89</f>
        <v>0</v>
      </c>
      <c r="I80" s="14">
        <f>'[1]TCE - ANEXO III - Preencher'!J89</f>
        <v>135.55000000000001</v>
      </c>
      <c r="J80" s="14">
        <f>'[1]TCE - ANEXO III - Preencher'!K89</f>
        <v>0</v>
      </c>
      <c r="K80" s="15">
        <f>'[1]TCE - ANEXO III - Preencher'!L89</f>
        <v>270.62</v>
      </c>
      <c r="L80" s="15">
        <f>'[1]TCE - ANEXO III - Preencher'!M89</f>
        <v>7.06</v>
      </c>
      <c r="M80" s="15">
        <f t="shared" si="7"/>
        <v>263.56</v>
      </c>
      <c r="N80" s="15">
        <f>'[1]TCE - ANEXO III - Preencher'!O89</f>
        <v>2.2599999999999998</v>
      </c>
      <c r="O80" s="15">
        <f>'[1]TCE - ANEXO III - Preencher'!P89</f>
        <v>0</v>
      </c>
      <c r="P80" s="16">
        <f t="shared" si="8"/>
        <v>2.2599999999999998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401.37</v>
      </c>
    </row>
    <row r="81" spans="1:28" x14ac:dyDescent="0.2">
      <c r="A81" s="8">
        <f>IFERROR(VLOOKUP(B81,'[1]DADOS (OCULTAR)'!$Q$3:$S$135,3,0),"")</f>
        <v>9767633000790</v>
      </c>
      <c r="B81" s="9" t="str">
        <f>'[1]TCE - ANEXO III - Preencher'!C90</f>
        <v>UPA CABO DE SANTO AGOSTINHO - CG nº 012/2022</v>
      </c>
      <c r="C81" s="10"/>
      <c r="D81" s="11" t="str">
        <f>'[1]TCE - ANEXO III - Preencher'!E90</f>
        <v>JADILSON JOSE DOS SANTOS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515110</v>
      </c>
      <c r="G81" s="13">
        <f>IF('[1]TCE - ANEXO III - Preencher'!H90="","",'[1]TCE - ANEXO III - Preencher'!H90)</f>
        <v>45352</v>
      </c>
      <c r="H81" s="14">
        <f>'[1]TCE - ANEXO III - Preencher'!I90</f>
        <v>0</v>
      </c>
      <c r="I81" s="14">
        <f>'[1]TCE - ANEXO III - Preencher'!J90</f>
        <v>154.65</v>
      </c>
      <c r="J81" s="14">
        <f>'[1]TCE - ANEXO III - Preencher'!K90</f>
        <v>0</v>
      </c>
      <c r="K81" s="15">
        <f>'[1]TCE - ANEXO III - Preencher'!L90</f>
        <v>270.62</v>
      </c>
      <c r="L81" s="15">
        <f>'[1]TCE - ANEXO III - Preencher'!M90</f>
        <v>7.06</v>
      </c>
      <c r="M81" s="15">
        <f t="shared" si="7"/>
        <v>263.56</v>
      </c>
      <c r="N81" s="15">
        <f>'[1]TCE - ANEXO III - Preencher'!O90</f>
        <v>2.2599999999999998</v>
      </c>
      <c r="O81" s="15">
        <f>'[1]TCE - ANEXO III - Preencher'!P90</f>
        <v>0</v>
      </c>
      <c r="P81" s="16">
        <f t="shared" si="8"/>
        <v>2.2599999999999998</v>
      </c>
      <c r="Q81" s="15">
        <f>'[1]TCE - ANEXO III - Preencher'!R90</f>
        <v>218.36</v>
      </c>
      <c r="R81" s="15">
        <f>'[1]TCE - ANEXO III - Preencher'!S90</f>
        <v>0</v>
      </c>
      <c r="S81" s="16">
        <f t="shared" si="9"/>
        <v>218.36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638.83000000000004</v>
      </c>
    </row>
    <row r="82" spans="1:28" x14ac:dyDescent="0.2">
      <c r="A82" s="8">
        <f>IFERROR(VLOOKUP(B82,'[1]DADOS (OCULTAR)'!$Q$3:$S$135,3,0),"")</f>
        <v>9767633000790</v>
      </c>
      <c r="B82" s="9" t="str">
        <f>'[1]TCE - ANEXO III - Preencher'!C91</f>
        <v>UPA CABO DE SANTO AGOSTINHO - CG nº 012/2022</v>
      </c>
      <c r="C82" s="10"/>
      <c r="D82" s="11" t="str">
        <f>'[1]TCE - ANEXO III - Preencher'!E91</f>
        <v>JAIME DOS ANJOS NASCIMENTO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223505</v>
      </c>
      <c r="G82" s="13">
        <f>IF('[1]TCE - ANEXO III - Preencher'!H91="","",'[1]TCE - ANEXO III - Preencher'!H91)</f>
        <v>45352</v>
      </c>
      <c r="H82" s="14">
        <f>'[1]TCE - ANEXO III - Preencher'!I91</f>
        <v>0</v>
      </c>
      <c r="I82" s="14">
        <f>'[1]TCE - ANEXO III - Preencher'!J91</f>
        <v>305.98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3.79</v>
      </c>
      <c r="O82" s="15">
        <f>'[1]TCE - ANEXO III - Preencher'!P91</f>
        <v>0</v>
      </c>
      <c r="P82" s="16">
        <f t="shared" si="8"/>
        <v>3.79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2282.8200000000002</v>
      </c>
      <c r="Y82" s="15">
        <f>'[1]TCE - ANEXO III - Preencher'!Z91</f>
        <v>0</v>
      </c>
      <c r="Z82" s="16">
        <f t="shared" si="11"/>
        <v>2282.8200000000002</v>
      </c>
      <c r="AA82" s="17" t="str">
        <f>IF('[1]TCE - ANEXO III - Preencher'!AB91="","",'[1]TCE - ANEXO III - Preencher'!AB91)</f>
        <v xml:space="preserve">ABONO ASSIS FIN COMPL 01/2024 </v>
      </c>
      <c r="AB82" s="15">
        <f t="shared" si="6"/>
        <v>2592.59</v>
      </c>
    </row>
    <row r="83" spans="1:28" x14ac:dyDescent="0.2">
      <c r="A83" s="8">
        <f>IFERROR(VLOOKUP(B83,'[1]DADOS (OCULTAR)'!$Q$3:$S$135,3,0),"")</f>
        <v>9767633000790</v>
      </c>
      <c r="B83" s="9" t="str">
        <f>'[1]TCE - ANEXO III - Preencher'!C92</f>
        <v>UPA CABO DE SANTO AGOSTINHO - CG nº 012/2022</v>
      </c>
      <c r="C83" s="10"/>
      <c r="D83" s="11" t="str">
        <f>'[1]TCE - ANEXO III - Preencher'!E92</f>
        <v>JANAINA LAIS DE OLIVEIRA SANTOS ARAUJO</v>
      </c>
      <c r="E83" s="9" t="str">
        <f>IF('[1]TCE - ANEXO III - Preencher'!F92="4 - Assistência Odontológica","2 - Outros Profissionais da Saúde",'[1]TCE - ANEXO III - Preencher'!F92)</f>
        <v>3 - Administrativo</v>
      </c>
      <c r="F83" s="12">
        <f>'[1]TCE - ANEXO III - Preencher'!G92</f>
        <v>411005</v>
      </c>
      <c r="G83" s="13">
        <f>IF('[1]TCE - ANEXO III - Preencher'!H92="","",'[1]TCE - ANEXO III - Preencher'!H92)</f>
        <v>45352</v>
      </c>
      <c r="H83" s="14">
        <f>'[1]TCE - ANEXO III - Preencher'!I92</f>
        <v>0</v>
      </c>
      <c r="I83" s="14">
        <f>'[1]TCE - ANEXO III - Preencher'!J92</f>
        <v>139.91999999999999</v>
      </c>
      <c r="J83" s="14">
        <f>'[1]TCE - ANEXO III - Preencher'!K92</f>
        <v>0</v>
      </c>
      <c r="K83" s="15">
        <f>'[1]TCE - ANEXO III - Preencher'!L92</f>
        <v>270.62</v>
      </c>
      <c r="L83" s="15">
        <f>'[1]TCE - ANEXO III - Preencher'!M92</f>
        <v>7.06</v>
      </c>
      <c r="M83" s="15">
        <f t="shared" si="7"/>
        <v>263.56</v>
      </c>
      <c r="N83" s="15">
        <f>'[1]TCE - ANEXO III - Preencher'!O92</f>
        <v>2.2599999999999998</v>
      </c>
      <c r="O83" s="15">
        <f>'[1]TCE - ANEXO III - Preencher'!P92</f>
        <v>0</v>
      </c>
      <c r="P83" s="16">
        <f t="shared" si="8"/>
        <v>2.2599999999999998</v>
      </c>
      <c r="Q83" s="15">
        <f>'[1]TCE - ANEXO III - Preencher'!R92</f>
        <v>0</v>
      </c>
      <c r="R83" s="15">
        <f>'[1]TCE - ANEXO III - Preencher'!S92</f>
        <v>104.94</v>
      </c>
      <c r="S83" s="16">
        <f t="shared" si="9"/>
        <v>-104.94</v>
      </c>
      <c r="T83" s="15">
        <f>'[1]TCE - ANEXO III - Preencher'!U92</f>
        <v>80.95</v>
      </c>
      <c r="U83" s="15">
        <f>'[1]TCE - ANEXO III - Preencher'!V92</f>
        <v>0</v>
      </c>
      <c r="V83" s="16">
        <f t="shared" si="10"/>
        <v>80.95</v>
      </c>
      <c r="W83" s="17" t="str">
        <f>IF('[1]TCE - ANEXO III - Preencher'!X92="","",'[1]TCE - ANEXO III - Preencher'!X92)</f>
        <v>AUX. CRECHE FEDERAÇÃO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381.75</v>
      </c>
    </row>
    <row r="84" spans="1:28" x14ac:dyDescent="0.2">
      <c r="A84" s="8">
        <f>IFERROR(VLOOKUP(B84,'[1]DADOS (OCULTAR)'!$Q$3:$S$135,3,0),"")</f>
        <v>9767633000790</v>
      </c>
      <c r="B84" s="9" t="str">
        <f>'[1]TCE - ANEXO III - Preencher'!C93</f>
        <v>UPA CABO DE SANTO AGOSTINHO - CG nº 012/2022</v>
      </c>
      <c r="C84" s="10"/>
      <c r="D84" s="11" t="str">
        <f>'[1]TCE - ANEXO III - Preencher'!E93</f>
        <v>JARDELANIA MARIA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513505</v>
      </c>
      <c r="G84" s="13">
        <f>IF('[1]TCE - ANEXO III - Preencher'!H93="","",'[1]TCE - ANEXO III - Preencher'!H93)</f>
        <v>45352</v>
      </c>
      <c r="H84" s="14">
        <f>'[1]TCE - ANEXO III - Preencher'!I93</f>
        <v>0</v>
      </c>
      <c r="I84" s="14">
        <f>'[1]TCE - ANEXO III - Preencher'!J93</f>
        <v>136.53</v>
      </c>
      <c r="J84" s="14">
        <f>'[1]TCE - ANEXO III - Preencher'!K93</f>
        <v>0</v>
      </c>
      <c r="K84" s="15">
        <f>'[1]TCE - ANEXO III - Preencher'!L93</f>
        <v>270.62</v>
      </c>
      <c r="L84" s="15">
        <f>'[1]TCE - ANEXO III - Preencher'!M93</f>
        <v>7.06</v>
      </c>
      <c r="M84" s="15">
        <f t="shared" si="7"/>
        <v>263.56</v>
      </c>
      <c r="N84" s="15">
        <f>'[1]TCE - ANEXO III - Preencher'!O93</f>
        <v>2.2599999999999998</v>
      </c>
      <c r="O84" s="15">
        <f>'[1]TCE - ANEXO III - Preencher'!P93</f>
        <v>0</v>
      </c>
      <c r="P84" s="16">
        <f t="shared" si="8"/>
        <v>2.2599999999999998</v>
      </c>
      <c r="Q84" s="15">
        <f>'[1]TCE - ANEXO III - Preencher'!R93</f>
        <v>315.95999999999998</v>
      </c>
      <c r="R84" s="15">
        <f>'[1]TCE - ANEXO III - Preencher'!S93</f>
        <v>0</v>
      </c>
      <c r="S84" s="16">
        <f t="shared" si="9"/>
        <v>315.95999999999998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718.31</v>
      </c>
    </row>
    <row r="85" spans="1:28" x14ac:dyDescent="0.2">
      <c r="A85" s="8">
        <f>IFERROR(VLOOKUP(B85,'[1]DADOS (OCULTAR)'!$Q$3:$S$135,3,0),"")</f>
        <v>9767633000790</v>
      </c>
      <c r="B85" s="9" t="str">
        <f>'[1]TCE - ANEXO III - Preencher'!C94</f>
        <v>UPA CABO DE SANTO AGOSTINHO - CG nº 012/2022</v>
      </c>
      <c r="C85" s="10"/>
      <c r="D85" s="11" t="str">
        <f>'[1]TCE - ANEXO III - Preencher'!E94</f>
        <v>JOSE CRISTIANO DA SILVA RODRIGUES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766420</v>
      </c>
      <c r="G85" s="13">
        <f>IF('[1]TCE - ANEXO III - Preencher'!H94="","",'[1]TCE - ANEXO III - Preencher'!H94)</f>
        <v>45352</v>
      </c>
      <c r="H85" s="14">
        <f>'[1]TCE - ANEXO III - Preencher'!I94</f>
        <v>0</v>
      </c>
      <c r="I85" s="14">
        <f>'[1]TCE - ANEXO III - Preencher'!J94</f>
        <v>150.61000000000001</v>
      </c>
      <c r="J85" s="14">
        <f>'[1]TCE - ANEXO III - Preencher'!K94</f>
        <v>0</v>
      </c>
      <c r="K85" s="15">
        <f>'[1]TCE - ANEXO III - Preencher'!L94</f>
        <v>270.62</v>
      </c>
      <c r="L85" s="15">
        <f>'[1]TCE - ANEXO III - Preencher'!M94</f>
        <v>7.06</v>
      </c>
      <c r="M85" s="15">
        <f t="shared" si="7"/>
        <v>263.56</v>
      </c>
      <c r="N85" s="15">
        <f>'[1]TCE - ANEXO III - Preencher'!O94</f>
        <v>2.2599999999999998</v>
      </c>
      <c r="O85" s="15">
        <f>'[1]TCE - ANEXO III - Preencher'!P94</f>
        <v>0</v>
      </c>
      <c r="P85" s="16">
        <f t="shared" si="8"/>
        <v>2.2599999999999998</v>
      </c>
      <c r="Q85" s="15">
        <f>'[1]TCE - ANEXO III - Preencher'!R94</f>
        <v>296.56</v>
      </c>
      <c r="R85" s="15">
        <f>'[1]TCE - ANEXO III - Preencher'!S94</f>
        <v>0</v>
      </c>
      <c r="S85" s="16">
        <f t="shared" si="9"/>
        <v>296.56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712.99</v>
      </c>
    </row>
    <row r="86" spans="1:28" x14ac:dyDescent="0.2">
      <c r="A86" s="8">
        <f>IFERROR(VLOOKUP(B86,'[1]DADOS (OCULTAR)'!$Q$3:$S$135,3,0),"")</f>
        <v>9767633000790</v>
      </c>
      <c r="B86" s="9" t="str">
        <f>'[1]TCE - ANEXO III - Preencher'!C95</f>
        <v>UPA CABO DE SANTO AGOSTINHO - CG nº 012/2022</v>
      </c>
      <c r="C86" s="10"/>
      <c r="D86" s="11" t="str">
        <f>'[1]TCE - ANEXO III - Preencher'!E95</f>
        <v>JOSE DIOGO GOMES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521130</v>
      </c>
      <c r="G86" s="13">
        <f>IF('[1]TCE - ANEXO III - Preencher'!H95="","",'[1]TCE - ANEXO III - Preencher'!H95)</f>
        <v>45352</v>
      </c>
      <c r="H86" s="14">
        <f>'[1]TCE - ANEXO III - Preencher'!I95</f>
        <v>0</v>
      </c>
      <c r="I86" s="14">
        <f>'[1]TCE - ANEXO III - Preencher'!J95</f>
        <v>148.93</v>
      </c>
      <c r="J86" s="14">
        <f>'[1]TCE - ANEXO III - Preencher'!K95</f>
        <v>0</v>
      </c>
      <c r="K86" s="15">
        <f>'[1]TCE - ANEXO III - Preencher'!L95</f>
        <v>270.62</v>
      </c>
      <c r="L86" s="15">
        <f>'[1]TCE - ANEXO III - Preencher'!M95</f>
        <v>7.06</v>
      </c>
      <c r="M86" s="15">
        <f t="shared" si="7"/>
        <v>263.56</v>
      </c>
      <c r="N86" s="15">
        <f>'[1]TCE - ANEXO III - Preencher'!O95</f>
        <v>2.2599999999999998</v>
      </c>
      <c r="O86" s="15">
        <f>'[1]TCE - ANEXO III - Preencher'!P95</f>
        <v>0</v>
      </c>
      <c r="P86" s="16">
        <f t="shared" si="8"/>
        <v>2.2599999999999998</v>
      </c>
      <c r="Q86" s="15">
        <f>'[1]TCE - ANEXO III - Preencher'!R95</f>
        <v>0</v>
      </c>
      <c r="R86" s="15">
        <f>'[1]TCE - ANEXO III - Preencher'!S95</f>
        <v>93.09</v>
      </c>
      <c r="S86" s="16">
        <f t="shared" si="9"/>
        <v>-93.09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321.65999999999997</v>
      </c>
    </row>
    <row r="87" spans="1:28" x14ac:dyDescent="0.2">
      <c r="A87" s="8">
        <f>IFERROR(VLOOKUP(B87,'[1]DADOS (OCULTAR)'!$Q$3:$S$135,3,0),"")</f>
        <v>9767633000790</v>
      </c>
      <c r="B87" s="9" t="str">
        <f>'[1]TCE - ANEXO III - Preencher'!C96</f>
        <v>UPA CABO DE SANTO AGOSTINHO - CG nº 012/2022</v>
      </c>
      <c r="C87" s="10"/>
      <c r="D87" s="11" t="str">
        <f>'[1]TCE - ANEXO III - Preencher'!E96</f>
        <v>JOSE FERNANDES DA SILVA JUNIOR</v>
      </c>
      <c r="E87" s="9" t="str">
        <f>IF('[1]TCE - ANEXO III - Preencher'!F96="4 - Assistência Odontológica","2 - Outros Profissionais da Saúde",'[1]TCE - ANEXO III - Preencher'!F96)</f>
        <v>3 - Administrativo</v>
      </c>
      <c r="F87" s="12">
        <f>'[1]TCE - ANEXO III - Preencher'!G96</f>
        <v>422110</v>
      </c>
      <c r="G87" s="13">
        <f>IF('[1]TCE - ANEXO III - Preencher'!H96="","",'[1]TCE - ANEXO III - Preencher'!H96)</f>
        <v>45352</v>
      </c>
      <c r="H87" s="14">
        <f>'[1]TCE - ANEXO III - Preencher'!I96</f>
        <v>0</v>
      </c>
      <c r="I87" s="14">
        <f>'[1]TCE - ANEXO III - Preencher'!J96</f>
        <v>135.55000000000001</v>
      </c>
      <c r="J87" s="14">
        <f>'[1]TCE - ANEXO III - Preencher'!K96</f>
        <v>0</v>
      </c>
      <c r="K87" s="15">
        <f>'[1]TCE - ANEXO III - Preencher'!L96</f>
        <v>270.62</v>
      </c>
      <c r="L87" s="15">
        <f>'[1]TCE - ANEXO III - Preencher'!M96</f>
        <v>7.06</v>
      </c>
      <c r="M87" s="15">
        <f t="shared" si="7"/>
        <v>263.56</v>
      </c>
      <c r="N87" s="15">
        <f>'[1]TCE - ANEXO III - Preencher'!O96</f>
        <v>2.2599999999999998</v>
      </c>
      <c r="O87" s="15">
        <f>'[1]TCE - ANEXO III - Preencher'!P96</f>
        <v>0</v>
      </c>
      <c r="P87" s="16">
        <f t="shared" si="8"/>
        <v>2.2599999999999998</v>
      </c>
      <c r="Q87" s="15">
        <f>'[1]TCE - ANEXO III - Preencher'!R96</f>
        <v>296.56</v>
      </c>
      <c r="R87" s="15">
        <f>'[1]TCE - ANEXO III - Preencher'!S96</f>
        <v>84.72</v>
      </c>
      <c r="S87" s="16">
        <f t="shared" si="9"/>
        <v>211.84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613.21</v>
      </c>
    </row>
    <row r="88" spans="1:28" x14ac:dyDescent="0.2">
      <c r="A88" s="8">
        <f>IFERROR(VLOOKUP(B88,'[1]DADOS (OCULTAR)'!$Q$3:$S$135,3,0),"")</f>
        <v>9767633000790</v>
      </c>
      <c r="B88" s="9" t="str">
        <f>'[1]TCE - ANEXO III - Preencher'!C97</f>
        <v>UPA CABO DE SANTO AGOSTINHO - CG nº 012/2022</v>
      </c>
      <c r="C88" s="10"/>
      <c r="D88" s="11" t="str">
        <f>'[1]TCE - ANEXO III - Preencher'!E97</f>
        <v>JOSE JORGE DE SOUZA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>
        <f>'[1]TCE - ANEXO III - Preencher'!G97</f>
        <v>514310</v>
      </c>
      <c r="G88" s="13">
        <f>IF('[1]TCE - ANEXO III - Preencher'!H97="","",'[1]TCE - ANEXO III - Preencher'!H97)</f>
        <v>45352</v>
      </c>
      <c r="H88" s="14">
        <f>'[1]TCE - ANEXO III - Preencher'!I97</f>
        <v>0</v>
      </c>
      <c r="I88" s="14">
        <f>'[1]TCE - ANEXO III - Preencher'!J97</f>
        <v>200.08</v>
      </c>
      <c r="J88" s="14">
        <f>'[1]TCE - ANEXO III - Preencher'!K97</f>
        <v>0</v>
      </c>
      <c r="K88" s="15">
        <f>'[1]TCE - ANEXO III - Preencher'!L97</f>
        <v>270.62</v>
      </c>
      <c r="L88" s="15">
        <f>'[1]TCE - ANEXO III - Preencher'!M97</f>
        <v>7.06</v>
      </c>
      <c r="M88" s="15">
        <f t="shared" si="7"/>
        <v>263.56</v>
      </c>
      <c r="N88" s="15">
        <f>'[1]TCE - ANEXO III - Preencher'!O97</f>
        <v>2.2599999999999998</v>
      </c>
      <c r="O88" s="15">
        <f>'[1]TCE - ANEXO III - Preencher'!P97</f>
        <v>0</v>
      </c>
      <c r="P88" s="16">
        <f t="shared" si="8"/>
        <v>2.2599999999999998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465.9</v>
      </c>
    </row>
    <row r="89" spans="1:28" x14ac:dyDescent="0.2">
      <c r="A89" s="8">
        <f>IFERROR(VLOOKUP(B89,'[1]DADOS (OCULTAR)'!$Q$3:$S$135,3,0),"")</f>
        <v>9767633000790</v>
      </c>
      <c r="B89" s="9" t="str">
        <f>'[1]TCE - ANEXO III - Preencher'!C98</f>
        <v>UPA CABO DE SANTO AGOSTINHO - CG nº 012/2022</v>
      </c>
      <c r="C89" s="10"/>
      <c r="D89" s="11" t="str">
        <f>'[1]TCE - ANEXO III - Preencher'!E98</f>
        <v>JOSE LEANDRO GOMES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515110</v>
      </c>
      <c r="G89" s="13">
        <f>IF('[1]TCE - ANEXO III - Preencher'!H98="","",'[1]TCE - ANEXO III - Preencher'!H98)</f>
        <v>45352</v>
      </c>
      <c r="H89" s="14">
        <f>'[1]TCE - ANEXO III - Preencher'!I98</f>
        <v>0</v>
      </c>
      <c r="I89" s="14">
        <f>'[1]TCE - ANEXO III - Preencher'!J98</f>
        <v>181.76</v>
      </c>
      <c r="J89" s="14">
        <f>'[1]TCE - ANEXO III - Preencher'!K98</f>
        <v>0</v>
      </c>
      <c r="K89" s="15">
        <f>'[1]TCE - ANEXO III - Preencher'!L98</f>
        <v>270.62</v>
      </c>
      <c r="L89" s="15">
        <f>'[1]TCE - ANEXO III - Preencher'!M98</f>
        <v>7.06</v>
      </c>
      <c r="M89" s="15">
        <f t="shared" si="7"/>
        <v>263.56</v>
      </c>
      <c r="N89" s="15">
        <f>'[1]TCE - ANEXO III - Preencher'!O98</f>
        <v>2.2599999999999998</v>
      </c>
      <c r="O89" s="15">
        <f>'[1]TCE - ANEXO III - Preencher'!P98</f>
        <v>0</v>
      </c>
      <c r="P89" s="16">
        <f t="shared" si="8"/>
        <v>2.2599999999999998</v>
      </c>
      <c r="Q89" s="15">
        <f>'[1]TCE - ANEXO III - Preencher'!R98</f>
        <v>0</v>
      </c>
      <c r="R89" s="15">
        <f>'[1]TCE - ANEXO III - Preencher'!S98</f>
        <v>84.72</v>
      </c>
      <c r="S89" s="16">
        <f t="shared" si="9"/>
        <v>-84.72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362.86</v>
      </c>
    </row>
    <row r="90" spans="1:28" x14ac:dyDescent="0.2">
      <c r="A90" s="8">
        <f>IFERROR(VLOOKUP(B90,'[1]DADOS (OCULTAR)'!$Q$3:$S$135,3,0),"")</f>
        <v>9767633000790</v>
      </c>
      <c r="B90" s="9" t="str">
        <f>'[1]TCE - ANEXO III - Preencher'!C99</f>
        <v>UPA CABO DE SANTO AGOSTINHO - CG nº 012/2022</v>
      </c>
      <c r="C90" s="10"/>
      <c r="D90" s="11" t="str">
        <f>'[1]TCE - ANEXO III - Preencher'!E99</f>
        <v>JOSE MARQUES DA SILVA DANTAS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515205</v>
      </c>
      <c r="G90" s="13">
        <f>IF('[1]TCE - ANEXO III - Preencher'!H99="","",'[1]TCE - ANEXO III - Preencher'!H99)</f>
        <v>45352</v>
      </c>
      <c r="H90" s="14">
        <f>'[1]TCE - ANEXO III - Preencher'!I99</f>
        <v>0</v>
      </c>
      <c r="I90" s="14">
        <f>'[1]TCE - ANEXO III - Preencher'!J99</f>
        <v>165.94</v>
      </c>
      <c r="J90" s="14">
        <f>'[1]TCE - ANEXO III - Preencher'!K99</f>
        <v>0</v>
      </c>
      <c r="K90" s="15">
        <f>'[1]TCE - ANEXO III - Preencher'!L99</f>
        <v>270.62</v>
      </c>
      <c r="L90" s="15">
        <f>'[1]TCE - ANEXO III - Preencher'!M99</f>
        <v>7.06</v>
      </c>
      <c r="M90" s="15">
        <f t="shared" si="7"/>
        <v>263.56</v>
      </c>
      <c r="N90" s="15">
        <f>'[1]TCE - ANEXO III - Preencher'!O99</f>
        <v>2.2599999999999998</v>
      </c>
      <c r="O90" s="15">
        <f>'[1]TCE - ANEXO III - Preencher'!P99</f>
        <v>0</v>
      </c>
      <c r="P90" s="16">
        <f t="shared" si="8"/>
        <v>2.2599999999999998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431.76</v>
      </c>
    </row>
    <row r="91" spans="1:28" x14ac:dyDescent="0.2">
      <c r="A91" s="8">
        <f>IFERROR(VLOOKUP(B91,'[1]DADOS (OCULTAR)'!$Q$3:$S$135,3,0),"")</f>
        <v>9767633000790</v>
      </c>
      <c r="B91" s="9" t="str">
        <f>'[1]TCE - ANEXO III - Preencher'!C100</f>
        <v>UPA CABO DE SANTO AGOSTINHO - CG nº 012/2022</v>
      </c>
      <c r="C91" s="10"/>
      <c r="D91" s="11" t="str">
        <f>'[1]TCE - ANEXO III - Preencher'!E100</f>
        <v>JOSE VALDEMIR DA SILVA FILHO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>
        <f>'[1]TCE - ANEXO III - Preencher'!G100</f>
        <v>313115</v>
      </c>
      <c r="G91" s="13">
        <f>IF('[1]TCE - ANEXO III - Preencher'!H100="","",'[1]TCE - ANEXO III - Preencher'!H100)</f>
        <v>45352</v>
      </c>
      <c r="H91" s="14">
        <f>'[1]TCE - ANEXO III - Preencher'!I100</f>
        <v>0</v>
      </c>
      <c r="I91" s="14">
        <f>'[1]TCE - ANEXO III - Preencher'!J100</f>
        <v>242.53</v>
      </c>
      <c r="J91" s="14">
        <f>'[1]TCE - ANEXO III - Preencher'!K100</f>
        <v>0</v>
      </c>
      <c r="K91" s="15">
        <f>'[1]TCE - ANEXO III - Preencher'!L100</f>
        <v>270.62</v>
      </c>
      <c r="L91" s="15">
        <f>'[1]TCE - ANEXO III - Preencher'!M100</f>
        <v>7.06</v>
      </c>
      <c r="M91" s="15">
        <f t="shared" si="7"/>
        <v>263.56</v>
      </c>
      <c r="N91" s="15">
        <f>'[1]TCE - ANEXO III - Preencher'!O100</f>
        <v>2.2599999999999998</v>
      </c>
      <c r="O91" s="15">
        <f>'[1]TCE - ANEXO III - Preencher'!P100</f>
        <v>0</v>
      </c>
      <c r="P91" s="16">
        <f t="shared" si="8"/>
        <v>2.2599999999999998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508.35</v>
      </c>
    </row>
    <row r="92" spans="1:28" x14ac:dyDescent="0.2">
      <c r="A92" s="8">
        <f>IFERROR(VLOOKUP(B92,'[1]DADOS (OCULTAR)'!$Q$3:$S$135,3,0),"")</f>
        <v>9767633000790</v>
      </c>
      <c r="B92" s="9" t="str">
        <f>'[1]TCE - ANEXO III - Preencher'!C101</f>
        <v>UPA CABO DE SANTO AGOSTINHO - CG nº 012/2022</v>
      </c>
      <c r="C92" s="10"/>
      <c r="D92" s="11" t="str">
        <f>'[1]TCE - ANEXO III - Preencher'!E101</f>
        <v>JOSENILDA DA SILVA MELO RODRIGUES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322205</v>
      </c>
      <c r="G92" s="13">
        <f>IF('[1]TCE - ANEXO III - Preencher'!H101="","",'[1]TCE - ANEXO III - Preencher'!H101)</f>
        <v>45352</v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315.95999999999998</v>
      </c>
      <c r="R92" s="15">
        <f>'[1]TCE - ANEXO III - Preencher'!S101</f>
        <v>0</v>
      </c>
      <c r="S92" s="16">
        <f t="shared" si="9"/>
        <v>315.95999999999998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315.95999999999998</v>
      </c>
    </row>
    <row r="93" spans="1:28" x14ac:dyDescent="0.2">
      <c r="A93" s="8">
        <f>IFERROR(VLOOKUP(B93,'[1]DADOS (OCULTAR)'!$Q$3:$S$135,3,0),"")</f>
        <v>9767633000790</v>
      </c>
      <c r="B93" s="9" t="str">
        <f>'[1]TCE - ANEXO III - Preencher'!C102</f>
        <v>UPA CABO DE SANTO AGOSTINHO - CG nº 012/2022</v>
      </c>
      <c r="C93" s="10"/>
      <c r="D93" s="11" t="str">
        <f>'[1]TCE - ANEXO III - Preencher'!E102</f>
        <v>JULIA REBEKA DE LIMA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223505</v>
      </c>
      <c r="G93" s="13">
        <f>IF('[1]TCE - ANEXO III - Preencher'!H102="","",'[1]TCE - ANEXO III - Preencher'!H102)</f>
        <v>45352</v>
      </c>
      <c r="H93" s="14">
        <f>'[1]TCE - ANEXO III - Preencher'!I102</f>
        <v>0</v>
      </c>
      <c r="I93" s="14">
        <f>'[1]TCE - ANEXO III - Preencher'!J102</f>
        <v>233.45</v>
      </c>
      <c r="J93" s="14">
        <f>'[1]TCE - ANEXO III - Preencher'!K102</f>
        <v>0</v>
      </c>
      <c r="K93" s="15">
        <f>'[1]TCE - ANEXO III - Preencher'!L102</f>
        <v>270.62</v>
      </c>
      <c r="L93" s="15">
        <f>'[1]TCE - ANEXO III - Preencher'!M102</f>
        <v>3.05</v>
      </c>
      <c r="M93" s="15">
        <f t="shared" si="7"/>
        <v>267.57</v>
      </c>
      <c r="N93" s="15">
        <f>'[1]TCE - ANEXO III - Preencher'!O102</f>
        <v>3.79</v>
      </c>
      <c r="O93" s="15">
        <f>'[1]TCE - ANEXO III - Preencher'!P102</f>
        <v>0</v>
      </c>
      <c r="P93" s="16">
        <f t="shared" si="8"/>
        <v>3.79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2356.9</v>
      </c>
      <c r="Y93" s="15">
        <f>'[1]TCE - ANEXO III - Preencher'!Z102</f>
        <v>0</v>
      </c>
      <c r="Z93" s="16">
        <f t="shared" si="11"/>
        <v>2356.9</v>
      </c>
      <c r="AA93" s="17" t="str">
        <f>IF('[1]TCE - ANEXO III - Preencher'!AB102="","",'[1]TCE - ANEXO III - Preencher'!AB102)</f>
        <v xml:space="preserve">ABONO ASSIS FIN COMPL 01/2024 </v>
      </c>
      <c r="AB93" s="15">
        <f t="shared" si="6"/>
        <v>2861.71</v>
      </c>
    </row>
    <row r="94" spans="1:28" x14ac:dyDescent="0.2">
      <c r="A94" s="8">
        <f>IFERROR(VLOOKUP(B94,'[1]DADOS (OCULTAR)'!$Q$3:$S$135,3,0),"")</f>
        <v>9767633000790</v>
      </c>
      <c r="B94" s="9" t="str">
        <f>'[1]TCE - ANEXO III - Preencher'!C103</f>
        <v>UPA CABO DE SANTO AGOSTINHO - CG nº 012/2022</v>
      </c>
      <c r="C94" s="10"/>
      <c r="D94" s="11" t="str">
        <f>'[1]TCE - ANEXO III - Preencher'!E103</f>
        <v>JULIANA ALBUQUERQUE DE CASTRO LOPES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322205</v>
      </c>
      <c r="G94" s="13">
        <f>IF('[1]TCE - ANEXO III - Preencher'!H103="","",'[1]TCE - ANEXO III - Preencher'!H103)</f>
        <v>45352</v>
      </c>
      <c r="H94" s="14">
        <f>'[1]TCE - ANEXO III - Preencher'!I103</f>
        <v>0</v>
      </c>
      <c r="I94" s="14">
        <f>'[1]TCE - ANEXO III - Preencher'!J103</f>
        <v>144.49</v>
      </c>
      <c r="J94" s="14">
        <f>'[1]TCE - ANEXO III - Preencher'!K103</f>
        <v>0</v>
      </c>
      <c r="K94" s="15">
        <f>'[1]TCE - ANEXO III - Preencher'!L103</f>
        <v>270.62</v>
      </c>
      <c r="L94" s="15">
        <f>'[1]TCE - ANEXO III - Preencher'!M103</f>
        <v>7.06</v>
      </c>
      <c r="M94" s="15">
        <f t="shared" si="7"/>
        <v>263.56</v>
      </c>
      <c r="N94" s="15">
        <f>'[1]TCE - ANEXO III - Preencher'!O103</f>
        <v>2.2599999999999998</v>
      </c>
      <c r="O94" s="15">
        <f>'[1]TCE - ANEXO III - Preencher'!P103</f>
        <v>0</v>
      </c>
      <c r="P94" s="16">
        <f t="shared" si="8"/>
        <v>2.2599999999999998</v>
      </c>
      <c r="Q94" s="15">
        <f>'[1]TCE - ANEXO III - Preencher'!R103</f>
        <v>0</v>
      </c>
      <c r="R94" s="15">
        <f>'[1]TCE - ANEXO III - Preencher'!S103</f>
        <v>84.72</v>
      </c>
      <c r="S94" s="16">
        <f t="shared" si="9"/>
        <v>-84.72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1995</v>
      </c>
      <c r="Y94" s="15">
        <f>'[1]TCE - ANEXO III - Preencher'!Z103</f>
        <v>0</v>
      </c>
      <c r="Z94" s="16">
        <f t="shared" si="11"/>
        <v>1995</v>
      </c>
      <c r="AA94" s="17" t="str">
        <f>IF('[1]TCE - ANEXO III - Preencher'!AB103="","",'[1]TCE - ANEXO III - Preencher'!AB103)</f>
        <v xml:space="preserve">ABONO ASSIS FIN COMPL 01/2024 </v>
      </c>
      <c r="AB94" s="15">
        <f t="shared" si="6"/>
        <v>2320.59</v>
      </c>
    </row>
    <row r="95" spans="1:28" x14ac:dyDescent="0.2">
      <c r="A95" s="8">
        <f>IFERROR(VLOOKUP(B95,'[1]DADOS (OCULTAR)'!$Q$3:$S$135,3,0),"")</f>
        <v>9767633000790</v>
      </c>
      <c r="B95" s="9" t="str">
        <f>'[1]TCE - ANEXO III - Preencher'!C104</f>
        <v>UPA CABO DE SANTO AGOSTINHO - CG nº 012/2022</v>
      </c>
      <c r="C95" s="10"/>
      <c r="D95" s="11" t="str">
        <f>'[1]TCE - ANEXO III - Preencher'!E104</f>
        <v>JULIANA CANUTO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322205</v>
      </c>
      <c r="G95" s="13">
        <f>IF('[1]TCE - ANEXO III - Preencher'!H104="","",'[1]TCE - ANEXO III - Preencher'!H104)</f>
        <v>45352</v>
      </c>
      <c r="H95" s="14">
        <f>'[1]TCE - ANEXO III - Preencher'!I104</f>
        <v>0</v>
      </c>
      <c r="I95" s="14">
        <f>'[1]TCE - ANEXO III - Preencher'!J104</f>
        <v>216.52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2.2599999999999998</v>
      </c>
      <c r="O95" s="15">
        <f>'[1]TCE - ANEXO III - Preencher'!P104</f>
        <v>0</v>
      </c>
      <c r="P95" s="16">
        <f t="shared" si="8"/>
        <v>2.2599999999999998</v>
      </c>
      <c r="Q95" s="15">
        <f>'[1]TCE - ANEXO III - Preencher'!R104</f>
        <v>291.95999999999998</v>
      </c>
      <c r="R95" s="15">
        <f>'[1]TCE - ANEXO III - Preencher'!S104</f>
        <v>0</v>
      </c>
      <c r="S95" s="16">
        <f t="shared" si="9"/>
        <v>291.95999999999998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1995</v>
      </c>
      <c r="Y95" s="15">
        <f>'[1]TCE - ANEXO III - Preencher'!Z104</f>
        <v>0</v>
      </c>
      <c r="Z95" s="16">
        <f t="shared" si="11"/>
        <v>1995</v>
      </c>
      <c r="AA95" s="17" t="str">
        <f>IF('[1]TCE - ANEXO III - Preencher'!AB104="","",'[1]TCE - ANEXO III - Preencher'!AB104)</f>
        <v xml:space="preserve">ABONO ASSIS FIN COMPL 01/2024 </v>
      </c>
      <c r="AB95" s="15">
        <f t="shared" si="6"/>
        <v>2505.7399999999998</v>
      </c>
    </row>
    <row r="96" spans="1:28" x14ac:dyDescent="0.2">
      <c r="A96" s="8">
        <f>IFERROR(VLOOKUP(B96,'[1]DADOS (OCULTAR)'!$Q$3:$S$135,3,0),"")</f>
        <v>9767633000790</v>
      </c>
      <c r="B96" s="9" t="str">
        <f>'[1]TCE - ANEXO III - Preencher'!C105</f>
        <v>UPA CABO DE SANTO AGOSTINHO - CG nº 012/2022</v>
      </c>
      <c r="C96" s="10"/>
      <c r="D96" s="11" t="str">
        <f>'[1]TCE - ANEXO III - Preencher'!E105</f>
        <v>JULIANA MACEDO PIRES VERISSIMO SALES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251605</v>
      </c>
      <c r="G96" s="13">
        <f>IF('[1]TCE - ANEXO III - Preencher'!H105="","",'[1]TCE - ANEXO III - Preencher'!H105)</f>
        <v>45352</v>
      </c>
      <c r="H96" s="14">
        <f>'[1]TCE - ANEXO III - Preencher'!I105</f>
        <v>0</v>
      </c>
      <c r="I96" s="14">
        <f>'[1]TCE - ANEXO III - Preencher'!J105</f>
        <v>344.7</v>
      </c>
      <c r="J96" s="14">
        <f>'[1]TCE - ANEXO III - Preencher'!K105</f>
        <v>0</v>
      </c>
      <c r="K96" s="15">
        <f>'[1]TCE - ANEXO III - Preencher'!L105</f>
        <v>270.62</v>
      </c>
      <c r="L96" s="15">
        <f>'[1]TCE - ANEXO III - Preencher'!M105</f>
        <v>7.06</v>
      </c>
      <c r="M96" s="15">
        <f t="shared" si="7"/>
        <v>263.56</v>
      </c>
      <c r="N96" s="15">
        <f>'[1]TCE - ANEXO III - Preencher'!O105</f>
        <v>2.2599999999999998</v>
      </c>
      <c r="O96" s="15">
        <f>'[1]TCE - ANEXO III - Preencher'!P105</f>
        <v>0</v>
      </c>
      <c r="P96" s="16">
        <f t="shared" si="8"/>
        <v>2.2599999999999998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80.95</v>
      </c>
      <c r="U96" s="15">
        <f>'[1]TCE - ANEXO III - Preencher'!V105</f>
        <v>0</v>
      </c>
      <c r="V96" s="16">
        <f t="shared" si="10"/>
        <v>80.95</v>
      </c>
      <c r="W96" s="17" t="str">
        <f>IF('[1]TCE - ANEXO III - Preencher'!X105="","",'[1]TCE - ANEXO III - Preencher'!X105)</f>
        <v>AUX. CRECHE FEDERAÇÃO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691.47</v>
      </c>
    </row>
    <row r="97" spans="1:28" x14ac:dyDescent="0.2">
      <c r="A97" s="8">
        <f>IFERROR(VLOOKUP(B97,'[1]DADOS (OCULTAR)'!$Q$3:$S$135,3,0),"")</f>
        <v>9767633000790</v>
      </c>
      <c r="B97" s="9" t="str">
        <f>'[1]TCE - ANEXO III - Preencher'!C106</f>
        <v>UPA CABO DE SANTO AGOSTINHO - CG nº 012/2022</v>
      </c>
      <c r="C97" s="10"/>
      <c r="D97" s="11" t="str">
        <f>'[1]TCE - ANEXO III - Preencher'!E106</f>
        <v>JUVANI PEIXOTO DOS SANTOS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322205</v>
      </c>
      <c r="G97" s="13">
        <f>IF('[1]TCE - ANEXO III - Preencher'!H106="","",'[1]TCE - ANEXO III - Preencher'!H106)</f>
        <v>45352</v>
      </c>
      <c r="H97" s="14">
        <f>'[1]TCE - ANEXO III - Preencher'!I106</f>
        <v>0</v>
      </c>
      <c r="I97" s="14">
        <f>'[1]TCE - ANEXO III - Preencher'!J106</f>
        <v>173.04</v>
      </c>
      <c r="J97" s="14">
        <f>'[1]TCE - ANEXO III - Preencher'!K106</f>
        <v>0</v>
      </c>
      <c r="K97" s="15">
        <f>'[1]TCE - ANEXO III - Preencher'!L106</f>
        <v>270.62</v>
      </c>
      <c r="L97" s="15">
        <f>'[1]TCE - ANEXO III - Preencher'!M106</f>
        <v>7.06</v>
      </c>
      <c r="M97" s="15">
        <f t="shared" si="7"/>
        <v>263.56</v>
      </c>
      <c r="N97" s="15">
        <f>'[1]TCE - ANEXO III - Preencher'!O106</f>
        <v>2.2599999999999998</v>
      </c>
      <c r="O97" s="15">
        <f>'[1]TCE - ANEXO III - Preencher'!P106</f>
        <v>0</v>
      </c>
      <c r="P97" s="16">
        <f t="shared" si="8"/>
        <v>2.2599999999999998</v>
      </c>
      <c r="Q97" s="15">
        <f>'[1]TCE - ANEXO III - Preencher'!R106</f>
        <v>0</v>
      </c>
      <c r="R97" s="15">
        <f>'[1]TCE - ANEXO III - Preencher'!S106</f>
        <v>84.72</v>
      </c>
      <c r="S97" s="16">
        <f t="shared" si="9"/>
        <v>-84.72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1995</v>
      </c>
      <c r="Y97" s="15">
        <f>'[1]TCE - ANEXO III - Preencher'!Z106</f>
        <v>0</v>
      </c>
      <c r="Z97" s="16">
        <f t="shared" si="11"/>
        <v>1995</v>
      </c>
      <c r="AA97" s="17" t="str">
        <f>IF('[1]TCE - ANEXO III - Preencher'!AB106="","",'[1]TCE - ANEXO III - Preencher'!AB106)</f>
        <v xml:space="preserve">ABONO ASSIS FIN COMPL 01/2024 </v>
      </c>
      <c r="AB97" s="15">
        <f t="shared" si="6"/>
        <v>2349.14</v>
      </c>
    </row>
    <row r="98" spans="1:28" x14ac:dyDescent="0.2">
      <c r="A98" s="8">
        <f>IFERROR(VLOOKUP(B98,'[1]DADOS (OCULTAR)'!$Q$3:$S$135,3,0),"")</f>
        <v>9767633000790</v>
      </c>
      <c r="B98" s="9" t="str">
        <f>'[1]TCE - ANEXO III - Preencher'!C107</f>
        <v>UPA CABO DE SANTO AGOSTINHO - CG nº 012/2022</v>
      </c>
      <c r="C98" s="10"/>
      <c r="D98" s="11" t="str">
        <f>'[1]TCE - ANEXO III - Preencher'!E107</f>
        <v>LAYSE DAYANA SANTIAGO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322205</v>
      </c>
      <c r="G98" s="13">
        <f>IF('[1]TCE - ANEXO III - Preencher'!H107="","",'[1]TCE - ANEXO III - Preencher'!H107)</f>
        <v>45352</v>
      </c>
      <c r="H98" s="14">
        <f>'[1]TCE - ANEXO III - Preencher'!I107</f>
        <v>0</v>
      </c>
      <c r="I98" s="14">
        <f>'[1]TCE - ANEXO III - Preencher'!J107</f>
        <v>144.58000000000001</v>
      </c>
      <c r="J98" s="14">
        <f>'[1]TCE - ANEXO III - Preencher'!K107</f>
        <v>0</v>
      </c>
      <c r="K98" s="15">
        <f>'[1]TCE - ANEXO III - Preencher'!L107</f>
        <v>270.62</v>
      </c>
      <c r="L98" s="15">
        <f>'[1]TCE - ANEXO III - Preencher'!M107</f>
        <v>7.06</v>
      </c>
      <c r="M98" s="15">
        <f t="shared" si="7"/>
        <v>263.56</v>
      </c>
      <c r="N98" s="15">
        <f>'[1]TCE - ANEXO III - Preencher'!O107</f>
        <v>2.2599999999999998</v>
      </c>
      <c r="O98" s="15">
        <f>'[1]TCE - ANEXO III - Preencher'!P107</f>
        <v>0</v>
      </c>
      <c r="P98" s="16">
        <f t="shared" si="8"/>
        <v>2.2599999999999998</v>
      </c>
      <c r="Q98" s="15">
        <f>'[1]TCE - ANEXO III - Preencher'!R107</f>
        <v>255.01</v>
      </c>
      <c r="R98" s="15">
        <f>'[1]TCE - ANEXO III - Preencher'!S107</f>
        <v>0</v>
      </c>
      <c r="S98" s="16">
        <f t="shared" si="9"/>
        <v>255.01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1995</v>
      </c>
      <c r="Y98" s="15">
        <f>'[1]TCE - ANEXO III - Preencher'!Z107</f>
        <v>0</v>
      </c>
      <c r="Z98" s="16">
        <f t="shared" si="11"/>
        <v>1995</v>
      </c>
      <c r="AA98" s="17" t="str">
        <f>IF('[1]TCE - ANEXO III - Preencher'!AB107="","",'[1]TCE - ANEXO III - Preencher'!AB107)</f>
        <v xml:space="preserve">ABONO ASSIS FIN COMPL 01/2024 </v>
      </c>
      <c r="AB98" s="15">
        <f t="shared" si="6"/>
        <v>2660.41</v>
      </c>
    </row>
    <row r="99" spans="1:28" x14ac:dyDescent="0.2">
      <c r="A99" s="8">
        <f>IFERROR(VLOOKUP(B99,'[1]DADOS (OCULTAR)'!$Q$3:$S$135,3,0),"")</f>
        <v>9767633000790</v>
      </c>
      <c r="B99" s="9" t="str">
        <f>'[1]TCE - ANEXO III - Preencher'!C108</f>
        <v>UPA CABO DE SANTO AGOSTINHO - CG nº 012/2022</v>
      </c>
      <c r="C99" s="10"/>
      <c r="D99" s="11" t="str">
        <f>'[1]TCE - ANEXO III - Preencher'!E108</f>
        <v>LEONARDO FRANCISCO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411005</v>
      </c>
      <c r="G99" s="13">
        <f>IF('[1]TCE - ANEXO III - Preencher'!H108="","",'[1]TCE - ANEXO III - Preencher'!H108)</f>
        <v>45352</v>
      </c>
      <c r="H99" s="14">
        <f>'[1]TCE - ANEXO III - Preencher'!I108</f>
        <v>0</v>
      </c>
      <c r="I99" s="14">
        <f>'[1]TCE - ANEXO III - Preencher'!J108</f>
        <v>139.91999999999999</v>
      </c>
      <c r="J99" s="14">
        <f>'[1]TCE - ANEXO III - Preencher'!K108</f>
        <v>0</v>
      </c>
      <c r="K99" s="15">
        <f>'[1]TCE - ANEXO III - Preencher'!L108</f>
        <v>270.62</v>
      </c>
      <c r="L99" s="15">
        <f>'[1]TCE - ANEXO III - Preencher'!M108</f>
        <v>7.06</v>
      </c>
      <c r="M99" s="15">
        <f t="shared" si="7"/>
        <v>263.56</v>
      </c>
      <c r="N99" s="15">
        <f>'[1]TCE - ANEXO III - Preencher'!O108</f>
        <v>2.2599999999999998</v>
      </c>
      <c r="O99" s="15">
        <f>'[1]TCE - ANEXO III - Preencher'!P108</f>
        <v>0</v>
      </c>
      <c r="P99" s="16">
        <f t="shared" si="8"/>
        <v>2.2599999999999998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405.74</v>
      </c>
    </row>
    <row r="100" spans="1:28" x14ac:dyDescent="0.2">
      <c r="A100" s="8">
        <f>IFERROR(VLOOKUP(B100,'[1]DADOS (OCULTAR)'!$Q$3:$S$135,3,0),"")</f>
        <v>9767633000790</v>
      </c>
      <c r="B100" s="9" t="str">
        <f>'[1]TCE - ANEXO III - Preencher'!C109</f>
        <v>UPA CABO DE SANTO AGOSTINHO - CG nº 012/2022</v>
      </c>
      <c r="C100" s="10"/>
      <c r="D100" s="11" t="str">
        <f>'[1]TCE - ANEXO III - Preencher'!E109</f>
        <v>LEONARDO FRANCISCO DE FREITAS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>
        <f>'[1]TCE - ANEXO III - Preencher'!G109</f>
        <v>514310</v>
      </c>
      <c r="G100" s="13">
        <f>IF('[1]TCE - ANEXO III - Preencher'!H109="","",'[1]TCE - ANEXO III - Preencher'!H109)</f>
        <v>45352</v>
      </c>
      <c r="H100" s="14">
        <f>'[1]TCE - ANEXO III - Preencher'!I109</f>
        <v>0</v>
      </c>
      <c r="I100" s="14">
        <f>'[1]TCE - ANEXO III - Preencher'!J109</f>
        <v>33.340000000000003</v>
      </c>
      <c r="J100" s="14">
        <f>'[1]TCE - ANEXO III - Preencher'!K109</f>
        <v>0</v>
      </c>
      <c r="K100" s="15">
        <f>'[1]TCE - ANEXO III - Preencher'!L109</f>
        <v>270.62</v>
      </c>
      <c r="L100" s="15">
        <f>'[1]TCE - ANEXO III - Preencher'!M109</f>
        <v>7.06</v>
      </c>
      <c r="M100" s="15">
        <f t="shared" si="7"/>
        <v>263.56</v>
      </c>
      <c r="N100" s="15">
        <f>'[1]TCE - ANEXO III - Preencher'!O109</f>
        <v>2.2599999999999998</v>
      </c>
      <c r="O100" s="15">
        <f>'[1]TCE - ANEXO III - Preencher'!P109</f>
        <v>0</v>
      </c>
      <c r="P100" s="16">
        <f t="shared" si="8"/>
        <v>2.2599999999999998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299.15999999999997</v>
      </c>
    </row>
    <row r="101" spans="1:28" x14ac:dyDescent="0.2">
      <c r="A101" s="8">
        <f>IFERROR(VLOOKUP(B101,'[1]DADOS (OCULTAR)'!$Q$3:$S$135,3,0),"")</f>
        <v>9767633000790</v>
      </c>
      <c r="B101" s="9" t="str">
        <f>'[1]TCE - ANEXO III - Preencher'!C110</f>
        <v>UPA CABO DE SANTO AGOSTINHO - CG nº 012/2022</v>
      </c>
      <c r="C101" s="10"/>
      <c r="D101" s="11" t="str">
        <f>'[1]TCE - ANEXO III - Preencher'!E110</f>
        <v>LETICIA CRISTINA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411005</v>
      </c>
      <c r="G101" s="13">
        <f>IF('[1]TCE - ANEXO III - Preencher'!H110="","",'[1]TCE - ANEXO III - Preencher'!H110)</f>
        <v>45352</v>
      </c>
      <c r="H101" s="14">
        <f>'[1]TCE - ANEXO III - Preencher'!I110</f>
        <v>0</v>
      </c>
      <c r="I101" s="14">
        <f>'[1]TCE - ANEXO III - Preencher'!J110</f>
        <v>13.26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2.2599999999999998</v>
      </c>
      <c r="O101" s="15">
        <f>'[1]TCE - ANEXO III - Preencher'!P110</f>
        <v>0</v>
      </c>
      <c r="P101" s="16">
        <f t="shared" si="8"/>
        <v>2.2599999999999998</v>
      </c>
      <c r="Q101" s="15">
        <f>'[1]TCE - ANEXO III - Preencher'!R110</f>
        <v>296.56</v>
      </c>
      <c r="R101" s="15">
        <f>'[1]TCE - ANEXO III - Preencher'!S110</f>
        <v>39.799999999999997</v>
      </c>
      <c r="S101" s="16">
        <f t="shared" si="9"/>
        <v>256.76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272.27999999999997</v>
      </c>
    </row>
    <row r="102" spans="1:28" x14ac:dyDescent="0.2">
      <c r="A102" s="8">
        <f>IFERROR(VLOOKUP(B102,'[1]DADOS (OCULTAR)'!$Q$3:$S$135,3,0),"")</f>
        <v>9767633000790</v>
      </c>
      <c r="B102" s="9" t="str">
        <f>'[1]TCE - ANEXO III - Preencher'!C111</f>
        <v>UPA CABO DE SANTO AGOSTINHO - CG nº 012/2022</v>
      </c>
      <c r="C102" s="10"/>
      <c r="D102" s="11" t="str">
        <f>'[1]TCE - ANEXO III - Preencher'!E111</f>
        <v>LIDIANE ELOISA SALES DE ARAUJO LIMA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354210</v>
      </c>
      <c r="G102" s="13">
        <f>IF('[1]TCE - ANEXO III - Preencher'!H111="","",'[1]TCE - ANEXO III - Preencher'!H111)</f>
        <v>45352</v>
      </c>
      <c r="H102" s="14">
        <f>'[1]TCE - ANEXO III - Preencher'!I111</f>
        <v>0</v>
      </c>
      <c r="I102" s="14">
        <f>'[1]TCE - ANEXO III - Preencher'!J111</f>
        <v>198.94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2.2599999999999998</v>
      </c>
      <c r="O102" s="15">
        <f>'[1]TCE - ANEXO III - Preencher'!P111</f>
        <v>0</v>
      </c>
      <c r="P102" s="16">
        <f t="shared" si="8"/>
        <v>2.2599999999999998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80.95</v>
      </c>
      <c r="U102" s="15">
        <f>'[1]TCE - ANEXO III - Preencher'!V111</f>
        <v>0</v>
      </c>
      <c r="V102" s="16">
        <f t="shared" si="10"/>
        <v>80.95</v>
      </c>
      <c r="W102" s="17" t="str">
        <f>IF('[1]TCE - ANEXO III - Preencher'!X111="","",'[1]TCE - ANEXO III - Preencher'!X111)</f>
        <v>AUX. CRECHE FEDERAÇÃO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282.14999999999998</v>
      </c>
    </row>
    <row r="103" spans="1:28" x14ac:dyDescent="0.2">
      <c r="A103" s="8">
        <f>IFERROR(VLOOKUP(B103,'[1]DADOS (OCULTAR)'!$Q$3:$S$135,3,0),"")</f>
        <v>9767633000790</v>
      </c>
      <c r="B103" s="9" t="str">
        <f>'[1]TCE - ANEXO III - Preencher'!C112</f>
        <v>UPA CABO DE SANTO AGOSTINHO - CG nº 012/2022</v>
      </c>
      <c r="C103" s="10"/>
      <c r="D103" s="11" t="str">
        <f>'[1]TCE - ANEXO III - Preencher'!E112</f>
        <v>LOURDES MULLER NUNES DE OLIVEIRA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410105</v>
      </c>
      <c r="G103" s="13">
        <f>IF('[1]TCE - ANEXO III - Preencher'!H112="","",'[1]TCE - ANEXO III - Preencher'!H112)</f>
        <v>45352</v>
      </c>
      <c r="H103" s="14">
        <f>'[1]TCE - ANEXO III - Preencher'!I112</f>
        <v>0</v>
      </c>
      <c r="I103" s="14">
        <f>'[1]TCE - ANEXO III - Preencher'!J112</f>
        <v>1039.23</v>
      </c>
      <c r="J103" s="14">
        <f>'[1]TCE - ANEXO III - Preencher'!K112</f>
        <v>0</v>
      </c>
      <c r="K103" s="15">
        <f>'[1]TCE - ANEXO III - Preencher'!L112</f>
        <v>270.62</v>
      </c>
      <c r="L103" s="15">
        <f>'[1]TCE - ANEXO III - Preencher'!M112</f>
        <v>7.06</v>
      </c>
      <c r="M103" s="15">
        <f t="shared" si="7"/>
        <v>263.56</v>
      </c>
      <c r="N103" s="15">
        <f>'[1]TCE - ANEXO III - Preencher'!O112</f>
        <v>16.13</v>
      </c>
      <c r="O103" s="15">
        <f>'[1]TCE - ANEXO III - Preencher'!P112</f>
        <v>0</v>
      </c>
      <c r="P103" s="16">
        <f t="shared" si="8"/>
        <v>16.13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1318.92</v>
      </c>
    </row>
    <row r="104" spans="1:28" x14ac:dyDescent="0.2">
      <c r="A104" s="8">
        <f>IFERROR(VLOOKUP(B104,'[1]DADOS (OCULTAR)'!$Q$3:$S$135,3,0),"")</f>
        <v>9767633000790</v>
      </c>
      <c r="B104" s="9" t="str">
        <f>'[1]TCE - ANEXO III - Preencher'!C113</f>
        <v>UPA CABO DE SANTO AGOSTINHO - CG nº 012/2022</v>
      </c>
      <c r="C104" s="10"/>
      <c r="D104" s="11" t="str">
        <f>'[1]TCE - ANEXO III - Preencher'!E113</f>
        <v>LUANA BARBOSA PEREIRA DE LIMA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422110</v>
      </c>
      <c r="G104" s="13">
        <f>IF('[1]TCE - ANEXO III - Preencher'!H113="","",'[1]TCE - ANEXO III - Preencher'!H113)</f>
        <v>45352</v>
      </c>
      <c r="H104" s="14">
        <f>'[1]TCE - ANEXO III - Preencher'!I113</f>
        <v>0</v>
      </c>
      <c r="I104" s="14">
        <f>'[1]TCE - ANEXO III - Preencher'!J113</f>
        <v>139.49</v>
      </c>
      <c r="J104" s="14">
        <f>'[1]TCE - ANEXO III - Preencher'!K113</f>
        <v>0</v>
      </c>
      <c r="K104" s="15">
        <f>'[1]TCE - ANEXO III - Preencher'!L113</f>
        <v>270.62</v>
      </c>
      <c r="L104" s="15">
        <f>'[1]TCE - ANEXO III - Preencher'!M113</f>
        <v>7.06</v>
      </c>
      <c r="M104" s="15">
        <f t="shared" si="7"/>
        <v>263.56</v>
      </c>
      <c r="N104" s="15">
        <f>'[1]TCE - ANEXO III - Preencher'!O113</f>
        <v>2.2599999999999998</v>
      </c>
      <c r="O104" s="15">
        <f>'[1]TCE - ANEXO III - Preencher'!P113</f>
        <v>0</v>
      </c>
      <c r="P104" s="16">
        <f t="shared" si="8"/>
        <v>2.2599999999999998</v>
      </c>
      <c r="Q104" s="15">
        <f>'[1]TCE - ANEXO III - Preencher'!R113</f>
        <v>173.56</v>
      </c>
      <c r="R104" s="15">
        <f>'[1]TCE - ANEXO III - Preencher'!S113</f>
        <v>84.72</v>
      </c>
      <c r="S104" s="16">
        <f t="shared" si="9"/>
        <v>88.84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494.15</v>
      </c>
    </row>
    <row r="105" spans="1:28" x14ac:dyDescent="0.2">
      <c r="A105" s="8">
        <f>IFERROR(VLOOKUP(B105,'[1]DADOS (OCULTAR)'!$Q$3:$S$135,3,0),"")</f>
        <v>9767633000790</v>
      </c>
      <c r="B105" s="9" t="str">
        <f>'[1]TCE - ANEXO III - Preencher'!C114</f>
        <v>UPA CABO DE SANTO AGOSTINHO - CG nº 012/2022</v>
      </c>
      <c r="C105" s="10"/>
      <c r="D105" s="11" t="str">
        <f>'[1]TCE - ANEXO III - Preencher'!E114</f>
        <v>LUANA CIBELE GOUVEIA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322205</v>
      </c>
      <c r="G105" s="13">
        <f>IF('[1]TCE - ANEXO III - Preencher'!H114="","",'[1]TCE - ANEXO III - Preencher'!H114)</f>
        <v>45352</v>
      </c>
      <c r="H105" s="14">
        <f>'[1]TCE - ANEXO III - Preencher'!I114</f>
        <v>0</v>
      </c>
      <c r="I105" s="14">
        <f>'[1]TCE - ANEXO III - Preencher'!J114</f>
        <v>168.83</v>
      </c>
      <c r="J105" s="14">
        <f>'[1]TCE - ANEXO III - Preencher'!K114</f>
        <v>0</v>
      </c>
      <c r="K105" s="15">
        <f>'[1]TCE - ANEXO III - Preencher'!L114</f>
        <v>270.62</v>
      </c>
      <c r="L105" s="15">
        <f>'[1]TCE - ANEXO III - Preencher'!M114</f>
        <v>7.06</v>
      </c>
      <c r="M105" s="15">
        <f t="shared" si="7"/>
        <v>263.56</v>
      </c>
      <c r="N105" s="15">
        <f>'[1]TCE - ANEXO III - Preencher'!O114</f>
        <v>2.2599999999999998</v>
      </c>
      <c r="O105" s="15">
        <f>'[1]TCE - ANEXO III - Preencher'!P114</f>
        <v>0</v>
      </c>
      <c r="P105" s="16">
        <f t="shared" si="8"/>
        <v>2.2599999999999998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1995</v>
      </c>
      <c r="Y105" s="15">
        <f>'[1]TCE - ANEXO III - Preencher'!Z114</f>
        <v>0</v>
      </c>
      <c r="Z105" s="16">
        <f t="shared" si="11"/>
        <v>1995</v>
      </c>
      <c r="AA105" s="17" t="str">
        <f>IF('[1]TCE - ANEXO III - Preencher'!AB114="","",'[1]TCE - ANEXO III - Preencher'!AB114)</f>
        <v xml:space="preserve">ABONO ASSIS FIN COMPL 01/2024 </v>
      </c>
      <c r="AB105" s="15">
        <f t="shared" si="6"/>
        <v>2429.65</v>
      </c>
    </row>
    <row r="106" spans="1:28" x14ac:dyDescent="0.2">
      <c r="A106" s="8">
        <f>IFERROR(VLOOKUP(B106,'[1]DADOS (OCULTAR)'!$Q$3:$S$135,3,0),"")</f>
        <v>9767633000790</v>
      </c>
      <c r="B106" s="9" t="str">
        <f>'[1]TCE - ANEXO III - Preencher'!C115</f>
        <v>UPA CABO DE SANTO AGOSTINHO - CG nº 012/2022</v>
      </c>
      <c r="C106" s="10"/>
      <c r="D106" s="11" t="str">
        <f>'[1]TCE - ANEXO III - Preencher'!E115</f>
        <v xml:space="preserve">LUCICLEIDE MARIA DA SILVA 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322205</v>
      </c>
      <c r="G106" s="13">
        <f>IF('[1]TCE - ANEXO III - Preencher'!H115="","",'[1]TCE - ANEXO III - Preencher'!H115)</f>
        <v>45352</v>
      </c>
      <c r="H106" s="14">
        <f>'[1]TCE - ANEXO III - Preencher'!I115</f>
        <v>0</v>
      </c>
      <c r="I106" s="14">
        <f>'[1]TCE - ANEXO III - Preencher'!J115</f>
        <v>148.25</v>
      </c>
      <c r="J106" s="14">
        <f>'[1]TCE - ANEXO III - Preencher'!K115</f>
        <v>0</v>
      </c>
      <c r="K106" s="15">
        <f>'[1]TCE - ANEXO III - Preencher'!L115</f>
        <v>270.62</v>
      </c>
      <c r="L106" s="15">
        <f>'[1]TCE - ANEXO III - Preencher'!M115</f>
        <v>7.06</v>
      </c>
      <c r="M106" s="15">
        <f t="shared" si="7"/>
        <v>263.56</v>
      </c>
      <c r="N106" s="15">
        <f>'[1]TCE - ANEXO III - Preencher'!O115</f>
        <v>2.2599999999999998</v>
      </c>
      <c r="O106" s="15">
        <f>'[1]TCE - ANEXO III - Preencher'!P115</f>
        <v>0</v>
      </c>
      <c r="P106" s="16">
        <f t="shared" si="8"/>
        <v>2.2599999999999998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77.55</v>
      </c>
      <c r="U106" s="15">
        <f>'[1]TCE - ANEXO III - Preencher'!V115</f>
        <v>0</v>
      </c>
      <c r="V106" s="16">
        <f t="shared" si="10"/>
        <v>77.55</v>
      </c>
      <c r="W106" s="17" t="str">
        <f>IF('[1]TCE - ANEXO III - Preencher'!X115="","",'[1]TCE - ANEXO III - Preencher'!X115)</f>
        <v>AUX CRECHE TEC. ENF SATENPE</v>
      </c>
      <c r="X106" s="15">
        <f>'[1]TCE - ANEXO III - Preencher'!Y115</f>
        <v>1995</v>
      </c>
      <c r="Y106" s="15">
        <f>'[1]TCE - ANEXO III - Preencher'!Z115</f>
        <v>0</v>
      </c>
      <c r="Z106" s="16">
        <f t="shared" si="11"/>
        <v>1995</v>
      </c>
      <c r="AA106" s="17" t="str">
        <f>IF('[1]TCE - ANEXO III - Preencher'!AB115="","",'[1]TCE - ANEXO III - Preencher'!AB115)</f>
        <v xml:space="preserve">ABONO ASSIS FIN COMPL 01/2024 </v>
      </c>
      <c r="AB106" s="15">
        <f t="shared" si="6"/>
        <v>2486.62</v>
      </c>
    </row>
    <row r="107" spans="1:28" x14ac:dyDescent="0.2">
      <c r="A107" s="8">
        <f>IFERROR(VLOOKUP(B107,'[1]DADOS (OCULTAR)'!$Q$3:$S$135,3,0),"")</f>
        <v>9767633000790</v>
      </c>
      <c r="B107" s="9" t="str">
        <f>'[1]TCE - ANEXO III - Preencher'!C116</f>
        <v>UPA CABO DE SANTO AGOSTINHO - CG nº 012/2022</v>
      </c>
      <c r="C107" s="10"/>
      <c r="D107" s="11" t="str">
        <f>'[1]TCE - ANEXO III - Preencher'!E116</f>
        <v>MARCIA PATRICIA DE LACERDA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45352</v>
      </c>
      <c r="H107" s="14">
        <f>'[1]TCE - ANEXO III - Preencher'!I116</f>
        <v>0</v>
      </c>
      <c r="I107" s="14">
        <f>'[1]TCE - ANEXO III - Preencher'!J116</f>
        <v>176.45</v>
      </c>
      <c r="J107" s="14">
        <f>'[1]TCE - ANEXO III - Preencher'!K116</f>
        <v>0</v>
      </c>
      <c r="K107" s="15">
        <f>'[1]TCE - ANEXO III - Preencher'!L116</f>
        <v>270.62</v>
      </c>
      <c r="L107" s="15">
        <f>'[1]TCE - ANEXO III - Preencher'!M116</f>
        <v>7.06</v>
      </c>
      <c r="M107" s="15">
        <f t="shared" si="7"/>
        <v>263.56</v>
      </c>
      <c r="N107" s="15">
        <f>'[1]TCE - ANEXO III - Preencher'!O116</f>
        <v>2.2599999999999998</v>
      </c>
      <c r="O107" s="15">
        <f>'[1]TCE - ANEXO III - Preencher'!P116</f>
        <v>0</v>
      </c>
      <c r="P107" s="16">
        <f t="shared" si="8"/>
        <v>2.2599999999999998</v>
      </c>
      <c r="Q107" s="15">
        <f>'[1]TCE - ANEXO III - Preencher'!R116</f>
        <v>0</v>
      </c>
      <c r="R107" s="15">
        <f>'[1]TCE - ANEXO III - Preencher'!S116</f>
        <v>84.72</v>
      </c>
      <c r="S107" s="16">
        <f t="shared" si="9"/>
        <v>-84.72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1995</v>
      </c>
      <c r="Y107" s="15">
        <f>'[1]TCE - ANEXO III - Preencher'!Z116</f>
        <v>0</v>
      </c>
      <c r="Z107" s="16">
        <f t="shared" si="11"/>
        <v>1995</v>
      </c>
      <c r="AA107" s="17" t="str">
        <f>IF('[1]TCE - ANEXO III - Preencher'!AB116="","",'[1]TCE - ANEXO III - Preencher'!AB116)</f>
        <v xml:space="preserve">ABONO ASSIS FIN COMPL 01/2024 </v>
      </c>
      <c r="AB107" s="15">
        <f t="shared" si="6"/>
        <v>2352.5500000000002</v>
      </c>
    </row>
    <row r="108" spans="1:28" x14ac:dyDescent="0.2">
      <c r="A108" s="8">
        <f>IFERROR(VLOOKUP(B108,'[1]DADOS (OCULTAR)'!$Q$3:$S$135,3,0),"")</f>
        <v>9767633000790</v>
      </c>
      <c r="B108" s="9" t="str">
        <f>'[1]TCE - ANEXO III - Preencher'!C117</f>
        <v>UPA CABO DE SANTO AGOSTINHO - CG nº 012/2022</v>
      </c>
      <c r="C108" s="10"/>
      <c r="D108" s="11" t="str">
        <f>'[1]TCE - ANEXO III - Preencher'!E117</f>
        <v>MARIA DO CARMO CONCEICAO DOS SANTOS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322205</v>
      </c>
      <c r="G108" s="13">
        <f>IF('[1]TCE - ANEXO III - Preencher'!H117="","",'[1]TCE - ANEXO III - Preencher'!H117)</f>
        <v>45352</v>
      </c>
      <c r="H108" s="14">
        <f>'[1]TCE - ANEXO III - Preencher'!I117</f>
        <v>0</v>
      </c>
      <c r="I108" s="14">
        <f>'[1]TCE - ANEXO III - Preencher'!J117</f>
        <v>178.73</v>
      </c>
      <c r="J108" s="14">
        <f>'[1]TCE - ANEXO III - Preencher'!K117</f>
        <v>0</v>
      </c>
      <c r="K108" s="15">
        <f>'[1]TCE - ANEXO III - Preencher'!L117</f>
        <v>270.62</v>
      </c>
      <c r="L108" s="15">
        <f>'[1]TCE - ANEXO III - Preencher'!M117</f>
        <v>7.06</v>
      </c>
      <c r="M108" s="15">
        <f t="shared" si="7"/>
        <v>263.56</v>
      </c>
      <c r="N108" s="15">
        <f>'[1]TCE - ANEXO III - Preencher'!O117</f>
        <v>2.2599999999999998</v>
      </c>
      <c r="O108" s="15">
        <f>'[1]TCE - ANEXO III - Preencher'!P117</f>
        <v>0</v>
      </c>
      <c r="P108" s="16">
        <f t="shared" si="8"/>
        <v>2.2599999999999998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1995</v>
      </c>
      <c r="Y108" s="15">
        <f>'[1]TCE - ANEXO III - Preencher'!Z117</f>
        <v>0</v>
      </c>
      <c r="Z108" s="16">
        <f t="shared" si="11"/>
        <v>1995</v>
      </c>
      <c r="AA108" s="17" t="str">
        <f>IF('[1]TCE - ANEXO III - Preencher'!AB117="","",'[1]TCE - ANEXO III - Preencher'!AB117)</f>
        <v xml:space="preserve">ABONO ASSIS FIN COMPL 01/2024 </v>
      </c>
      <c r="AB108" s="15">
        <f t="shared" si="6"/>
        <v>2439.5500000000002</v>
      </c>
    </row>
    <row r="109" spans="1:28" x14ac:dyDescent="0.2">
      <c r="A109" s="8">
        <f>IFERROR(VLOOKUP(B109,'[1]DADOS (OCULTAR)'!$Q$3:$S$135,3,0),"")</f>
        <v>9767633000790</v>
      </c>
      <c r="B109" s="9" t="str">
        <f>'[1]TCE - ANEXO III - Preencher'!C118</f>
        <v>UPA CABO DE SANTO AGOSTINHO - CG nº 012/2022</v>
      </c>
      <c r="C109" s="10"/>
      <c r="D109" s="11" t="str">
        <f>'[1]TCE - ANEXO III - Preencher'!E118</f>
        <v>MARIA DO CARMO SANTOS FERREIRA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223505</v>
      </c>
      <c r="G109" s="13">
        <f>IF('[1]TCE - ANEXO III - Preencher'!H118="","",'[1]TCE - ANEXO III - Preencher'!H118)</f>
        <v>45352</v>
      </c>
      <c r="H109" s="14">
        <f>'[1]TCE - ANEXO III - Preencher'!I118</f>
        <v>0</v>
      </c>
      <c r="I109" s="14">
        <f>'[1]TCE - ANEXO III - Preencher'!J118</f>
        <v>235.26</v>
      </c>
      <c r="J109" s="14">
        <f>'[1]TCE - ANEXO III - Preencher'!K118</f>
        <v>0</v>
      </c>
      <c r="K109" s="15">
        <f>'[1]TCE - ANEXO III - Preencher'!L118</f>
        <v>270.62</v>
      </c>
      <c r="L109" s="15">
        <f>'[1]TCE - ANEXO III - Preencher'!M118</f>
        <v>3.33</v>
      </c>
      <c r="M109" s="15">
        <f t="shared" si="7"/>
        <v>267.29000000000002</v>
      </c>
      <c r="N109" s="15">
        <f>'[1]TCE - ANEXO III - Preencher'!O118</f>
        <v>3.79</v>
      </c>
      <c r="O109" s="15">
        <f>'[1]TCE - ANEXO III - Preencher'!P118</f>
        <v>0</v>
      </c>
      <c r="P109" s="16">
        <f t="shared" si="8"/>
        <v>3.79</v>
      </c>
      <c r="Q109" s="15">
        <f>'[1]TCE - ANEXO III - Preencher'!R118</f>
        <v>447.16</v>
      </c>
      <c r="R109" s="15">
        <f>'[1]TCE - ANEXO III - Preencher'!S118</f>
        <v>0</v>
      </c>
      <c r="S109" s="16">
        <f t="shared" si="9"/>
        <v>447.16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2170.88</v>
      </c>
      <c r="Y109" s="15">
        <f>'[1]TCE - ANEXO III - Preencher'!Z118</f>
        <v>0</v>
      </c>
      <c r="Z109" s="16">
        <f t="shared" si="11"/>
        <v>2170.88</v>
      </c>
      <c r="AA109" s="17" t="str">
        <f>IF('[1]TCE - ANEXO III - Preencher'!AB118="","",'[1]TCE - ANEXO III - Preencher'!AB118)</f>
        <v xml:space="preserve">ABONO ASSIS FIN COMPL 01/2024 </v>
      </c>
      <c r="AB109" s="15">
        <f t="shared" si="6"/>
        <v>3124.38</v>
      </c>
    </row>
    <row r="110" spans="1:28" x14ac:dyDescent="0.2">
      <c r="A110" s="8">
        <f>IFERROR(VLOOKUP(B110,'[1]DADOS (OCULTAR)'!$Q$3:$S$135,3,0),"")</f>
        <v>9767633000790</v>
      </c>
      <c r="B110" s="9" t="str">
        <f>'[1]TCE - ANEXO III - Preencher'!C119</f>
        <v>UPA CABO DE SANTO AGOSTINHO - CG nº 012/2022</v>
      </c>
      <c r="C110" s="10"/>
      <c r="D110" s="11" t="str">
        <f>'[1]TCE - ANEXO III - Preencher'!E119</f>
        <v>MARIA GABRIELA ALVES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322205</v>
      </c>
      <c r="G110" s="13">
        <f>IF('[1]TCE - ANEXO III - Preencher'!H119="","",'[1]TCE - ANEXO III - Preencher'!H119)</f>
        <v>45352</v>
      </c>
      <c r="H110" s="14">
        <f>'[1]TCE - ANEXO III - Preencher'!I119</f>
        <v>0</v>
      </c>
      <c r="I110" s="14">
        <f>'[1]TCE - ANEXO III - Preencher'!J119</f>
        <v>176.62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2.2599999999999998</v>
      </c>
      <c r="O110" s="15">
        <f>'[1]TCE - ANEXO III - Preencher'!P119</f>
        <v>0</v>
      </c>
      <c r="P110" s="16">
        <f t="shared" si="8"/>
        <v>2.2599999999999998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77.55</v>
      </c>
      <c r="U110" s="15">
        <f>'[1]TCE - ANEXO III - Preencher'!V119</f>
        <v>0</v>
      </c>
      <c r="V110" s="16">
        <f t="shared" si="10"/>
        <v>77.55</v>
      </c>
      <c r="W110" s="17" t="str">
        <f>IF('[1]TCE - ANEXO III - Preencher'!X119="","",'[1]TCE - ANEXO III - Preencher'!X119)</f>
        <v>AUX CRECHE TEC. ENF SATENPE</v>
      </c>
      <c r="X110" s="15">
        <f>'[1]TCE - ANEXO III - Preencher'!Y119</f>
        <v>1995</v>
      </c>
      <c r="Y110" s="15">
        <f>'[1]TCE - ANEXO III - Preencher'!Z119</f>
        <v>0</v>
      </c>
      <c r="Z110" s="16">
        <f t="shared" si="11"/>
        <v>1995</v>
      </c>
      <c r="AA110" s="17" t="str">
        <f>IF('[1]TCE - ANEXO III - Preencher'!AB119="","",'[1]TCE - ANEXO III - Preencher'!AB119)</f>
        <v xml:space="preserve">ABONO ASSIS FIN COMPL 01/2024 </v>
      </c>
      <c r="AB110" s="15">
        <f t="shared" si="6"/>
        <v>2251.4299999999998</v>
      </c>
    </row>
    <row r="111" spans="1:28" x14ac:dyDescent="0.2">
      <c r="A111" s="8">
        <f>IFERROR(VLOOKUP(B111,'[1]DADOS (OCULTAR)'!$Q$3:$S$135,3,0),"")</f>
        <v>9767633000790</v>
      </c>
      <c r="B111" s="9" t="str">
        <f>'[1]TCE - ANEXO III - Preencher'!C120</f>
        <v>UPA CABO DE SANTO AGOSTINHO - CG nº 012/2022</v>
      </c>
      <c r="C111" s="10"/>
      <c r="D111" s="11" t="str">
        <f>'[1]TCE - ANEXO III - Preencher'!E120</f>
        <v>MARIA JOSE DE SOUZA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322205</v>
      </c>
      <c r="G111" s="13">
        <f>IF('[1]TCE - ANEXO III - Preencher'!H120="","",'[1]TCE - ANEXO III - Preencher'!H120)</f>
        <v>45352</v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2.2599999999999998</v>
      </c>
      <c r="O111" s="15">
        <f>'[1]TCE - ANEXO III - Preencher'!P120</f>
        <v>0</v>
      </c>
      <c r="P111" s="16">
        <f t="shared" si="8"/>
        <v>2.2599999999999998</v>
      </c>
      <c r="Q111" s="15">
        <f>'[1]TCE - ANEXO III - Preencher'!R120</f>
        <v>184.76</v>
      </c>
      <c r="R111" s="15">
        <f>'[1]TCE - ANEXO III - Preencher'!S120</f>
        <v>0</v>
      </c>
      <c r="S111" s="16">
        <f t="shared" si="9"/>
        <v>184.76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187.01999999999998</v>
      </c>
    </row>
    <row r="112" spans="1:28" x14ac:dyDescent="0.2">
      <c r="A112" s="8">
        <f>IFERROR(VLOOKUP(B112,'[1]DADOS (OCULTAR)'!$Q$3:$S$135,3,0),"")</f>
        <v>9767633000790</v>
      </c>
      <c r="B112" s="9" t="str">
        <f>'[1]TCE - ANEXO III - Preencher'!C121</f>
        <v>UPA CABO DE SANTO AGOSTINHO - CG nº 012/2022</v>
      </c>
      <c r="C112" s="10"/>
      <c r="D112" s="11" t="str">
        <f>'[1]TCE - ANEXO III - Preencher'!E121</f>
        <v>MARIA JOSE TEODOZIO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45352</v>
      </c>
      <c r="H112" s="14">
        <f>'[1]TCE - ANEXO III - Preencher'!I121</f>
        <v>0</v>
      </c>
      <c r="I112" s="14">
        <f>'[1]TCE - ANEXO III - Preencher'!J121</f>
        <v>136.62</v>
      </c>
      <c r="J112" s="14">
        <f>'[1]TCE - ANEXO III - Preencher'!K121</f>
        <v>0</v>
      </c>
      <c r="K112" s="15">
        <f>'[1]TCE - ANEXO III - Preencher'!L121</f>
        <v>270.62</v>
      </c>
      <c r="L112" s="15">
        <f>'[1]TCE - ANEXO III - Preencher'!M121</f>
        <v>7.06</v>
      </c>
      <c r="M112" s="15">
        <f t="shared" si="7"/>
        <v>263.56</v>
      </c>
      <c r="N112" s="15">
        <f>'[1]TCE - ANEXO III - Preencher'!O121</f>
        <v>2.2599999999999998</v>
      </c>
      <c r="O112" s="15">
        <f>'[1]TCE - ANEXO III - Preencher'!P121</f>
        <v>0</v>
      </c>
      <c r="P112" s="16">
        <f t="shared" si="8"/>
        <v>2.2599999999999998</v>
      </c>
      <c r="Q112" s="15">
        <f>'[1]TCE - ANEXO III - Preencher'!R121</f>
        <v>341.56</v>
      </c>
      <c r="R112" s="15">
        <f>'[1]TCE - ANEXO III - Preencher'!S121</f>
        <v>79.069999999999993</v>
      </c>
      <c r="S112" s="16">
        <f t="shared" si="9"/>
        <v>262.49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1995</v>
      </c>
      <c r="Y112" s="15">
        <f>'[1]TCE - ANEXO III - Preencher'!Z121</f>
        <v>0</v>
      </c>
      <c r="Z112" s="16">
        <f t="shared" si="11"/>
        <v>1995</v>
      </c>
      <c r="AA112" s="17" t="str">
        <f>IF('[1]TCE - ANEXO III - Preencher'!AB121="","",'[1]TCE - ANEXO III - Preencher'!AB121)</f>
        <v xml:space="preserve">ABONO ASSIS FIN COMPL 01/2024 </v>
      </c>
      <c r="AB112" s="15">
        <f t="shared" si="6"/>
        <v>2659.9300000000003</v>
      </c>
    </row>
    <row r="113" spans="1:28" x14ac:dyDescent="0.2">
      <c r="A113" s="8">
        <f>IFERROR(VLOOKUP(B113,'[1]DADOS (OCULTAR)'!$Q$3:$S$135,3,0),"")</f>
        <v>9767633000790</v>
      </c>
      <c r="B113" s="9" t="str">
        <f>'[1]TCE - ANEXO III - Preencher'!C122</f>
        <v>UPA CABO DE SANTO AGOSTINHO - CG nº 012/2022</v>
      </c>
      <c r="C113" s="10"/>
      <c r="D113" s="11" t="str">
        <f>'[1]TCE - ANEXO III - Preencher'!E122</f>
        <v>MARIA JOSELIA EVARISTO DE OLIVEIRA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45352</v>
      </c>
      <c r="H113" s="14">
        <f>'[1]TCE - ANEXO III - Preencher'!I122</f>
        <v>0</v>
      </c>
      <c r="I113" s="14">
        <f>'[1]TCE - ANEXO III - Preencher'!J122</f>
        <v>172.53</v>
      </c>
      <c r="J113" s="14">
        <f>'[1]TCE - ANEXO III - Preencher'!K122</f>
        <v>0</v>
      </c>
      <c r="K113" s="15">
        <f>'[1]TCE - ANEXO III - Preencher'!L122</f>
        <v>270.62</v>
      </c>
      <c r="L113" s="15">
        <f>'[1]TCE - ANEXO III - Preencher'!M122</f>
        <v>7.06</v>
      </c>
      <c r="M113" s="15">
        <f t="shared" si="7"/>
        <v>263.56</v>
      </c>
      <c r="N113" s="15">
        <f>'[1]TCE - ANEXO III - Preencher'!O122</f>
        <v>2.2599999999999998</v>
      </c>
      <c r="O113" s="15">
        <f>'[1]TCE - ANEXO III - Preencher'!P122</f>
        <v>0</v>
      </c>
      <c r="P113" s="16">
        <f t="shared" si="8"/>
        <v>2.2599999999999998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1995</v>
      </c>
      <c r="Y113" s="15">
        <f>'[1]TCE - ANEXO III - Preencher'!Z122</f>
        <v>0</v>
      </c>
      <c r="Z113" s="16">
        <f t="shared" si="11"/>
        <v>1995</v>
      </c>
      <c r="AA113" s="17" t="str">
        <f>IF('[1]TCE - ANEXO III - Preencher'!AB122="","",'[1]TCE - ANEXO III - Preencher'!AB122)</f>
        <v xml:space="preserve">ABONO ASSIS FIN COMPL 01/2024 </v>
      </c>
      <c r="AB113" s="15">
        <f t="shared" si="6"/>
        <v>2433.35</v>
      </c>
    </row>
    <row r="114" spans="1:28" x14ac:dyDescent="0.2">
      <c r="A114" s="8">
        <f>IFERROR(VLOOKUP(B114,'[1]DADOS (OCULTAR)'!$Q$3:$S$135,3,0),"")</f>
        <v>9767633000790</v>
      </c>
      <c r="B114" s="9" t="str">
        <f>'[1]TCE - ANEXO III - Preencher'!C123</f>
        <v>UPA CABO DE SANTO AGOSTINHO - CG nº 012/2022</v>
      </c>
      <c r="C114" s="10"/>
      <c r="D114" s="11" t="str">
        <f>'[1]TCE - ANEXO III - Preencher'!E123</f>
        <v>MARIA LUIZA DE SOUZA SENA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322205</v>
      </c>
      <c r="G114" s="13">
        <f>IF('[1]TCE - ANEXO III - Preencher'!H123="","",'[1]TCE - ANEXO III - Preencher'!H123)</f>
        <v>45352</v>
      </c>
      <c r="H114" s="14">
        <f>'[1]TCE - ANEXO III - Preencher'!I123</f>
        <v>0</v>
      </c>
      <c r="I114" s="14">
        <f>'[1]TCE - ANEXO III - Preencher'!J123</f>
        <v>167.01</v>
      </c>
      <c r="J114" s="14">
        <f>'[1]TCE - ANEXO III - Preencher'!K123</f>
        <v>0</v>
      </c>
      <c r="K114" s="15">
        <f>'[1]TCE - ANEXO III - Preencher'!L123</f>
        <v>270.62</v>
      </c>
      <c r="L114" s="15">
        <f>'[1]TCE - ANEXO III - Preencher'!M123</f>
        <v>7.06</v>
      </c>
      <c r="M114" s="15">
        <f t="shared" si="7"/>
        <v>263.56</v>
      </c>
      <c r="N114" s="15">
        <f>'[1]TCE - ANEXO III - Preencher'!O123</f>
        <v>2.2599999999999998</v>
      </c>
      <c r="O114" s="15">
        <f>'[1]TCE - ANEXO III - Preencher'!P123</f>
        <v>0</v>
      </c>
      <c r="P114" s="16">
        <f t="shared" si="8"/>
        <v>2.2599999999999998</v>
      </c>
      <c r="Q114" s="15">
        <f>'[1]TCE - ANEXO III - Preencher'!R123</f>
        <v>173.56</v>
      </c>
      <c r="R114" s="15">
        <f>'[1]TCE - ANEXO III - Preencher'!S123</f>
        <v>84.72</v>
      </c>
      <c r="S114" s="16">
        <f t="shared" si="9"/>
        <v>88.84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1995</v>
      </c>
      <c r="Y114" s="15">
        <f>'[1]TCE - ANEXO III - Preencher'!Z123</f>
        <v>0</v>
      </c>
      <c r="Z114" s="16">
        <f t="shared" si="11"/>
        <v>1995</v>
      </c>
      <c r="AA114" s="17" t="str">
        <f>IF('[1]TCE - ANEXO III - Preencher'!AB123="","",'[1]TCE - ANEXO III - Preencher'!AB123)</f>
        <v xml:space="preserve">ABONO ASSIS FIN COMPL 01/2024 </v>
      </c>
      <c r="AB114" s="15">
        <f t="shared" si="6"/>
        <v>2516.67</v>
      </c>
    </row>
    <row r="115" spans="1:28" x14ac:dyDescent="0.2">
      <c r="A115" s="8">
        <f>IFERROR(VLOOKUP(B115,'[1]DADOS (OCULTAR)'!$Q$3:$S$135,3,0),"")</f>
        <v>9767633000790</v>
      </c>
      <c r="B115" s="9" t="str">
        <f>'[1]TCE - ANEXO III - Preencher'!C124</f>
        <v>UPA CABO DE SANTO AGOSTINHO - CG nº 012/2022</v>
      </c>
      <c r="C115" s="10"/>
      <c r="D115" s="11" t="str">
        <f>'[1]TCE - ANEXO III - Preencher'!E124</f>
        <v>MARIA VALDETE DE AZEVEDO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513505</v>
      </c>
      <c r="G115" s="13">
        <f>IF('[1]TCE - ANEXO III - Preencher'!H124="","",'[1]TCE - ANEXO III - Preencher'!H124)</f>
        <v>45352</v>
      </c>
      <c r="H115" s="14">
        <f>'[1]TCE - ANEXO III - Preencher'!I124</f>
        <v>0</v>
      </c>
      <c r="I115" s="14">
        <f>'[1]TCE - ANEXO III - Preencher'!J124</f>
        <v>162.66</v>
      </c>
      <c r="J115" s="14">
        <f>'[1]TCE - ANEXO III - Preencher'!K124</f>
        <v>0</v>
      </c>
      <c r="K115" s="15">
        <f>'[1]TCE - ANEXO III - Preencher'!L124</f>
        <v>270.62</v>
      </c>
      <c r="L115" s="15">
        <f>'[1]TCE - ANEXO III - Preencher'!M124</f>
        <v>7.06</v>
      </c>
      <c r="M115" s="15">
        <f t="shared" si="7"/>
        <v>263.56</v>
      </c>
      <c r="N115" s="15">
        <f>'[1]TCE - ANEXO III - Preencher'!O124</f>
        <v>2.2599999999999998</v>
      </c>
      <c r="O115" s="15">
        <f>'[1]TCE - ANEXO III - Preencher'!P124</f>
        <v>0</v>
      </c>
      <c r="P115" s="16">
        <f t="shared" si="8"/>
        <v>2.2599999999999998</v>
      </c>
      <c r="Q115" s="15">
        <f>'[1]TCE - ANEXO III - Preencher'!R124</f>
        <v>0</v>
      </c>
      <c r="R115" s="15">
        <f>'[1]TCE - ANEXO III - Preencher'!S124</f>
        <v>84.72</v>
      </c>
      <c r="S115" s="16">
        <f t="shared" si="9"/>
        <v>-84.72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343.76</v>
      </c>
    </row>
    <row r="116" spans="1:28" x14ac:dyDescent="0.2">
      <c r="A116" s="8">
        <f>IFERROR(VLOOKUP(B116,'[1]DADOS (OCULTAR)'!$Q$3:$S$135,3,0),"")</f>
        <v>9767633000790</v>
      </c>
      <c r="B116" s="9" t="str">
        <f>'[1]TCE - ANEXO III - Preencher'!C125</f>
        <v>UPA CABO DE SANTO AGOSTINHO - CG nº 012/2022</v>
      </c>
      <c r="C116" s="10"/>
      <c r="D116" s="11" t="str">
        <f>'[1]TCE - ANEXO III - Preencher'!E125</f>
        <v>MARIETA CARVALHO TORRES GALINDO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131205</v>
      </c>
      <c r="G116" s="13">
        <f>IF('[1]TCE - ANEXO III - Preencher'!H125="","",'[1]TCE - ANEXO III - Preencher'!H125)</f>
        <v>45352</v>
      </c>
      <c r="H116" s="14">
        <f>'[1]TCE - ANEXO III - Preencher'!I125</f>
        <v>0</v>
      </c>
      <c r="I116" s="14">
        <f>'[1]TCE - ANEXO III - Preencher'!J125</f>
        <v>902.1</v>
      </c>
      <c r="J116" s="14">
        <f>'[1]TCE - ANEXO III - Preencher'!K125</f>
        <v>0</v>
      </c>
      <c r="K116" s="15">
        <f>'[1]TCE - ANEXO III - Preencher'!L125</f>
        <v>270.62</v>
      </c>
      <c r="L116" s="15">
        <f>'[1]TCE - ANEXO III - Preencher'!M125</f>
        <v>7.06</v>
      </c>
      <c r="M116" s="15">
        <f t="shared" si="7"/>
        <v>263.56</v>
      </c>
      <c r="N116" s="15">
        <f>'[1]TCE - ANEXO III - Preencher'!O125</f>
        <v>16.13</v>
      </c>
      <c r="O116" s="15">
        <f>'[1]TCE - ANEXO III - Preencher'!P125</f>
        <v>0</v>
      </c>
      <c r="P116" s="16">
        <f t="shared" si="8"/>
        <v>16.13</v>
      </c>
      <c r="Q116" s="15">
        <f>'[1]TCE - ANEXO III - Preencher'!R125</f>
        <v>184.76</v>
      </c>
      <c r="R116" s="15">
        <f>'[1]TCE - ANEXO III - Preencher'!S125</f>
        <v>0</v>
      </c>
      <c r="S116" s="16">
        <f t="shared" si="9"/>
        <v>184.76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1366.5500000000002</v>
      </c>
    </row>
    <row r="117" spans="1:28" x14ac:dyDescent="0.2">
      <c r="A117" s="8">
        <f>IFERROR(VLOOKUP(B117,'[1]DADOS (OCULTAR)'!$Q$3:$S$135,3,0),"")</f>
        <v>9767633000790</v>
      </c>
      <c r="B117" s="9" t="str">
        <f>'[1]TCE - ANEXO III - Preencher'!C126</f>
        <v>UPA CABO DE SANTO AGOSTINHO - CG nº 012/2022</v>
      </c>
      <c r="C117" s="10"/>
      <c r="D117" s="11" t="str">
        <f>'[1]TCE - ANEXO III - Preencher'!E126</f>
        <v>MARILENE LINDALVA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322205</v>
      </c>
      <c r="G117" s="13">
        <f>IF('[1]TCE - ANEXO III - Preencher'!H126="","",'[1]TCE - ANEXO III - Preencher'!H126)</f>
        <v>45352</v>
      </c>
      <c r="H117" s="14">
        <f>'[1]TCE - ANEXO III - Preencher'!I126</f>
        <v>0</v>
      </c>
      <c r="I117" s="14">
        <f>'[1]TCE - ANEXO III - Preencher'!J126</f>
        <v>172.26</v>
      </c>
      <c r="J117" s="14">
        <f>'[1]TCE - ANEXO III - Preencher'!K126</f>
        <v>0</v>
      </c>
      <c r="K117" s="15">
        <f>'[1]TCE - ANEXO III - Preencher'!L126</f>
        <v>270.62</v>
      </c>
      <c r="L117" s="15">
        <f>'[1]TCE - ANEXO III - Preencher'!M126</f>
        <v>7.06</v>
      </c>
      <c r="M117" s="15">
        <f t="shared" si="7"/>
        <v>263.56</v>
      </c>
      <c r="N117" s="15">
        <f>'[1]TCE - ANEXO III - Preencher'!O126</f>
        <v>2.2599999999999998</v>
      </c>
      <c r="O117" s="15">
        <f>'[1]TCE - ANEXO III - Preencher'!P126</f>
        <v>0</v>
      </c>
      <c r="P117" s="16">
        <f t="shared" si="8"/>
        <v>2.2599999999999998</v>
      </c>
      <c r="Q117" s="15">
        <f>'[1]TCE - ANEXO III - Preencher'!R126</f>
        <v>0</v>
      </c>
      <c r="R117" s="15">
        <f>'[1]TCE - ANEXO III - Preencher'!S126</f>
        <v>84.72</v>
      </c>
      <c r="S117" s="16">
        <f t="shared" si="9"/>
        <v>-84.72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1995</v>
      </c>
      <c r="Y117" s="15">
        <f>'[1]TCE - ANEXO III - Preencher'!Z126</f>
        <v>0</v>
      </c>
      <c r="Z117" s="16">
        <f t="shared" si="11"/>
        <v>1995</v>
      </c>
      <c r="AA117" s="17" t="str">
        <f>IF('[1]TCE - ANEXO III - Preencher'!AB126="","",'[1]TCE - ANEXO III - Preencher'!AB126)</f>
        <v xml:space="preserve">ABONO ASSIS FIN COMPL 01/2024 </v>
      </c>
      <c r="AB117" s="15">
        <f t="shared" si="6"/>
        <v>2348.36</v>
      </c>
    </row>
    <row r="118" spans="1:28" x14ac:dyDescent="0.2">
      <c r="A118" s="8">
        <f>IFERROR(VLOOKUP(B118,'[1]DADOS (OCULTAR)'!$Q$3:$S$135,3,0),"")</f>
        <v>9767633000790</v>
      </c>
      <c r="B118" s="9" t="str">
        <f>'[1]TCE - ANEXO III - Preencher'!C127</f>
        <v>UPA CABO DE SANTO AGOSTINHO - CG nº 012/2022</v>
      </c>
      <c r="C118" s="10"/>
      <c r="D118" s="11" t="str">
        <f>'[1]TCE - ANEXO III - Preencher'!E127</f>
        <v>MARTA MARIA DE SOUZA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513505</v>
      </c>
      <c r="G118" s="13">
        <f>IF('[1]TCE - ANEXO III - Preencher'!H127="","",'[1]TCE - ANEXO III - Preencher'!H127)</f>
        <v>45352</v>
      </c>
      <c r="H118" s="14">
        <f>'[1]TCE - ANEXO III - Preencher'!I127</f>
        <v>0</v>
      </c>
      <c r="I118" s="14">
        <f>'[1]TCE - ANEXO III - Preencher'!J127</f>
        <v>175.72</v>
      </c>
      <c r="J118" s="14">
        <f>'[1]TCE - ANEXO III - Preencher'!K127</f>
        <v>0</v>
      </c>
      <c r="K118" s="15">
        <f>'[1]TCE - ANEXO III - Preencher'!L127</f>
        <v>270.62</v>
      </c>
      <c r="L118" s="15">
        <f>'[1]TCE - ANEXO III - Preencher'!M127</f>
        <v>7.06</v>
      </c>
      <c r="M118" s="15">
        <f t="shared" si="7"/>
        <v>263.56</v>
      </c>
      <c r="N118" s="15">
        <f>'[1]TCE - ANEXO III - Preencher'!O127</f>
        <v>2.2599999999999998</v>
      </c>
      <c r="O118" s="15">
        <f>'[1]TCE - ANEXO III - Preencher'!P127</f>
        <v>0</v>
      </c>
      <c r="P118" s="16">
        <f t="shared" si="8"/>
        <v>2.2599999999999998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441.53999999999996</v>
      </c>
    </row>
    <row r="119" spans="1:28" x14ac:dyDescent="0.2">
      <c r="A119" s="8">
        <f>IFERROR(VLOOKUP(B119,'[1]DADOS (OCULTAR)'!$Q$3:$S$135,3,0),"")</f>
        <v>9767633000790</v>
      </c>
      <c r="B119" s="9" t="str">
        <f>'[1]TCE - ANEXO III - Preencher'!C128</f>
        <v>UPA CABO DE SANTO AGOSTINHO - CG nº 012/2022</v>
      </c>
      <c r="C119" s="10"/>
      <c r="D119" s="11" t="str">
        <f>'[1]TCE - ANEXO III - Preencher'!E128</f>
        <v>MATEUS FRANCISCO VITORINO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521130</v>
      </c>
      <c r="G119" s="13">
        <f>IF('[1]TCE - ANEXO III - Preencher'!H128="","",'[1]TCE - ANEXO III - Preencher'!H128)</f>
        <v>45352</v>
      </c>
      <c r="H119" s="14">
        <f>'[1]TCE - ANEXO III - Preencher'!I128</f>
        <v>0</v>
      </c>
      <c r="I119" s="14">
        <f>'[1]TCE - ANEXO III - Preencher'!J128</f>
        <v>125.01</v>
      </c>
      <c r="J119" s="14">
        <f>'[1]TCE - ANEXO III - Preencher'!K128</f>
        <v>0</v>
      </c>
      <c r="K119" s="15">
        <f>'[1]TCE - ANEXO III - Preencher'!L128</f>
        <v>270.62</v>
      </c>
      <c r="L119" s="15">
        <f>'[1]TCE - ANEXO III - Preencher'!M128</f>
        <v>7.06</v>
      </c>
      <c r="M119" s="15">
        <f t="shared" si="7"/>
        <v>263.56</v>
      </c>
      <c r="N119" s="15">
        <f>'[1]TCE - ANEXO III - Preencher'!O128</f>
        <v>2.2599999999999998</v>
      </c>
      <c r="O119" s="15">
        <f>'[1]TCE - ANEXO III - Preencher'!P128</f>
        <v>0</v>
      </c>
      <c r="P119" s="16">
        <f t="shared" si="8"/>
        <v>2.2599999999999998</v>
      </c>
      <c r="Q119" s="15">
        <f>'[1]TCE - ANEXO III - Preencher'!R128</f>
        <v>0</v>
      </c>
      <c r="R119" s="15">
        <f>'[1]TCE - ANEXO III - Preencher'!S128</f>
        <v>93.09</v>
      </c>
      <c r="S119" s="16">
        <f t="shared" si="9"/>
        <v>-93.09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297.74</v>
      </c>
    </row>
    <row r="120" spans="1:28" x14ac:dyDescent="0.2">
      <c r="A120" s="8">
        <f>IFERROR(VLOOKUP(B120,'[1]DADOS (OCULTAR)'!$Q$3:$S$135,3,0),"")</f>
        <v>9767633000790</v>
      </c>
      <c r="B120" s="9" t="str">
        <f>'[1]TCE - ANEXO III - Preencher'!C129</f>
        <v>UPA CABO DE SANTO AGOSTINHO - CG nº 012/2022</v>
      </c>
      <c r="C120" s="10"/>
      <c r="D120" s="11" t="str">
        <f>'[1]TCE - ANEXO III - Preencher'!E129</f>
        <v>MATHEUS AUGUSTO DA SILVA LIMA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521130</v>
      </c>
      <c r="G120" s="13">
        <f>IF('[1]TCE - ANEXO III - Preencher'!H129="","",'[1]TCE - ANEXO III - Preencher'!H129)</f>
        <v>45352</v>
      </c>
      <c r="H120" s="14">
        <f>'[1]TCE - ANEXO III - Preencher'!I129</f>
        <v>0</v>
      </c>
      <c r="I120" s="14">
        <f>'[1]TCE - ANEXO III - Preencher'!J129</f>
        <v>148.93</v>
      </c>
      <c r="J120" s="14">
        <f>'[1]TCE - ANEXO III - Preencher'!K129</f>
        <v>0</v>
      </c>
      <c r="K120" s="15">
        <f>'[1]TCE - ANEXO III - Preencher'!L129</f>
        <v>270.62</v>
      </c>
      <c r="L120" s="15">
        <f>'[1]TCE - ANEXO III - Preencher'!M129</f>
        <v>7.06</v>
      </c>
      <c r="M120" s="15">
        <f t="shared" si="7"/>
        <v>263.56</v>
      </c>
      <c r="N120" s="15">
        <f>'[1]TCE - ANEXO III - Preencher'!O129</f>
        <v>2.2599999999999998</v>
      </c>
      <c r="O120" s="15">
        <f>'[1]TCE - ANEXO III - Preencher'!P129</f>
        <v>0</v>
      </c>
      <c r="P120" s="16">
        <f t="shared" si="8"/>
        <v>2.2599999999999998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414.75</v>
      </c>
    </row>
    <row r="121" spans="1:28" x14ac:dyDescent="0.2">
      <c r="A121" s="8">
        <f>IFERROR(VLOOKUP(B121,'[1]DADOS (OCULTAR)'!$Q$3:$S$135,3,0),"")</f>
        <v>9767633000790</v>
      </c>
      <c r="B121" s="9" t="str">
        <f>'[1]TCE - ANEXO III - Preencher'!C130</f>
        <v>UPA CABO DE SANTO AGOSTINHO - CG nº 012/2022</v>
      </c>
      <c r="C121" s="10"/>
      <c r="D121" s="11" t="str">
        <f>'[1]TCE - ANEXO III - Preencher'!E130</f>
        <v>MAXMILAN JOSE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766420</v>
      </c>
      <c r="G121" s="13">
        <f>IF('[1]TCE - ANEXO III - Preencher'!H130="","",'[1]TCE - ANEXO III - Preencher'!H130)</f>
        <v>45352</v>
      </c>
      <c r="H121" s="14">
        <f>'[1]TCE - ANEXO III - Preencher'!I130</f>
        <v>0</v>
      </c>
      <c r="I121" s="14">
        <f>'[1]TCE - ANEXO III - Preencher'!J130</f>
        <v>158.13999999999999</v>
      </c>
      <c r="J121" s="14">
        <f>'[1]TCE - ANEXO III - Preencher'!K130</f>
        <v>0</v>
      </c>
      <c r="K121" s="15">
        <f>'[1]TCE - ANEXO III - Preencher'!L130</f>
        <v>270.62</v>
      </c>
      <c r="L121" s="15">
        <f>'[1]TCE - ANEXO III - Preencher'!M130</f>
        <v>7.06</v>
      </c>
      <c r="M121" s="15">
        <f t="shared" si="7"/>
        <v>263.56</v>
      </c>
      <c r="N121" s="15">
        <f>'[1]TCE - ANEXO III - Preencher'!O130</f>
        <v>2.2599999999999998</v>
      </c>
      <c r="O121" s="15">
        <f>'[1]TCE - ANEXO III - Preencher'!P130</f>
        <v>0</v>
      </c>
      <c r="P121" s="16">
        <f t="shared" si="8"/>
        <v>2.2599999999999998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423.96</v>
      </c>
    </row>
    <row r="122" spans="1:28" x14ac:dyDescent="0.2">
      <c r="A122" s="8">
        <f>IFERROR(VLOOKUP(B122,'[1]DADOS (OCULTAR)'!$Q$3:$S$135,3,0),"")</f>
        <v>9767633000790</v>
      </c>
      <c r="B122" s="9" t="str">
        <f>'[1]TCE - ANEXO III - Preencher'!C131</f>
        <v>UPA CABO DE SANTO AGOSTINHO - CG nº 012/2022</v>
      </c>
      <c r="C122" s="10"/>
      <c r="D122" s="11" t="str">
        <f>'[1]TCE - ANEXO III - Preencher'!E131</f>
        <v>MAYARA THAINA TRAJANO DOS SANTOS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223710</v>
      </c>
      <c r="G122" s="13">
        <f>IF('[1]TCE - ANEXO III - Preencher'!H131="","",'[1]TCE - ANEXO III - Preencher'!H131)</f>
        <v>45352</v>
      </c>
      <c r="H122" s="14">
        <f>'[1]TCE - ANEXO III - Preencher'!I131</f>
        <v>0</v>
      </c>
      <c r="I122" s="14">
        <f>'[1]TCE - ANEXO III - Preencher'!J131</f>
        <v>310.02999999999997</v>
      </c>
      <c r="J122" s="14">
        <f>'[1]TCE - ANEXO III - Preencher'!K131</f>
        <v>0</v>
      </c>
      <c r="K122" s="15">
        <f>'[1]TCE - ANEXO III - Preencher'!L131</f>
        <v>270.62</v>
      </c>
      <c r="L122" s="15">
        <f>'[1]TCE - ANEXO III - Preencher'!M131</f>
        <v>7.06</v>
      </c>
      <c r="M122" s="15">
        <f t="shared" si="7"/>
        <v>263.56</v>
      </c>
      <c r="N122" s="15">
        <f>'[1]TCE - ANEXO III - Preencher'!O131</f>
        <v>2.2599999999999998</v>
      </c>
      <c r="O122" s="15">
        <f>'[1]TCE - ANEXO III - Preencher'!P131</f>
        <v>0</v>
      </c>
      <c r="P122" s="16">
        <f t="shared" si="8"/>
        <v>2.2599999999999998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575.84999999999991</v>
      </c>
    </row>
    <row r="123" spans="1:28" x14ac:dyDescent="0.2">
      <c r="A123" s="8">
        <f>IFERROR(VLOOKUP(B123,'[1]DADOS (OCULTAR)'!$Q$3:$S$135,3,0),"")</f>
        <v>9767633000790</v>
      </c>
      <c r="B123" s="9" t="str">
        <f>'[1]TCE - ANEXO III - Preencher'!C132</f>
        <v>UPA CABO DE SANTO AGOSTINHO - CG nº 012/2022</v>
      </c>
      <c r="C123" s="10"/>
      <c r="D123" s="11" t="str">
        <f>'[1]TCE - ANEXO III - Preencher'!E132</f>
        <v>MAYRA KEVILIN MARTINS FEITOSA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411005</v>
      </c>
      <c r="G123" s="13">
        <f>IF('[1]TCE - ANEXO III - Preencher'!H132="","",'[1]TCE - ANEXO III - Preencher'!H132)</f>
        <v>45352</v>
      </c>
      <c r="H123" s="14">
        <f>'[1]TCE - ANEXO III - Preencher'!I132</f>
        <v>0</v>
      </c>
      <c r="I123" s="14">
        <f>'[1]TCE - ANEXO III - Preencher'!J132</f>
        <v>139.91999999999999</v>
      </c>
      <c r="J123" s="14">
        <f>'[1]TCE - ANEXO III - Preencher'!K132</f>
        <v>0</v>
      </c>
      <c r="K123" s="15">
        <f>'[1]TCE - ANEXO III - Preencher'!L132</f>
        <v>270.62</v>
      </c>
      <c r="L123" s="15">
        <f>'[1]TCE - ANEXO III - Preencher'!M132</f>
        <v>7.06</v>
      </c>
      <c r="M123" s="15">
        <f t="shared" si="7"/>
        <v>263.56</v>
      </c>
      <c r="N123" s="15">
        <f>'[1]TCE - ANEXO III - Preencher'!O132</f>
        <v>2.2599999999999998</v>
      </c>
      <c r="O123" s="15">
        <f>'[1]TCE - ANEXO III - Preencher'!P132</f>
        <v>0</v>
      </c>
      <c r="P123" s="16">
        <f t="shared" si="8"/>
        <v>2.2599999999999998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80.95</v>
      </c>
      <c r="U123" s="15">
        <f>'[1]TCE - ANEXO III - Preencher'!V132</f>
        <v>0</v>
      </c>
      <c r="V123" s="16">
        <f t="shared" si="10"/>
        <v>80.95</v>
      </c>
      <c r="W123" s="17" t="str">
        <f>IF('[1]TCE - ANEXO III - Preencher'!X132="","",'[1]TCE - ANEXO III - Preencher'!X132)</f>
        <v>AUX. CRECHE FEDERAÇÃO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486.69</v>
      </c>
    </row>
    <row r="124" spans="1:28" x14ac:dyDescent="0.2">
      <c r="A124" s="8">
        <f>IFERROR(VLOOKUP(B124,'[1]DADOS (OCULTAR)'!$Q$3:$S$135,3,0),"")</f>
        <v>9767633000790</v>
      </c>
      <c r="B124" s="9" t="str">
        <f>'[1]TCE - ANEXO III - Preencher'!C133</f>
        <v>UPA CABO DE SANTO AGOSTINHO - CG nº 012/2022</v>
      </c>
      <c r="C124" s="10"/>
      <c r="D124" s="11" t="str">
        <f>'[1]TCE - ANEXO III - Preencher'!E133</f>
        <v>MELANIA DE LIMA SERPA OLIVEIRA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223505</v>
      </c>
      <c r="G124" s="13">
        <f>IF('[1]TCE - ANEXO III - Preencher'!H133="","",'[1]TCE - ANEXO III - Preencher'!H133)</f>
        <v>45352</v>
      </c>
      <c r="H124" s="14">
        <f>'[1]TCE - ANEXO III - Preencher'!I133</f>
        <v>0</v>
      </c>
      <c r="I124" s="14">
        <f>'[1]TCE - ANEXO III - Preencher'!J133</f>
        <v>275.20999999999998</v>
      </c>
      <c r="J124" s="14">
        <f>'[1]TCE - ANEXO III - Preencher'!K133</f>
        <v>0</v>
      </c>
      <c r="K124" s="15">
        <f>'[1]TCE - ANEXO III - Preencher'!L133</f>
        <v>270.62</v>
      </c>
      <c r="L124" s="15">
        <f>'[1]TCE - ANEXO III - Preencher'!M133</f>
        <v>3.33</v>
      </c>
      <c r="M124" s="15">
        <f t="shared" si="7"/>
        <v>267.29000000000002</v>
      </c>
      <c r="N124" s="15">
        <f>'[1]TCE - ANEXO III - Preencher'!O133</f>
        <v>3.79</v>
      </c>
      <c r="O124" s="15">
        <f>'[1]TCE - ANEXO III - Preencher'!P133</f>
        <v>0</v>
      </c>
      <c r="P124" s="16">
        <f t="shared" si="8"/>
        <v>3.79</v>
      </c>
      <c r="Q124" s="15">
        <f>'[1]TCE - ANEXO III - Preencher'!R133</f>
        <v>173.56</v>
      </c>
      <c r="R124" s="15">
        <f>'[1]TCE - ANEXO III - Preencher'!S133</f>
        <v>0</v>
      </c>
      <c r="S124" s="16">
        <f t="shared" si="9"/>
        <v>173.56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2170.88</v>
      </c>
      <c r="Y124" s="15">
        <f>'[1]TCE - ANEXO III - Preencher'!Z133</f>
        <v>0</v>
      </c>
      <c r="Z124" s="16">
        <f t="shared" si="11"/>
        <v>2170.88</v>
      </c>
      <c r="AA124" s="17" t="str">
        <f>IF('[1]TCE - ANEXO III - Preencher'!AB133="","",'[1]TCE - ANEXO III - Preencher'!AB133)</f>
        <v xml:space="preserve">ABONO ASSIS FIN COMPL 01/2024 </v>
      </c>
      <c r="AB124" s="15">
        <f t="shared" si="6"/>
        <v>2890.73</v>
      </c>
    </row>
    <row r="125" spans="1:28" x14ac:dyDescent="0.2">
      <c r="A125" s="8">
        <f>IFERROR(VLOOKUP(B125,'[1]DADOS (OCULTAR)'!$Q$3:$S$135,3,0),"")</f>
        <v>9767633000790</v>
      </c>
      <c r="B125" s="9" t="str">
        <f>'[1]TCE - ANEXO III - Preencher'!C134</f>
        <v>UPA CABO DE SANTO AGOSTINHO - CG nº 012/2022</v>
      </c>
      <c r="C125" s="10"/>
      <c r="D125" s="11" t="str">
        <f>'[1]TCE - ANEXO III - Preencher'!E134</f>
        <v>MICAEL JOSE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766420</v>
      </c>
      <c r="G125" s="13">
        <f>IF('[1]TCE - ANEXO III - Preencher'!H134="","",'[1]TCE - ANEXO III - Preencher'!H134)</f>
        <v>45352</v>
      </c>
      <c r="H125" s="14">
        <f>'[1]TCE - ANEXO III - Preencher'!I134</f>
        <v>0</v>
      </c>
      <c r="I125" s="14">
        <f>'[1]TCE - ANEXO III - Preencher'!J134</f>
        <v>170.79</v>
      </c>
      <c r="J125" s="14">
        <f>'[1]TCE - ANEXO III - Preencher'!K134</f>
        <v>0</v>
      </c>
      <c r="K125" s="15">
        <f>'[1]TCE - ANEXO III - Preencher'!L134</f>
        <v>270.62</v>
      </c>
      <c r="L125" s="15">
        <f>'[1]TCE - ANEXO III - Preencher'!M134</f>
        <v>7.06</v>
      </c>
      <c r="M125" s="15">
        <f t="shared" si="7"/>
        <v>263.56</v>
      </c>
      <c r="N125" s="15">
        <f>'[1]TCE - ANEXO III - Preencher'!O134</f>
        <v>2.2599999999999998</v>
      </c>
      <c r="O125" s="15">
        <f>'[1]TCE - ANEXO III - Preencher'!P134</f>
        <v>0</v>
      </c>
      <c r="P125" s="16">
        <f t="shared" si="8"/>
        <v>2.2599999999999998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436.61</v>
      </c>
    </row>
    <row r="126" spans="1:28" x14ac:dyDescent="0.2">
      <c r="A126" s="8">
        <f>IFERROR(VLOOKUP(B126,'[1]DADOS (OCULTAR)'!$Q$3:$S$135,3,0),"")</f>
        <v>9767633000790</v>
      </c>
      <c r="B126" s="9" t="str">
        <f>'[1]TCE - ANEXO III - Preencher'!C135</f>
        <v>UPA CABO DE SANTO AGOSTINHO - CG nº 012/2022</v>
      </c>
      <c r="C126" s="10"/>
      <c r="D126" s="11" t="str">
        <f>'[1]TCE - ANEXO III - Preencher'!E135</f>
        <v>MICHELLE DE SANTANA DAMASCENO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422110</v>
      </c>
      <c r="G126" s="13">
        <f>IF('[1]TCE - ANEXO III - Preencher'!H135="","",'[1]TCE - ANEXO III - Preencher'!H135)</f>
        <v>45352</v>
      </c>
      <c r="H126" s="14">
        <f>'[1]TCE - ANEXO III - Preencher'!I135</f>
        <v>0</v>
      </c>
      <c r="I126" s="14">
        <f>'[1]TCE - ANEXO III - Preencher'!J135</f>
        <v>173.11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2.2599999999999998</v>
      </c>
      <c r="O126" s="15">
        <f>'[1]TCE - ANEXO III - Preencher'!P135</f>
        <v>0</v>
      </c>
      <c r="P126" s="16">
        <f t="shared" si="8"/>
        <v>2.2599999999999998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175.37</v>
      </c>
    </row>
    <row r="127" spans="1:28" x14ac:dyDescent="0.2">
      <c r="A127" s="8">
        <f>IFERROR(VLOOKUP(B127,'[1]DADOS (OCULTAR)'!$Q$3:$S$135,3,0),"")</f>
        <v>9767633000790</v>
      </c>
      <c r="B127" s="9" t="str">
        <f>'[1]TCE - ANEXO III - Preencher'!C136</f>
        <v>UPA CABO DE SANTO AGOSTINHO - CG nº 012/2022</v>
      </c>
      <c r="C127" s="10"/>
      <c r="D127" s="11" t="str">
        <f>'[1]TCE - ANEXO III - Preencher'!E136</f>
        <v xml:space="preserve">MICHELLE GOMES DE QUEIROZ 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>
        <f>IF('[1]TCE - ANEXO III - Preencher'!H136="","",'[1]TCE - ANEXO III - Preencher'!H136)</f>
        <v>45352</v>
      </c>
      <c r="H127" s="14">
        <f>'[1]TCE - ANEXO III - Preencher'!I136</f>
        <v>0</v>
      </c>
      <c r="I127" s="14">
        <f>'[1]TCE - ANEXO III - Preencher'!J136</f>
        <v>147.31</v>
      </c>
      <c r="J127" s="14">
        <f>'[1]TCE - ANEXO III - Preencher'!K136</f>
        <v>0</v>
      </c>
      <c r="K127" s="15">
        <f>'[1]TCE - ANEXO III - Preencher'!L136</f>
        <v>270.62</v>
      </c>
      <c r="L127" s="15">
        <f>'[1]TCE - ANEXO III - Preencher'!M136</f>
        <v>7.06</v>
      </c>
      <c r="M127" s="15">
        <f t="shared" si="7"/>
        <v>263.56</v>
      </c>
      <c r="N127" s="15">
        <f>'[1]TCE - ANEXO III - Preencher'!O136</f>
        <v>2.2599999999999998</v>
      </c>
      <c r="O127" s="15">
        <f>'[1]TCE - ANEXO III - Preencher'!P136</f>
        <v>0</v>
      </c>
      <c r="P127" s="16">
        <f t="shared" si="8"/>
        <v>2.2599999999999998</v>
      </c>
      <c r="Q127" s="15">
        <f>'[1]TCE - ANEXO III - Preencher'!R136</f>
        <v>0</v>
      </c>
      <c r="R127" s="15">
        <f>'[1]TCE - ANEXO III - Preencher'!S136</f>
        <v>84.72</v>
      </c>
      <c r="S127" s="16">
        <f t="shared" si="9"/>
        <v>-84.72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1995</v>
      </c>
      <c r="Y127" s="15">
        <f>'[1]TCE - ANEXO III - Preencher'!Z136</f>
        <v>0</v>
      </c>
      <c r="Z127" s="16">
        <f t="shared" si="11"/>
        <v>1995</v>
      </c>
      <c r="AA127" s="17" t="str">
        <f>IF('[1]TCE - ANEXO III - Preencher'!AB136="","",'[1]TCE - ANEXO III - Preencher'!AB136)</f>
        <v xml:space="preserve">ABONO ASSIS FIN COMPL 01/2024 </v>
      </c>
      <c r="AB127" s="15">
        <f t="shared" si="6"/>
        <v>2323.41</v>
      </c>
    </row>
    <row r="128" spans="1:28" x14ac:dyDescent="0.2">
      <c r="A128" s="8">
        <f>IFERROR(VLOOKUP(B128,'[1]DADOS (OCULTAR)'!$Q$3:$S$135,3,0),"")</f>
        <v>9767633000790</v>
      </c>
      <c r="B128" s="9" t="str">
        <f>'[1]TCE - ANEXO III - Preencher'!C137</f>
        <v>UPA CABO DE SANTO AGOSTINHO - CG nº 012/2022</v>
      </c>
      <c r="C128" s="10"/>
      <c r="D128" s="11" t="str">
        <f>'[1]TCE - ANEXO III - Preencher'!E137</f>
        <v>MICILENE ALEXANDRE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45352</v>
      </c>
      <c r="H128" s="14">
        <f>'[1]TCE - ANEXO III - Preencher'!I137</f>
        <v>0</v>
      </c>
      <c r="I128" s="14">
        <f>'[1]TCE - ANEXO III - Preencher'!J137</f>
        <v>139.19</v>
      </c>
      <c r="J128" s="14">
        <f>'[1]TCE - ANEXO III - Preencher'!K137</f>
        <v>0</v>
      </c>
      <c r="K128" s="15">
        <f>'[1]TCE - ANEXO III - Preencher'!L137</f>
        <v>270.62</v>
      </c>
      <c r="L128" s="15">
        <f>'[1]TCE - ANEXO III - Preencher'!M137</f>
        <v>7.06</v>
      </c>
      <c r="M128" s="15">
        <f t="shared" si="7"/>
        <v>263.56</v>
      </c>
      <c r="N128" s="15">
        <f>'[1]TCE - ANEXO III - Preencher'!O137</f>
        <v>2.2599999999999998</v>
      </c>
      <c r="O128" s="15">
        <f>'[1]TCE - ANEXO III - Preencher'!P137</f>
        <v>0</v>
      </c>
      <c r="P128" s="16">
        <f t="shared" si="8"/>
        <v>2.2599999999999998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1995</v>
      </c>
      <c r="Y128" s="15">
        <f>'[1]TCE - ANEXO III - Preencher'!Z137</f>
        <v>0</v>
      </c>
      <c r="Z128" s="16">
        <f t="shared" si="11"/>
        <v>1995</v>
      </c>
      <c r="AA128" s="17" t="str">
        <f>IF('[1]TCE - ANEXO III - Preencher'!AB137="","",'[1]TCE - ANEXO III - Preencher'!AB137)</f>
        <v xml:space="preserve">ABONO ASSIS FIN COMPL 01/2024 </v>
      </c>
      <c r="AB128" s="15">
        <f t="shared" si="6"/>
        <v>2400.0100000000002</v>
      </c>
    </row>
    <row r="129" spans="1:28" x14ac:dyDescent="0.2">
      <c r="A129" s="8">
        <f>IFERROR(VLOOKUP(B129,'[1]DADOS (OCULTAR)'!$Q$3:$S$135,3,0),"")</f>
        <v>9767633000790</v>
      </c>
      <c r="B129" s="9" t="str">
        <f>'[1]TCE - ANEXO III - Preencher'!C138</f>
        <v>UPA CABO DE SANTO AGOSTINHO - CG nº 012/2022</v>
      </c>
      <c r="C129" s="10"/>
      <c r="D129" s="11" t="str">
        <f>'[1]TCE - ANEXO III - Preencher'!E138</f>
        <v>MONICA LOPES CAMPOS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>
        <f>'[1]TCE - ANEXO III - Preencher'!G138</f>
        <v>422110</v>
      </c>
      <c r="G129" s="13">
        <f>IF('[1]TCE - ANEXO III - Preencher'!H138="","",'[1]TCE - ANEXO III - Preencher'!H138)</f>
        <v>45352</v>
      </c>
      <c r="H129" s="14">
        <f>'[1]TCE - ANEXO III - Preencher'!I138</f>
        <v>0</v>
      </c>
      <c r="I129" s="14">
        <f>'[1]TCE - ANEXO III - Preencher'!J138</f>
        <v>135.55000000000001</v>
      </c>
      <c r="J129" s="14">
        <f>'[1]TCE - ANEXO III - Preencher'!K138</f>
        <v>0</v>
      </c>
      <c r="K129" s="15">
        <f>'[1]TCE - ANEXO III - Preencher'!L138</f>
        <v>270.62</v>
      </c>
      <c r="L129" s="15">
        <f>'[1]TCE - ANEXO III - Preencher'!M138</f>
        <v>7.06</v>
      </c>
      <c r="M129" s="15">
        <f t="shared" si="7"/>
        <v>263.56</v>
      </c>
      <c r="N129" s="15">
        <f>'[1]TCE - ANEXO III - Preencher'!O138</f>
        <v>2.2599999999999998</v>
      </c>
      <c r="O129" s="15">
        <f>'[1]TCE - ANEXO III - Preencher'!P138</f>
        <v>0</v>
      </c>
      <c r="P129" s="16">
        <f t="shared" si="8"/>
        <v>2.2599999999999998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401.37</v>
      </c>
    </row>
    <row r="130" spans="1:28" x14ac:dyDescent="0.2">
      <c r="A130" s="8">
        <f>IFERROR(VLOOKUP(B130,'[1]DADOS (OCULTAR)'!$Q$3:$S$135,3,0),"")</f>
        <v>9767633000790</v>
      </c>
      <c r="B130" s="9" t="str">
        <f>'[1]TCE - ANEXO III - Preencher'!C139</f>
        <v>UPA CABO DE SANTO AGOSTINHO - CG nº 012/2022</v>
      </c>
      <c r="C130" s="10"/>
      <c r="D130" s="11" t="str">
        <f>'[1]TCE - ANEXO III - Preencher'!E139</f>
        <v>NATALY FERREIRA DE SANTANA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>
        <f>'[1]TCE - ANEXO III - Preencher'!G139</f>
        <v>422110</v>
      </c>
      <c r="G130" s="13">
        <f>IF('[1]TCE - ANEXO III - Preencher'!H139="","",'[1]TCE - ANEXO III - Preencher'!H139)</f>
        <v>45352</v>
      </c>
      <c r="H130" s="14">
        <f>'[1]TCE - ANEXO III - Preencher'!I139</f>
        <v>0</v>
      </c>
      <c r="I130" s="14">
        <f>'[1]TCE - ANEXO III - Preencher'!J139</f>
        <v>162.66</v>
      </c>
      <c r="J130" s="14">
        <f>'[1]TCE - ANEXO III - Preencher'!K139</f>
        <v>0</v>
      </c>
      <c r="K130" s="15">
        <f>'[1]TCE - ANEXO III - Preencher'!L139</f>
        <v>270.62</v>
      </c>
      <c r="L130" s="15">
        <f>'[1]TCE - ANEXO III - Preencher'!M139</f>
        <v>7.06</v>
      </c>
      <c r="M130" s="15">
        <f t="shared" si="7"/>
        <v>263.56</v>
      </c>
      <c r="N130" s="15">
        <f>'[1]TCE - ANEXO III - Preencher'!O139</f>
        <v>2.2599999999999998</v>
      </c>
      <c r="O130" s="15">
        <f>'[1]TCE - ANEXO III - Preencher'!P139</f>
        <v>0</v>
      </c>
      <c r="P130" s="16">
        <f t="shared" si="8"/>
        <v>2.2599999999999998</v>
      </c>
      <c r="Q130" s="15">
        <f>'[1]TCE - ANEXO III - Preencher'!R139</f>
        <v>151.06</v>
      </c>
      <c r="R130" s="15">
        <f>'[1]TCE - ANEXO III - Preencher'!S139</f>
        <v>0</v>
      </c>
      <c r="S130" s="16">
        <f t="shared" si="9"/>
        <v>151.06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579.54</v>
      </c>
    </row>
    <row r="131" spans="1:28" x14ac:dyDescent="0.2">
      <c r="A131" s="8">
        <f>IFERROR(VLOOKUP(B131,'[1]DADOS (OCULTAR)'!$Q$3:$S$135,3,0),"")</f>
        <v>9767633000790</v>
      </c>
      <c r="B131" s="9" t="str">
        <f>'[1]TCE - ANEXO III - Preencher'!C140</f>
        <v>UPA CABO DE SANTO AGOSTINHO - CG nº 012/2022</v>
      </c>
      <c r="C131" s="10"/>
      <c r="D131" s="11" t="str">
        <f>'[1]TCE - ANEXO III - Preencher'!E140</f>
        <v>PATRICIA HEMYLLY NORONHA SOARES ROSA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45352</v>
      </c>
      <c r="H131" s="14">
        <f>'[1]TCE - ANEXO III - Preencher'!I140</f>
        <v>0</v>
      </c>
      <c r="I131" s="14">
        <f>'[1]TCE - ANEXO III - Preencher'!J140</f>
        <v>172.83</v>
      </c>
      <c r="J131" s="14">
        <f>'[1]TCE - ANEXO III - Preencher'!K140</f>
        <v>0</v>
      </c>
      <c r="K131" s="15">
        <f>'[1]TCE - ANEXO III - Preencher'!L140</f>
        <v>270.62</v>
      </c>
      <c r="L131" s="15">
        <f>'[1]TCE - ANEXO III - Preencher'!M140</f>
        <v>7.06</v>
      </c>
      <c r="M131" s="15">
        <f t="shared" si="7"/>
        <v>263.56</v>
      </c>
      <c r="N131" s="15">
        <f>'[1]TCE - ANEXO III - Preencher'!O140</f>
        <v>2.2599999999999998</v>
      </c>
      <c r="O131" s="15">
        <f>'[1]TCE - ANEXO III - Preencher'!P140</f>
        <v>0</v>
      </c>
      <c r="P131" s="16">
        <f t="shared" si="8"/>
        <v>2.2599999999999998</v>
      </c>
      <c r="Q131" s="15">
        <f>'[1]TCE - ANEXO III - Preencher'!R140</f>
        <v>218.96</v>
      </c>
      <c r="R131" s="15">
        <f>'[1]TCE - ANEXO III - Preencher'!S140</f>
        <v>0</v>
      </c>
      <c r="S131" s="16">
        <f t="shared" si="9"/>
        <v>218.96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657.61</v>
      </c>
    </row>
    <row r="132" spans="1:28" x14ac:dyDescent="0.2">
      <c r="A132" s="8">
        <f>IFERROR(VLOOKUP(B132,'[1]DADOS (OCULTAR)'!$Q$3:$S$135,3,0),"")</f>
        <v>9767633000790</v>
      </c>
      <c r="B132" s="9" t="str">
        <f>'[1]TCE - ANEXO III - Preencher'!C141</f>
        <v>UPA CABO DE SANTO AGOSTINHO - CG nº 012/2022</v>
      </c>
      <c r="C132" s="10"/>
      <c r="D132" s="11" t="str">
        <f>'[1]TCE - ANEXO III - Preencher'!E141</f>
        <v>PATRICIA MARIA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45352</v>
      </c>
      <c r="H132" s="14">
        <f>'[1]TCE - ANEXO III - Preencher'!I141</f>
        <v>0</v>
      </c>
      <c r="I132" s="14">
        <f>'[1]TCE - ANEXO III - Preencher'!J141</f>
        <v>169.32</v>
      </c>
      <c r="J132" s="14">
        <f>'[1]TCE - ANEXO III - Preencher'!K141</f>
        <v>0</v>
      </c>
      <c r="K132" s="15">
        <f>'[1]TCE - ANEXO III - Preencher'!L141</f>
        <v>270.62</v>
      </c>
      <c r="L132" s="15">
        <f>'[1]TCE - ANEXO III - Preencher'!M141</f>
        <v>7.06</v>
      </c>
      <c r="M132" s="15">
        <f t="shared" ref="M132:M195" si="13">K132-L132</f>
        <v>263.56</v>
      </c>
      <c r="N132" s="15">
        <f>'[1]TCE - ANEXO III - Preencher'!O141</f>
        <v>2.2599999999999998</v>
      </c>
      <c r="O132" s="15">
        <f>'[1]TCE - ANEXO III - Preencher'!P141</f>
        <v>0</v>
      </c>
      <c r="P132" s="16">
        <f t="shared" ref="P132:P195" si="14">N132-O132</f>
        <v>2.2599999999999998</v>
      </c>
      <c r="Q132" s="15">
        <f>'[1]TCE - ANEXO III - Preencher'!R141</f>
        <v>0</v>
      </c>
      <c r="R132" s="15">
        <f>'[1]TCE - ANEXO III - Preencher'!S141</f>
        <v>84.72</v>
      </c>
      <c r="S132" s="16">
        <f t="shared" ref="S132:S195" si="15">Q132-R132</f>
        <v>-84.72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1995</v>
      </c>
      <c r="Y132" s="15">
        <f>'[1]TCE - ANEXO III - Preencher'!Z141</f>
        <v>0</v>
      </c>
      <c r="Z132" s="16">
        <f t="shared" ref="Z132:Z195" si="17">X132-Y132</f>
        <v>1995</v>
      </c>
      <c r="AA132" s="17" t="str">
        <f>IF('[1]TCE - ANEXO III - Preencher'!AB141="","",'[1]TCE - ANEXO III - Preencher'!AB141)</f>
        <v xml:space="preserve">ABONO ASSIS FIN COMPL 01/2024 </v>
      </c>
      <c r="AB132" s="15">
        <f t="shared" si="12"/>
        <v>2345.42</v>
      </c>
    </row>
    <row r="133" spans="1:28" x14ac:dyDescent="0.2">
      <c r="A133" s="8">
        <f>IFERROR(VLOOKUP(B133,'[1]DADOS (OCULTAR)'!$Q$3:$S$135,3,0),"")</f>
        <v>9767633000790</v>
      </c>
      <c r="B133" s="9" t="str">
        <f>'[1]TCE - ANEXO III - Preencher'!C142</f>
        <v>UPA CABO DE SANTO AGOSTINHO - CG nº 012/2022</v>
      </c>
      <c r="C133" s="10"/>
      <c r="D133" s="11" t="str">
        <f>'[1]TCE - ANEXO III - Preencher'!E142</f>
        <v>PAULA CHRISTINE SENA RODRIGUES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251605</v>
      </c>
      <c r="G133" s="13">
        <f>IF('[1]TCE - ANEXO III - Preencher'!H142="","",'[1]TCE - ANEXO III - Preencher'!H142)</f>
        <v>45352</v>
      </c>
      <c r="H133" s="14">
        <f>'[1]TCE - ANEXO III - Preencher'!I142</f>
        <v>0</v>
      </c>
      <c r="I133" s="14">
        <f>'[1]TCE - ANEXO III - Preencher'!J142</f>
        <v>315.89999999999998</v>
      </c>
      <c r="J133" s="14">
        <f>'[1]TCE - ANEXO III - Preencher'!K142</f>
        <v>0</v>
      </c>
      <c r="K133" s="15">
        <f>'[1]TCE - ANEXO III - Preencher'!L142</f>
        <v>270.62</v>
      </c>
      <c r="L133" s="15">
        <f>'[1]TCE - ANEXO III - Preencher'!M142</f>
        <v>7.06</v>
      </c>
      <c r="M133" s="15">
        <f t="shared" si="13"/>
        <v>263.56</v>
      </c>
      <c r="N133" s="15">
        <f>'[1]TCE - ANEXO III - Preencher'!O142</f>
        <v>2.2599999999999998</v>
      </c>
      <c r="O133" s="15">
        <f>'[1]TCE - ANEXO III - Preencher'!P142</f>
        <v>0</v>
      </c>
      <c r="P133" s="16">
        <f t="shared" si="14"/>
        <v>2.2599999999999998</v>
      </c>
      <c r="Q133" s="15">
        <f>'[1]TCE - ANEXO III - Preencher'!R142</f>
        <v>173.56</v>
      </c>
      <c r="R133" s="15">
        <f>'[1]TCE - ANEXO III - Preencher'!S142</f>
        <v>180.5</v>
      </c>
      <c r="S133" s="16">
        <f t="shared" si="15"/>
        <v>-6.9399999999999977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574.78</v>
      </c>
    </row>
    <row r="134" spans="1:28" x14ac:dyDescent="0.2">
      <c r="A134" s="8">
        <f>IFERROR(VLOOKUP(B134,'[1]DADOS (OCULTAR)'!$Q$3:$S$135,3,0),"")</f>
        <v>9767633000790</v>
      </c>
      <c r="B134" s="9" t="str">
        <f>'[1]TCE - ANEXO III - Preencher'!C143</f>
        <v>UPA CABO DE SANTO AGOSTINHO - CG nº 012/2022</v>
      </c>
      <c r="C134" s="10"/>
      <c r="D134" s="11" t="str">
        <f>'[1]TCE - ANEXO III - Preencher'!E143</f>
        <v>PAULO JOSE ALVES SALDANHA FALCAO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324115</v>
      </c>
      <c r="G134" s="13">
        <f>IF('[1]TCE - ANEXO III - Preencher'!H143="","",'[1]TCE - ANEXO III - Preencher'!H143)</f>
        <v>45352</v>
      </c>
      <c r="H134" s="14">
        <f>'[1]TCE - ANEXO III - Preencher'!I143</f>
        <v>0</v>
      </c>
      <c r="I134" s="14">
        <f>'[1]TCE - ANEXO III - Preencher'!J143</f>
        <v>291.64999999999998</v>
      </c>
      <c r="J134" s="14">
        <f>'[1]TCE - ANEXO III - Preencher'!K143</f>
        <v>0</v>
      </c>
      <c r="K134" s="15">
        <f>'[1]TCE - ANEXO III - Preencher'!L143</f>
        <v>270.62</v>
      </c>
      <c r="L134" s="15">
        <f>'[1]TCE - ANEXO III - Preencher'!M143</f>
        <v>7.06</v>
      </c>
      <c r="M134" s="15">
        <f t="shared" si="13"/>
        <v>263.56</v>
      </c>
      <c r="N134" s="15">
        <f>'[1]TCE - ANEXO III - Preencher'!O143</f>
        <v>2.2599999999999998</v>
      </c>
      <c r="O134" s="15">
        <f>'[1]TCE - ANEXO III - Preencher'!P143</f>
        <v>0</v>
      </c>
      <c r="P134" s="16">
        <f t="shared" si="14"/>
        <v>2.2599999999999998</v>
      </c>
      <c r="Q134" s="15">
        <f>'[1]TCE - ANEXO III - Preencher'!R143</f>
        <v>218.36</v>
      </c>
      <c r="R134" s="15">
        <f>'[1]TCE - ANEXO III - Preencher'!S143</f>
        <v>0</v>
      </c>
      <c r="S134" s="16">
        <f t="shared" si="15"/>
        <v>218.36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775.83</v>
      </c>
    </row>
    <row r="135" spans="1:28" x14ac:dyDescent="0.2">
      <c r="A135" s="8">
        <f>IFERROR(VLOOKUP(B135,'[1]DADOS (OCULTAR)'!$Q$3:$S$135,3,0),"")</f>
        <v>9767633000790</v>
      </c>
      <c r="B135" s="9" t="str">
        <f>'[1]TCE - ANEXO III - Preencher'!C144</f>
        <v>UPA CABO DE SANTO AGOSTINHO - CG nº 012/2022</v>
      </c>
      <c r="C135" s="10"/>
      <c r="D135" s="11" t="str">
        <f>'[1]TCE - ANEXO III - Preencher'!E144</f>
        <v>PRISCILA BEZERRA DA SILVA SANTOS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45352</v>
      </c>
      <c r="H135" s="14">
        <f>'[1]TCE - ANEXO III - Preencher'!I144</f>
        <v>0</v>
      </c>
      <c r="I135" s="14">
        <f>'[1]TCE - ANEXO III - Preencher'!J144</f>
        <v>143.55000000000001</v>
      </c>
      <c r="J135" s="14">
        <f>'[1]TCE - ANEXO III - Preencher'!K144</f>
        <v>0</v>
      </c>
      <c r="K135" s="15">
        <f>'[1]TCE - ANEXO III - Preencher'!L144</f>
        <v>270.62</v>
      </c>
      <c r="L135" s="15">
        <f>'[1]TCE - ANEXO III - Preencher'!M144</f>
        <v>7.06</v>
      </c>
      <c r="M135" s="15">
        <f t="shared" si="13"/>
        <v>263.56</v>
      </c>
      <c r="N135" s="15">
        <f>'[1]TCE - ANEXO III - Preencher'!O144</f>
        <v>2.2599999999999998</v>
      </c>
      <c r="O135" s="15">
        <f>'[1]TCE - ANEXO III - Preencher'!P144</f>
        <v>0</v>
      </c>
      <c r="P135" s="16">
        <f t="shared" si="14"/>
        <v>2.2599999999999998</v>
      </c>
      <c r="Q135" s="15">
        <f>'[1]TCE - ANEXO III - Preencher'!R144</f>
        <v>0</v>
      </c>
      <c r="R135" s="15">
        <f>'[1]TCE - ANEXO III - Preencher'!S144</f>
        <v>84.72</v>
      </c>
      <c r="S135" s="16">
        <f t="shared" si="15"/>
        <v>-84.72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1995</v>
      </c>
      <c r="Y135" s="15">
        <f>'[1]TCE - ANEXO III - Preencher'!Z144</f>
        <v>0</v>
      </c>
      <c r="Z135" s="16">
        <f t="shared" si="17"/>
        <v>1995</v>
      </c>
      <c r="AA135" s="17" t="str">
        <f>IF('[1]TCE - ANEXO III - Preencher'!AB144="","",'[1]TCE - ANEXO III - Preencher'!AB144)</f>
        <v xml:space="preserve">ABONO ASSIS FIN COMPL 01/2024 </v>
      </c>
      <c r="AB135" s="15">
        <f t="shared" si="12"/>
        <v>2319.65</v>
      </c>
    </row>
    <row r="136" spans="1:28" x14ac:dyDescent="0.2">
      <c r="A136" s="8">
        <f>IFERROR(VLOOKUP(B136,'[1]DADOS (OCULTAR)'!$Q$3:$S$135,3,0),"")</f>
        <v>9767633000790</v>
      </c>
      <c r="B136" s="9" t="str">
        <f>'[1]TCE - ANEXO III - Preencher'!C145</f>
        <v>UPA CABO DE SANTO AGOSTINHO - CG nº 012/2022</v>
      </c>
      <c r="C136" s="10"/>
      <c r="D136" s="11" t="str">
        <f>'[1]TCE - ANEXO III - Preencher'!E145</f>
        <v>PRISCILLA KAROLINA JUSTINO DE OLIVEIRA SANTOS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45352</v>
      </c>
      <c r="H136" s="14">
        <f>'[1]TCE - ANEXO III - Preencher'!I145</f>
        <v>0</v>
      </c>
      <c r="I136" s="14">
        <f>'[1]TCE - ANEXO III - Preencher'!J145</f>
        <v>149.19999999999999</v>
      </c>
      <c r="J136" s="14">
        <f>'[1]TCE - ANEXO III - Preencher'!K145</f>
        <v>0</v>
      </c>
      <c r="K136" s="15">
        <f>'[1]TCE - ANEXO III - Preencher'!L145</f>
        <v>270.62</v>
      </c>
      <c r="L136" s="15">
        <f>'[1]TCE - ANEXO III - Preencher'!M145</f>
        <v>7.06</v>
      </c>
      <c r="M136" s="15">
        <f t="shared" si="13"/>
        <v>263.56</v>
      </c>
      <c r="N136" s="15">
        <f>'[1]TCE - ANEXO III - Preencher'!O145</f>
        <v>2.2599999999999998</v>
      </c>
      <c r="O136" s="15">
        <f>'[1]TCE - ANEXO III - Preencher'!P145</f>
        <v>0</v>
      </c>
      <c r="P136" s="16">
        <f t="shared" si="14"/>
        <v>2.2599999999999998</v>
      </c>
      <c r="Q136" s="15">
        <f>'[1]TCE - ANEXO III - Preencher'!R145</f>
        <v>173.56</v>
      </c>
      <c r="R136" s="15">
        <f>'[1]TCE - ANEXO III - Preencher'!S145</f>
        <v>84.72</v>
      </c>
      <c r="S136" s="16">
        <f t="shared" si="15"/>
        <v>88.84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1995</v>
      </c>
      <c r="Y136" s="15">
        <f>'[1]TCE - ANEXO III - Preencher'!Z145</f>
        <v>0</v>
      </c>
      <c r="Z136" s="16">
        <f t="shared" si="17"/>
        <v>1995</v>
      </c>
      <c r="AA136" s="17" t="str">
        <f>IF('[1]TCE - ANEXO III - Preencher'!AB145="","",'[1]TCE - ANEXO III - Preencher'!AB145)</f>
        <v xml:space="preserve">ABONO ASSIS FIN COMPL 01/2024 </v>
      </c>
      <c r="AB136" s="15">
        <f t="shared" si="12"/>
        <v>2498.86</v>
      </c>
    </row>
    <row r="137" spans="1:28" x14ac:dyDescent="0.2">
      <c r="A137" s="8">
        <f>IFERROR(VLOOKUP(B137,'[1]DADOS (OCULTAR)'!$Q$3:$S$135,3,0),"")</f>
        <v>9767633000790</v>
      </c>
      <c r="B137" s="9" t="str">
        <f>'[1]TCE - ANEXO III - Preencher'!C146</f>
        <v>UPA CABO DE SANTO AGOSTINHO - CG nº 012/2022</v>
      </c>
      <c r="C137" s="10"/>
      <c r="D137" s="11" t="str">
        <f>'[1]TCE - ANEXO III - Preencher'!E146</f>
        <v>QUEZIA OLIVEIRA SILVA CAVALCANTE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45352</v>
      </c>
      <c r="H137" s="14">
        <f>'[1]TCE - ANEXO III - Preencher'!I146</f>
        <v>0</v>
      </c>
      <c r="I137" s="14">
        <f>'[1]TCE - ANEXO III - Preencher'!J146</f>
        <v>147.97</v>
      </c>
      <c r="J137" s="14">
        <f>'[1]TCE - ANEXO III - Preencher'!K146</f>
        <v>0</v>
      </c>
      <c r="K137" s="15">
        <f>'[1]TCE - ANEXO III - Preencher'!L146</f>
        <v>270.62</v>
      </c>
      <c r="L137" s="15">
        <f>'[1]TCE - ANEXO III - Preencher'!M146</f>
        <v>7.06</v>
      </c>
      <c r="M137" s="15">
        <f t="shared" si="13"/>
        <v>263.56</v>
      </c>
      <c r="N137" s="15">
        <f>'[1]TCE - ANEXO III - Preencher'!O146</f>
        <v>2.2599999999999998</v>
      </c>
      <c r="O137" s="15">
        <f>'[1]TCE - ANEXO III - Preencher'!P146</f>
        <v>0</v>
      </c>
      <c r="P137" s="16">
        <f t="shared" si="14"/>
        <v>2.2599999999999998</v>
      </c>
      <c r="Q137" s="15">
        <f>'[1]TCE - ANEXO III - Preencher'!R146</f>
        <v>229.56</v>
      </c>
      <c r="R137" s="15">
        <f>'[1]TCE - ANEXO III - Preencher'!S146</f>
        <v>0</v>
      </c>
      <c r="S137" s="16">
        <f t="shared" si="15"/>
        <v>229.56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1995</v>
      </c>
      <c r="Y137" s="15">
        <f>'[1]TCE - ANEXO III - Preencher'!Z146</f>
        <v>0</v>
      </c>
      <c r="Z137" s="16">
        <f t="shared" si="17"/>
        <v>1995</v>
      </c>
      <c r="AA137" s="17" t="str">
        <f>IF('[1]TCE - ANEXO III - Preencher'!AB146="","",'[1]TCE - ANEXO III - Preencher'!AB146)</f>
        <v xml:space="preserve">ABONO ASSIS FIN COMPL 01/2024 </v>
      </c>
      <c r="AB137" s="15">
        <f t="shared" si="12"/>
        <v>2638.35</v>
      </c>
    </row>
    <row r="138" spans="1:28" x14ac:dyDescent="0.2">
      <c r="A138" s="8">
        <f>IFERROR(VLOOKUP(B138,'[1]DADOS (OCULTAR)'!$Q$3:$S$135,3,0),"")</f>
        <v>9767633000790</v>
      </c>
      <c r="B138" s="9" t="str">
        <f>'[1]TCE - ANEXO III - Preencher'!C147</f>
        <v>UPA CABO DE SANTO AGOSTINHO - CG nº 012/2022</v>
      </c>
      <c r="C138" s="10"/>
      <c r="D138" s="11" t="str">
        <f>'[1]TCE - ANEXO III - Preencher'!E147</f>
        <v xml:space="preserve">RAFAELLA DE CASSIA FERREIRA DA SILVA 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45352</v>
      </c>
      <c r="H138" s="14">
        <f>'[1]TCE - ANEXO III - Preencher'!I147</f>
        <v>0</v>
      </c>
      <c r="I138" s="14">
        <f>'[1]TCE - ANEXO III - Preencher'!J147</f>
        <v>165.8</v>
      </c>
      <c r="J138" s="14">
        <f>'[1]TCE - ANEXO III - Preencher'!K147</f>
        <v>0</v>
      </c>
      <c r="K138" s="15">
        <f>'[1]TCE - ANEXO III - Preencher'!L147</f>
        <v>270.62</v>
      </c>
      <c r="L138" s="15">
        <f>'[1]TCE - ANEXO III - Preencher'!M147</f>
        <v>7.06</v>
      </c>
      <c r="M138" s="15">
        <f t="shared" si="13"/>
        <v>263.56</v>
      </c>
      <c r="N138" s="15">
        <f>'[1]TCE - ANEXO III - Preencher'!O147</f>
        <v>2.2599999999999998</v>
      </c>
      <c r="O138" s="15">
        <f>'[1]TCE - ANEXO III - Preencher'!P147</f>
        <v>0</v>
      </c>
      <c r="P138" s="16">
        <f t="shared" si="14"/>
        <v>2.2599999999999998</v>
      </c>
      <c r="Q138" s="15">
        <f>'[1]TCE - ANEXO III - Preencher'!R147</f>
        <v>0</v>
      </c>
      <c r="R138" s="15">
        <f>'[1]TCE - ANEXO III - Preencher'!S147</f>
        <v>84.72</v>
      </c>
      <c r="S138" s="16">
        <f t="shared" si="15"/>
        <v>-84.72</v>
      </c>
      <c r="T138" s="15">
        <f>'[1]TCE - ANEXO III - Preencher'!U147</f>
        <v>77.55</v>
      </c>
      <c r="U138" s="15">
        <f>'[1]TCE - ANEXO III - Preencher'!V147</f>
        <v>0</v>
      </c>
      <c r="V138" s="16">
        <f t="shared" si="16"/>
        <v>77.55</v>
      </c>
      <c r="W138" s="17" t="str">
        <f>IF('[1]TCE - ANEXO III - Preencher'!X147="","",'[1]TCE - ANEXO III - Preencher'!X147)</f>
        <v>AUX CRECHE TEC. ENF SATENPE</v>
      </c>
      <c r="X138" s="15">
        <f>'[1]TCE - ANEXO III - Preencher'!Y147</f>
        <v>1995</v>
      </c>
      <c r="Y138" s="15">
        <f>'[1]TCE - ANEXO III - Preencher'!Z147</f>
        <v>0</v>
      </c>
      <c r="Z138" s="16">
        <f t="shared" si="17"/>
        <v>1995</v>
      </c>
      <c r="AA138" s="17" t="str">
        <f>IF('[1]TCE - ANEXO III - Preencher'!AB147="","",'[1]TCE - ANEXO III - Preencher'!AB147)</f>
        <v xml:space="preserve">ABONO ASSIS FIN COMPL 01/2024 </v>
      </c>
      <c r="AB138" s="15">
        <f t="shared" si="12"/>
        <v>2419.4499999999998</v>
      </c>
    </row>
    <row r="139" spans="1:28" x14ac:dyDescent="0.2">
      <c r="A139" s="8">
        <f>IFERROR(VLOOKUP(B139,'[1]DADOS (OCULTAR)'!$Q$3:$S$135,3,0),"")</f>
        <v>9767633000790</v>
      </c>
      <c r="B139" s="9" t="str">
        <f>'[1]TCE - ANEXO III - Preencher'!C148</f>
        <v>UPA CABO DE SANTO AGOSTINHO - CG nº 012/2022</v>
      </c>
      <c r="C139" s="10"/>
      <c r="D139" s="11" t="str">
        <f>'[1]TCE - ANEXO III - Preencher'!E148</f>
        <v>RANYA ALVES DE FRANCA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513505</v>
      </c>
      <c r="G139" s="13">
        <f>IF('[1]TCE - ANEXO III - Preencher'!H148="","",'[1]TCE - ANEXO III - Preencher'!H148)</f>
        <v>45352</v>
      </c>
      <c r="H139" s="14">
        <f>'[1]TCE - ANEXO III - Preencher'!I148</f>
        <v>0</v>
      </c>
      <c r="I139" s="14">
        <f>'[1]TCE - ANEXO III - Preencher'!J148</f>
        <v>162.66</v>
      </c>
      <c r="J139" s="14">
        <f>'[1]TCE - ANEXO III - Preencher'!K148</f>
        <v>0</v>
      </c>
      <c r="K139" s="15">
        <f>'[1]TCE - ANEXO III - Preencher'!L148</f>
        <v>270.62</v>
      </c>
      <c r="L139" s="15">
        <f>'[1]TCE - ANEXO III - Preencher'!M148</f>
        <v>7.06</v>
      </c>
      <c r="M139" s="15">
        <f t="shared" si="13"/>
        <v>263.56</v>
      </c>
      <c r="N139" s="15">
        <f>'[1]TCE - ANEXO III - Preencher'!O148</f>
        <v>2.2599999999999998</v>
      </c>
      <c r="O139" s="15">
        <f>'[1]TCE - ANEXO III - Preencher'!P148</f>
        <v>0</v>
      </c>
      <c r="P139" s="16">
        <f t="shared" si="14"/>
        <v>2.2599999999999998</v>
      </c>
      <c r="Q139" s="15">
        <f>'[1]TCE - ANEXO III - Preencher'!R148</f>
        <v>0</v>
      </c>
      <c r="R139" s="15">
        <f>'[1]TCE - ANEXO III - Preencher'!S148</f>
        <v>76.25</v>
      </c>
      <c r="S139" s="16">
        <f t="shared" si="15"/>
        <v>-76.25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352.23</v>
      </c>
    </row>
    <row r="140" spans="1:28" x14ac:dyDescent="0.2">
      <c r="A140" s="8">
        <f>IFERROR(VLOOKUP(B140,'[1]DADOS (OCULTAR)'!$Q$3:$S$135,3,0),"")</f>
        <v>9767633000790</v>
      </c>
      <c r="B140" s="9" t="str">
        <f>'[1]TCE - ANEXO III - Preencher'!C149</f>
        <v>UPA CABO DE SANTO AGOSTINHO - CG nº 012/2022</v>
      </c>
      <c r="C140" s="10"/>
      <c r="D140" s="11" t="str">
        <f>'[1]TCE - ANEXO III - Preencher'!E149</f>
        <v>RAUL HENRIQUE DE SOUZA LEAL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223505</v>
      </c>
      <c r="G140" s="13">
        <f>IF('[1]TCE - ANEXO III - Preencher'!H149="","",'[1]TCE - ANEXO III - Preencher'!H149)</f>
        <v>45352</v>
      </c>
      <c r="H140" s="14">
        <f>'[1]TCE - ANEXO III - Preencher'!I149</f>
        <v>0</v>
      </c>
      <c r="I140" s="14">
        <f>'[1]TCE - ANEXO III - Preencher'!J149</f>
        <v>711.48</v>
      </c>
      <c r="J140" s="14">
        <f>'[1]TCE - ANEXO III - Preencher'!K149</f>
        <v>0</v>
      </c>
      <c r="K140" s="15">
        <f>'[1]TCE - ANEXO III - Preencher'!L149</f>
        <v>270.62</v>
      </c>
      <c r="L140" s="15">
        <f>'[1]TCE - ANEXO III - Preencher'!M149</f>
        <v>3.59</v>
      </c>
      <c r="M140" s="15">
        <f t="shared" si="13"/>
        <v>267.03000000000003</v>
      </c>
      <c r="N140" s="15">
        <f>'[1]TCE - ANEXO III - Preencher'!O149</f>
        <v>3.79</v>
      </c>
      <c r="O140" s="15">
        <f>'[1]TCE - ANEXO III - Preencher'!P149</f>
        <v>0</v>
      </c>
      <c r="P140" s="16">
        <f t="shared" si="14"/>
        <v>3.79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982.3</v>
      </c>
    </row>
    <row r="141" spans="1:28" x14ac:dyDescent="0.2">
      <c r="A141" s="8">
        <f>IFERROR(VLOOKUP(B141,'[1]DADOS (OCULTAR)'!$Q$3:$S$135,3,0),"")</f>
        <v>9767633000790</v>
      </c>
      <c r="B141" s="9" t="str">
        <f>'[1]TCE - ANEXO III - Preencher'!C150</f>
        <v>UPA CABO DE SANTO AGOSTINHO - CG nº 012/2022</v>
      </c>
      <c r="C141" s="10"/>
      <c r="D141" s="11" t="str">
        <f>'[1]TCE - ANEXO III - Preencher'!E150</f>
        <v>REZIM FRANCISCO DA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>
        <f>'[1]TCE - ANEXO III - Preencher'!G150</f>
        <v>514310</v>
      </c>
      <c r="G141" s="13">
        <f>IF('[1]TCE - ANEXO III - Preencher'!H150="","",'[1]TCE - ANEXO III - Preencher'!H150)</f>
        <v>45352</v>
      </c>
      <c r="H141" s="14">
        <f>'[1]TCE - ANEXO III - Preencher'!I150</f>
        <v>0</v>
      </c>
      <c r="I141" s="14">
        <f>'[1]TCE - ANEXO III - Preencher'!J150</f>
        <v>200.08</v>
      </c>
      <c r="J141" s="14">
        <f>'[1]TCE - ANEXO III - Preencher'!K150</f>
        <v>0</v>
      </c>
      <c r="K141" s="15">
        <f>'[1]TCE - ANEXO III - Preencher'!L150</f>
        <v>270.62</v>
      </c>
      <c r="L141" s="15">
        <f>'[1]TCE - ANEXO III - Preencher'!M150</f>
        <v>7.06</v>
      </c>
      <c r="M141" s="15">
        <f t="shared" si="13"/>
        <v>263.56</v>
      </c>
      <c r="N141" s="15">
        <f>'[1]TCE - ANEXO III - Preencher'!O150</f>
        <v>2.2599999999999998</v>
      </c>
      <c r="O141" s="15">
        <f>'[1]TCE - ANEXO III - Preencher'!P150</f>
        <v>0</v>
      </c>
      <c r="P141" s="16">
        <f t="shared" si="14"/>
        <v>2.2599999999999998</v>
      </c>
      <c r="Q141" s="15">
        <f>'[1]TCE - ANEXO III - Preencher'!R150</f>
        <v>184.76</v>
      </c>
      <c r="R141" s="15">
        <f>'[1]TCE - ANEXO III - Preencher'!S150</f>
        <v>0</v>
      </c>
      <c r="S141" s="16">
        <f t="shared" si="15"/>
        <v>184.76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650.66</v>
      </c>
    </row>
    <row r="142" spans="1:28" x14ac:dyDescent="0.2">
      <c r="A142" s="8">
        <f>IFERROR(VLOOKUP(B142,'[1]DADOS (OCULTAR)'!$Q$3:$S$135,3,0),"")</f>
        <v>9767633000790</v>
      </c>
      <c r="B142" s="9" t="str">
        <f>'[1]TCE - ANEXO III - Preencher'!C151</f>
        <v>UPA CABO DE SANTO AGOSTINHO - CG nº 012/2022</v>
      </c>
      <c r="C142" s="10"/>
      <c r="D142" s="11" t="str">
        <f>'[1]TCE - ANEXO III - Preencher'!E151</f>
        <v>RICARDO JOSE FERNANDES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324115</v>
      </c>
      <c r="G142" s="13">
        <f>IF('[1]TCE - ANEXO III - Preencher'!H151="","",'[1]TCE - ANEXO III - Preencher'!H151)</f>
        <v>45352</v>
      </c>
      <c r="H142" s="14">
        <f>'[1]TCE - ANEXO III - Preencher'!I151</f>
        <v>0</v>
      </c>
      <c r="I142" s="14">
        <f>'[1]TCE - ANEXO III - Preencher'!J151</f>
        <v>297.06</v>
      </c>
      <c r="J142" s="14">
        <f>'[1]TCE - ANEXO III - Preencher'!K151</f>
        <v>0</v>
      </c>
      <c r="K142" s="15">
        <f>'[1]TCE - ANEXO III - Preencher'!L151</f>
        <v>270.62</v>
      </c>
      <c r="L142" s="15">
        <f>'[1]TCE - ANEXO III - Preencher'!M151</f>
        <v>7.06</v>
      </c>
      <c r="M142" s="15">
        <f t="shared" si="13"/>
        <v>263.56</v>
      </c>
      <c r="N142" s="15">
        <f>'[1]TCE - ANEXO III - Preencher'!O151</f>
        <v>2.2599999999999998</v>
      </c>
      <c r="O142" s="15">
        <f>'[1]TCE - ANEXO III - Preencher'!P151</f>
        <v>0</v>
      </c>
      <c r="P142" s="16">
        <f t="shared" si="14"/>
        <v>2.2599999999999998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562.88</v>
      </c>
    </row>
    <row r="143" spans="1:28" x14ac:dyDescent="0.2">
      <c r="A143" s="8">
        <f>IFERROR(VLOOKUP(B143,'[1]DADOS (OCULTAR)'!$Q$3:$S$135,3,0),"")</f>
        <v>9767633000790</v>
      </c>
      <c r="B143" s="9" t="str">
        <f>'[1]TCE - ANEXO III - Preencher'!C152</f>
        <v>UPA CABO DE SANTO AGOSTINHO - CG nº 012/2022</v>
      </c>
      <c r="C143" s="10"/>
      <c r="D143" s="11" t="str">
        <f>'[1]TCE - ANEXO III - Preencher'!E152</f>
        <v>ROBERTA LAYS DE SANTANA SANTOS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45352</v>
      </c>
      <c r="H143" s="14">
        <f>'[1]TCE - ANEXO III - Preencher'!I152</f>
        <v>0</v>
      </c>
      <c r="I143" s="14">
        <f>'[1]TCE - ANEXO III - Preencher'!J152</f>
        <v>177.66</v>
      </c>
      <c r="J143" s="14">
        <f>'[1]TCE - ANEXO III - Preencher'!K152</f>
        <v>0</v>
      </c>
      <c r="K143" s="15">
        <f>'[1]TCE - ANEXO III - Preencher'!L152</f>
        <v>270.62</v>
      </c>
      <c r="L143" s="15">
        <f>'[1]TCE - ANEXO III - Preencher'!M152</f>
        <v>7.06</v>
      </c>
      <c r="M143" s="15">
        <f t="shared" si="13"/>
        <v>263.56</v>
      </c>
      <c r="N143" s="15">
        <f>'[1]TCE - ANEXO III - Preencher'!O152</f>
        <v>2.2599999999999998</v>
      </c>
      <c r="O143" s="15">
        <f>'[1]TCE - ANEXO III - Preencher'!P152</f>
        <v>0</v>
      </c>
      <c r="P143" s="16">
        <f t="shared" si="14"/>
        <v>2.2599999999999998</v>
      </c>
      <c r="Q143" s="15">
        <f>'[1]TCE - ANEXO III - Preencher'!R152</f>
        <v>0</v>
      </c>
      <c r="R143" s="15">
        <f>'[1]TCE - ANEXO III - Preencher'!S152</f>
        <v>84.72</v>
      </c>
      <c r="S143" s="16">
        <f t="shared" si="15"/>
        <v>-84.72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1995</v>
      </c>
      <c r="Y143" s="15">
        <f>'[1]TCE - ANEXO III - Preencher'!Z152</f>
        <v>0</v>
      </c>
      <c r="Z143" s="16">
        <f t="shared" si="17"/>
        <v>1995</v>
      </c>
      <c r="AA143" s="17" t="str">
        <f>IF('[1]TCE - ANEXO III - Preencher'!AB152="","",'[1]TCE - ANEXO III - Preencher'!AB152)</f>
        <v xml:space="preserve">ABONO ASSIS FIN COMPL 01/2024 </v>
      </c>
      <c r="AB143" s="15">
        <f t="shared" si="12"/>
        <v>2353.7600000000002</v>
      </c>
    </row>
    <row r="144" spans="1:28" x14ac:dyDescent="0.2">
      <c r="A144" s="8">
        <f>IFERROR(VLOOKUP(B144,'[1]DADOS (OCULTAR)'!$Q$3:$S$135,3,0),"")</f>
        <v>9767633000790</v>
      </c>
      <c r="B144" s="9" t="str">
        <f>'[1]TCE - ANEXO III - Preencher'!C153</f>
        <v>UPA CABO DE SANTO AGOSTINHO - CG nº 012/2022</v>
      </c>
      <c r="C144" s="10"/>
      <c r="D144" s="11" t="str">
        <f>'[1]TCE - ANEXO III - Preencher'!E153</f>
        <v>ROMULO CESAR SAMPAIO PEIXOTO FILHO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>
        <f>'[1]TCE - ANEXO III - Preencher'!G153</f>
        <v>223445</v>
      </c>
      <c r="G144" s="13">
        <f>IF('[1]TCE - ANEXO III - Preencher'!H153="","",'[1]TCE - ANEXO III - Preencher'!H153)</f>
        <v>45352</v>
      </c>
      <c r="H144" s="14">
        <f>'[1]TCE - ANEXO III - Preencher'!I153</f>
        <v>0</v>
      </c>
      <c r="I144" s="14">
        <f>'[1]TCE - ANEXO III - Preencher'!J153</f>
        <v>489.18</v>
      </c>
      <c r="J144" s="14">
        <f>'[1]TCE - ANEXO III - Preencher'!K153</f>
        <v>0</v>
      </c>
      <c r="K144" s="15">
        <f>'[1]TCE - ANEXO III - Preencher'!L153</f>
        <v>270.62</v>
      </c>
      <c r="L144" s="15">
        <f>'[1]TCE - ANEXO III - Preencher'!M153</f>
        <v>7.06</v>
      </c>
      <c r="M144" s="15">
        <f t="shared" si="13"/>
        <v>263.56</v>
      </c>
      <c r="N144" s="15">
        <f>'[1]TCE - ANEXO III - Preencher'!O153</f>
        <v>2.2599999999999998</v>
      </c>
      <c r="O144" s="15">
        <f>'[1]TCE - ANEXO III - Preencher'!P153</f>
        <v>0</v>
      </c>
      <c r="P144" s="16">
        <f t="shared" si="14"/>
        <v>2.2599999999999998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755</v>
      </c>
    </row>
    <row r="145" spans="1:28" x14ac:dyDescent="0.2">
      <c r="A145" s="8">
        <f>IFERROR(VLOOKUP(B145,'[1]DADOS (OCULTAR)'!$Q$3:$S$135,3,0),"")</f>
        <v>9767633000790</v>
      </c>
      <c r="B145" s="9" t="str">
        <f>'[1]TCE - ANEXO III - Preencher'!C154</f>
        <v>UPA CABO DE SANTO AGOSTINHO - CG nº 012/2022</v>
      </c>
      <c r="C145" s="10"/>
      <c r="D145" s="11" t="str">
        <f>'[1]TCE - ANEXO III - Preencher'!E154</f>
        <v>ROSALYN CORREIA PEREGRINO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223505</v>
      </c>
      <c r="G145" s="13">
        <f>IF('[1]TCE - ANEXO III - Preencher'!H154="","",'[1]TCE - ANEXO III - Preencher'!H154)</f>
        <v>45352</v>
      </c>
      <c r="H145" s="14">
        <f>'[1]TCE - ANEXO III - Preencher'!I154</f>
        <v>0</v>
      </c>
      <c r="I145" s="14">
        <f>'[1]TCE - ANEXO III - Preencher'!J154</f>
        <v>199.18</v>
      </c>
      <c r="J145" s="14">
        <f>'[1]TCE - ANEXO III - Preencher'!K154</f>
        <v>0</v>
      </c>
      <c r="K145" s="15">
        <f>'[1]TCE - ANEXO III - Preencher'!L154</f>
        <v>270.62</v>
      </c>
      <c r="L145" s="15">
        <f>'[1]TCE - ANEXO III - Preencher'!M154</f>
        <v>2.75</v>
      </c>
      <c r="M145" s="15">
        <f t="shared" si="13"/>
        <v>267.87</v>
      </c>
      <c r="N145" s="15">
        <f>'[1]TCE - ANEXO III - Preencher'!O154</f>
        <v>3.79</v>
      </c>
      <c r="O145" s="15">
        <f>'[1]TCE - ANEXO III - Preencher'!P154</f>
        <v>0</v>
      </c>
      <c r="P145" s="16">
        <f t="shared" si="14"/>
        <v>3.79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470.84000000000003</v>
      </c>
    </row>
    <row r="146" spans="1:28" x14ac:dyDescent="0.2">
      <c r="A146" s="8">
        <f>IFERROR(VLOOKUP(B146,'[1]DADOS (OCULTAR)'!$Q$3:$S$135,3,0),"")</f>
        <v>9767633000790</v>
      </c>
      <c r="B146" s="9" t="str">
        <f>'[1]TCE - ANEXO III - Preencher'!C155</f>
        <v>UPA CABO DE SANTO AGOSTINHO - CG nº 012/2022</v>
      </c>
      <c r="C146" s="10"/>
      <c r="D146" s="11" t="str">
        <f>'[1]TCE - ANEXO III - Preencher'!E155</f>
        <v>ROSANGELA MARIA DE OLIVEIRA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515205</v>
      </c>
      <c r="G146" s="13">
        <f>IF('[1]TCE - ANEXO III - Preencher'!H155="","",'[1]TCE - ANEXO III - Preencher'!H155)</f>
        <v>45352</v>
      </c>
      <c r="H146" s="14">
        <f>'[1]TCE - ANEXO III - Preencher'!I155</f>
        <v>0</v>
      </c>
      <c r="I146" s="14">
        <f>'[1]TCE - ANEXO III - Preencher'!J155</f>
        <v>184.42</v>
      </c>
      <c r="J146" s="14">
        <f>'[1]TCE - ANEXO III - Preencher'!K155</f>
        <v>0</v>
      </c>
      <c r="K146" s="15">
        <f>'[1]TCE - ANEXO III - Preencher'!L155</f>
        <v>270.62</v>
      </c>
      <c r="L146" s="15">
        <f>'[1]TCE - ANEXO III - Preencher'!M155</f>
        <v>7.06</v>
      </c>
      <c r="M146" s="15">
        <f t="shared" si="13"/>
        <v>263.56</v>
      </c>
      <c r="N146" s="15">
        <f>'[1]TCE - ANEXO III - Preencher'!O155</f>
        <v>2.2599999999999998</v>
      </c>
      <c r="O146" s="15">
        <f>'[1]TCE - ANEXO III - Preencher'!P155</f>
        <v>0</v>
      </c>
      <c r="P146" s="16">
        <f t="shared" si="14"/>
        <v>2.2599999999999998</v>
      </c>
      <c r="Q146" s="15">
        <f>'[1]TCE - ANEXO III - Preencher'!R155</f>
        <v>198.61</v>
      </c>
      <c r="R146" s="15">
        <f>'[1]TCE - ANEXO III - Preencher'!S155</f>
        <v>0</v>
      </c>
      <c r="S146" s="16">
        <f t="shared" si="15"/>
        <v>198.61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648.85</v>
      </c>
    </row>
    <row r="147" spans="1:28" x14ac:dyDescent="0.2">
      <c r="A147" s="8">
        <f>IFERROR(VLOOKUP(B147,'[1]DADOS (OCULTAR)'!$Q$3:$S$135,3,0),"")</f>
        <v>9767633000790</v>
      </c>
      <c r="B147" s="9" t="str">
        <f>'[1]TCE - ANEXO III - Preencher'!C156</f>
        <v>UPA CABO DE SANTO AGOSTINHO - CG nº 012/2022</v>
      </c>
      <c r="C147" s="10"/>
      <c r="D147" s="11" t="str">
        <f>'[1]TCE - ANEXO III - Preencher'!E156</f>
        <v>RUTE CLECIA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223505</v>
      </c>
      <c r="G147" s="13">
        <f>IF('[1]TCE - ANEXO III - Preencher'!H156="","",'[1]TCE - ANEXO III - Preencher'!H156)</f>
        <v>45352</v>
      </c>
      <c r="H147" s="14">
        <f>'[1]TCE - ANEXO III - Preencher'!I156</f>
        <v>0</v>
      </c>
      <c r="I147" s="14">
        <f>'[1]TCE - ANEXO III - Preencher'!J156</f>
        <v>263.22000000000003</v>
      </c>
      <c r="J147" s="14">
        <f>'[1]TCE - ANEXO III - Preencher'!K156</f>
        <v>0</v>
      </c>
      <c r="K147" s="15">
        <f>'[1]TCE - ANEXO III - Preencher'!L156</f>
        <v>270.62</v>
      </c>
      <c r="L147" s="15">
        <f>'[1]TCE - ANEXO III - Preencher'!M156</f>
        <v>2.79</v>
      </c>
      <c r="M147" s="15">
        <f t="shared" si="13"/>
        <v>267.83</v>
      </c>
      <c r="N147" s="15">
        <f>'[1]TCE - ANEXO III - Preencher'!O156</f>
        <v>3.79</v>
      </c>
      <c r="O147" s="15">
        <f>'[1]TCE - ANEXO III - Preencher'!P156</f>
        <v>0</v>
      </c>
      <c r="P147" s="16">
        <f t="shared" si="14"/>
        <v>3.79</v>
      </c>
      <c r="Q147" s="15">
        <f>'[1]TCE - ANEXO III - Preencher'!R156</f>
        <v>218.36</v>
      </c>
      <c r="R147" s="15">
        <f>'[1]TCE - ANEXO III - Preencher'!S156</f>
        <v>0</v>
      </c>
      <c r="S147" s="16">
        <f t="shared" si="15"/>
        <v>218.36</v>
      </c>
      <c r="T147" s="15">
        <f>'[1]TCE - ANEXO III - Preencher'!U156</f>
        <v>120.26</v>
      </c>
      <c r="U147" s="15">
        <f>'[1]TCE - ANEXO III - Preencher'!V156</f>
        <v>0</v>
      </c>
      <c r="V147" s="16">
        <f t="shared" si="16"/>
        <v>120.26</v>
      </c>
      <c r="W147" s="17" t="str">
        <f>IF('[1]TCE - ANEXO III - Preencher'!X156="","",'[1]TCE - ANEXO III - Preencher'!X156)</f>
        <v xml:space="preserve">AUX CRECHE ( enfermeiros ) </v>
      </c>
      <c r="X147" s="15">
        <f>'[1]TCE - ANEXO III - Preencher'!Y156</f>
        <v>2459.15</v>
      </c>
      <c r="Y147" s="15">
        <f>'[1]TCE - ANEXO III - Preencher'!Z156</f>
        <v>0</v>
      </c>
      <c r="Z147" s="16">
        <f t="shared" si="17"/>
        <v>2459.15</v>
      </c>
      <c r="AA147" s="17" t="str">
        <f>IF('[1]TCE - ANEXO III - Preencher'!AB156="","",'[1]TCE - ANEXO III - Preencher'!AB156)</f>
        <v xml:space="preserve">ABONO ASSIS FIN COMPL 01/2024 </v>
      </c>
      <c r="AB147" s="15">
        <f t="shared" si="12"/>
        <v>3332.61</v>
      </c>
    </row>
    <row r="148" spans="1:28" x14ac:dyDescent="0.2">
      <c r="A148" s="8">
        <f>IFERROR(VLOOKUP(B148,'[1]DADOS (OCULTAR)'!$Q$3:$S$135,3,0),"")</f>
        <v>9767633000790</v>
      </c>
      <c r="B148" s="9" t="str">
        <f>'[1]TCE - ANEXO III - Preencher'!C157</f>
        <v>UPA CABO DE SANTO AGOSTINHO - CG nº 012/2022</v>
      </c>
      <c r="C148" s="10"/>
      <c r="D148" s="11" t="str">
        <f>'[1]TCE - ANEXO III - Preencher'!E157</f>
        <v>SAARA RAIZA DO NASCIMENTO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515205</v>
      </c>
      <c r="G148" s="13">
        <f>IF('[1]TCE - ANEXO III - Preencher'!H157="","",'[1]TCE - ANEXO III - Preencher'!H157)</f>
        <v>45352</v>
      </c>
      <c r="H148" s="14">
        <f>'[1]TCE - ANEXO III - Preencher'!I157</f>
        <v>0</v>
      </c>
      <c r="I148" s="14">
        <f>'[1]TCE - ANEXO III - Preencher'!J157</f>
        <v>135.55000000000001</v>
      </c>
      <c r="J148" s="14">
        <f>'[1]TCE - ANEXO III - Preencher'!K157</f>
        <v>0</v>
      </c>
      <c r="K148" s="15">
        <f>'[1]TCE - ANEXO III - Preencher'!L157</f>
        <v>270.62</v>
      </c>
      <c r="L148" s="15">
        <f>'[1]TCE - ANEXO III - Preencher'!M157</f>
        <v>7.06</v>
      </c>
      <c r="M148" s="15">
        <f t="shared" si="13"/>
        <v>263.56</v>
      </c>
      <c r="N148" s="15">
        <f>'[1]TCE - ANEXO III - Preencher'!O157</f>
        <v>2.2599999999999998</v>
      </c>
      <c r="O148" s="15">
        <f>'[1]TCE - ANEXO III - Preencher'!P157</f>
        <v>0</v>
      </c>
      <c r="P148" s="16">
        <f t="shared" si="14"/>
        <v>2.2599999999999998</v>
      </c>
      <c r="Q148" s="15">
        <f>'[1]TCE - ANEXO III - Preencher'!R157</f>
        <v>0</v>
      </c>
      <c r="R148" s="15">
        <f>'[1]TCE - ANEXO III - Preencher'!S157</f>
        <v>84.72</v>
      </c>
      <c r="S148" s="16">
        <f t="shared" si="15"/>
        <v>-84.72</v>
      </c>
      <c r="T148" s="15">
        <f>'[1]TCE - ANEXO III - Preencher'!U157</f>
        <v>71.14</v>
      </c>
      <c r="U148" s="15">
        <f>'[1]TCE - ANEXO III - Preencher'!V157</f>
        <v>0</v>
      </c>
      <c r="V148" s="16">
        <f t="shared" si="16"/>
        <v>71.14</v>
      </c>
      <c r="W148" s="17" t="str">
        <f>IF('[1]TCE - ANEXO III - Preencher'!X157="","",'[1]TCE - ANEXO III - Preencher'!X157)</f>
        <v>AUX CRECHE (TEC LABORATORIO)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387.78999999999996</v>
      </c>
    </row>
    <row r="149" spans="1:28" x14ac:dyDescent="0.2">
      <c r="A149" s="8">
        <f>IFERROR(VLOOKUP(B149,'[1]DADOS (OCULTAR)'!$Q$3:$S$135,3,0),"")</f>
        <v>9767633000790</v>
      </c>
      <c r="B149" s="9" t="str">
        <f>'[1]TCE - ANEXO III - Preencher'!C158</f>
        <v>UPA CABO DE SANTO AGOSTINHO - CG nº 012/2022</v>
      </c>
      <c r="C149" s="10"/>
      <c r="D149" s="11" t="str">
        <f>'[1]TCE - ANEXO III - Preencher'!E158</f>
        <v>SANDRA DE OLIVEIRA PAZ MAGALHAES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>
        <f>'[1]TCE - ANEXO III - Preencher'!G158</f>
        <v>252210</v>
      </c>
      <c r="G149" s="13">
        <f>IF('[1]TCE - ANEXO III - Preencher'!H158="","",'[1]TCE - ANEXO III - Preencher'!H158)</f>
        <v>45352</v>
      </c>
      <c r="H149" s="14">
        <f>'[1]TCE - ANEXO III - Preencher'!I158</f>
        <v>0</v>
      </c>
      <c r="I149" s="14">
        <f>'[1]TCE - ANEXO III - Preencher'!J158</f>
        <v>264.07</v>
      </c>
      <c r="J149" s="14">
        <f>'[1]TCE - ANEXO III - Preencher'!K158</f>
        <v>0</v>
      </c>
      <c r="K149" s="15">
        <f>'[1]TCE - ANEXO III - Preencher'!L158</f>
        <v>270.62</v>
      </c>
      <c r="L149" s="15">
        <f>'[1]TCE - ANEXO III - Preencher'!M158</f>
        <v>7.06</v>
      </c>
      <c r="M149" s="15">
        <f t="shared" si="13"/>
        <v>263.56</v>
      </c>
      <c r="N149" s="15">
        <f>'[1]TCE - ANEXO III - Preencher'!O158</f>
        <v>2.2599999999999998</v>
      </c>
      <c r="O149" s="15">
        <f>'[1]TCE - ANEXO III - Preencher'!P158</f>
        <v>0</v>
      </c>
      <c r="P149" s="16">
        <f t="shared" si="14"/>
        <v>2.2599999999999998</v>
      </c>
      <c r="Q149" s="15">
        <f>'[1]TCE - ANEXO III - Preencher'!R158</f>
        <v>0</v>
      </c>
      <c r="R149" s="15">
        <f>'[1]TCE - ANEXO III - Preencher'!S158</f>
        <v>198.06</v>
      </c>
      <c r="S149" s="16">
        <f t="shared" si="15"/>
        <v>-198.06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331.83</v>
      </c>
    </row>
    <row r="150" spans="1:28" x14ac:dyDescent="0.2">
      <c r="A150" s="8">
        <f>IFERROR(VLOOKUP(B150,'[1]DADOS (OCULTAR)'!$Q$3:$S$135,3,0),"")</f>
        <v>9767633000790</v>
      </c>
      <c r="B150" s="9" t="str">
        <f>'[1]TCE - ANEXO III - Preencher'!C159</f>
        <v>UPA CABO DE SANTO AGOSTINHO - CG nº 012/2022</v>
      </c>
      <c r="C150" s="10"/>
      <c r="D150" s="11" t="str">
        <f>'[1]TCE - ANEXO III - Preencher'!E159</f>
        <v>SAULO DE TASSO RIBEIRO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324115</v>
      </c>
      <c r="G150" s="13">
        <f>IF('[1]TCE - ANEXO III - Preencher'!H159="","",'[1]TCE - ANEXO III - Preencher'!H159)</f>
        <v>45352</v>
      </c>
      <c r="H150" s="14">
        <f>'[1]TCE - ANEXO III - Preencher'!I159</f>
        <v>0</v>
      </c>
      <c r="I150" s="14">
        <f>'[1]TCE - ANEXO III - Preencher'!J159</f>
        <v>291.64999999999998</v>
      </c>
      <c r="J150" s="14">
        <f>'[1]TCE - ANEXO III - Preencher'!K159</f>
        <v>0</v>
      </c>
      <c r="K150" s="15">
        <f>'[1]TCE - ANEXO III - Preencher'!L159</f>
        <v>270.62</v>
      </c>
      <c r="L150" s="15">
        <f>'[1]TCE - ANEXO III - Preencher'!M159</f>
        <v>7.06</v>
      </c>
      <c r="M150" s="15">
        <f t="shared" si="13"/>
        <v>263.56</v>
      </c>
      <c r="N150" s="15">
        <f>'[1]TCE - ANEXO III - Preencher'!O159</f>
        <v>2.2599999999999998</v>
      </c>
      <c r="O150" s="15">
        <f>'[1]TCE - ANEXO III - Preencher'!P159</f>
        <v>0</v>
      </c>
      <c r="P150" s="16">
        <f t="shared" si="14"/>
        <v>2.2599999999999998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557.47</v>
      </c>
    </row>
    <row r="151" spans="1:28" x14ac:dyDescent="0.2">
      <c r="A151" s="8">
        <f>IFERROR(VLOOKUP(B151,'[1]DADOS (OCULTAR)'!$Q$3:$S$135,3,0),"")</f>
        <v>9767633000790</v>
      </c>
      <c r="B151" s="9" t="str">
        <f>'[1]TCE - ANEXO III - Preencher'!C160</f>
        <v>UPA CABO DE SANTO AGOSTINHO - CG nº 012/2022</v>
      </c>
      <c r="C151" s="10"/>
      <c r="D151" s="11" t="str">
        <f>'[1]TCE - ANEXO III - Preencher'!E160</f>
        <v xml:space="preserve">SILAS DA SILVA ALVES 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>
        <f>'[1]TCE - ANEXO III - Preencher'!G160</f>
        <v>351605</v>
      </c>
      <c r="G151" s="13">
        <f>IF('[1]TCE - ANEXO III - Preencher'!H160="","",'[1]TCE - ANEXO III - Preencher'!H160)</f>
        <v>45352</v>
      </c>
      <c r="H151" s="14">
        <f>'[1]TCE - ANEXO III - Preencher'!I160</f>
        <v>0</v>
      </c>
      <c r="I151" s="14">
        <f>'[1]TCE - ANEXO III - Preencher'!J160</f>
        <v>173.24</v>
      </c>
      <c r="J151" s="14">
        <f>'[1]TCE - ANEXO III - Preencher'!K160</f>
        <v>0</v>
      </c>
      <c r="K151" s="15">
        <f>'[1]TCE - ANEXO III - Preencher'!L160</f>
        <v>270.62</v>
      </c>
      <c r="L151" s="15">
        <f>'[1]TCE - ANEXO III - Preencher'!M160</f>
        <v>7.06</v>
      </c>
      <c r="M151" s="15">
        <f t="shared" si="13"/>
        <v>263.56</v>
      </c>
      <c r="N151" s="15">
        <f>'[1]TCE - ANEXO III - Preencher'!O160</f>
        <v>2.2599999999999998</v>
      </c>
      <c r="O151" s="15">
        <f>'[1]TCE - ANEXO III - Preencher'!P160</f>
        <v>0</v>
      </c>
      <c r="P151" s="16">
        <f t="shared" si="14"/>
        <v>2.2599999999999998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439.06</v>
      </c>
    </row>
    <row r="152" spans="1:28" x14ac:dyDescent="0.2">
      <c r="A152" s="8">
        <f>IFERROR(VLOOKUP(B152,'[1]DADOS (OCULTAR)'!$Q$3:$S$135,3,0),"")</f>
        <v>9767633000790</v>
      </c>
      <c r="B152" s="9" t="str">
        <f>'[1]TCE - ANEXO III - Preencher'!C161</f>
        <v>UPA CABO DE SANTO AGOSTINHO - CG nº 012/2022</v>
      </c>
      <c r="C152" s="10"/>
      <c r="D152" s="11" t="str">
        <f>'[1]TCE - ANEXO III - Preencher'!E161</f>
        <v>TAISA DAIANE CORREIA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223505</v>
      </c>
      <c r="G152" s="13">
        <f>IF('[1]TCE - ANEXO III - Preencher'!H161="","",'[1]TCE - ANEXO III - Preencher'!H161)</f>
        <v>45352</v>
      </c>
      <c r="H152" s="14">
        <f>'[1]TCE - ANEXO III - Preencher'!I161</f>
        <v>0</v>
      </c>
      <c r="I152" s="14">
        <f>'[1]TCE - ANEXO III - Preencher'!J161</f>
        <v>195.79</v>
      </c>
      <c r="J152" s="14">
        <f>'[1]TCE - ANEXO III - Preencher'!K161</f>
        <v>0</v>
      </c>
      <c r="K152" s="15">
        <f>'[1]TCE - ANEXO III - Preencher'!L161</f>
        <v>270.62</v>
      </c>
      <c r="L152" s="15">
        <f>'[1]TCE - ANEXO III - Preencher'!M161</f>
        <v>2.79</v>
      </c>
      <c r="M152" s="15">
        <f t="shared" si="13"/>
        <v>267.83</v>
      </c>
      <c r="N152" s="15">
        <f>'[1]TCE - ANEXO III - Preencher'!O161</f>
        <v>3.79</v>
      </c>
      <c r="O152" s="15">
        <f>'[1]TCE - ANEXO III - Preencher'!P161</f>
        <v>0</v>
      </c>
      <c r="P152" s="16">
        <f t="shared" si="14"/>
        <v>3.79</v>
      </c>
      <c r="Q152" s="15">
        <f>'[1]TCE - ANEXO III - Preencher'!R161</f>
        <v>145.01</v>
      </c>
      <c r="R152" s="15">
        <f>'[1]TCE - ANEXO III - Preencher'!S161</f>
        <v>0</v>
      </c>
      <c r="S152" s="16">
        <f t="shared" si="15"/>
        <v>145.01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2459.15</v>
      </c>
      <c r="Y152" s="15">
        <f>'[1]TCE - ANEXO III - Preencher'!Z161</f>
        <v>0</v>
      </c>
      <c r="Z152" s="16">
        <f t="shared" si="17"/>
        <v>2459.15</v>
      </c>
      <c r="AA152" s="17" t="str">
        <f>IF('[1]TCE - ANEXO III - Preencher'!AB161="","",'[1]TCE - ANEXO III - Preencher'!AB161)</f>
        <v xml:space="preserve">ABONO ASSIS FIN COMPL 01/2024 </v>
      </c>
      <c r="AB152" s="15">
        <f t="shared" si="12"/>
        <v>3071.57</v>
      </c>
    </row>
    <row r="153" spans="1:28" x14ac:dyDescent="0.2">
      <c r="A153" s="8">
        <f>IFERROR(VLOOKUP(B153,'[1]DADOS (OCULTAR)'!$Q$3:$S$135,3,0),"")</f>
        <v>9767633000790</v>
      </c>
      <c r="B153" s="9" t="str">
        <f>'[1]TCE - ANEXO III - Preencher'!C162</f>
        <v>UPA CABO DE SANTO AGOSTINHO - CG nº 012/2022</v>
      </c>
      <c r="C153" s="10"/>
      <c r="D153" s="11" t="str">
        <f>'[1]TCE - ANEXO III - Preencher'!E162</f>
        <v>TATIANE COSMA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322205</v>
      </c>
      <c r="G153" s="13">
        <f>IF('[1]TCE - ANEXO III - Preencher'!H162="","",'[1]TCE - ANEXO III - Preencher'!H162)</f>
        <v>45352</v>
      </c>
      <c r="H153" s="14">
        <f>'[1]TCE - ANEXO III - Preencher'!I162</f>
        <v>0</v>
      </c>
      <c r="I153" s="14">
        <f>'[1]TCE - ANEXO III - Preencher'!J162</f>
        <v>146.72999999999999</v>
      </c>
      <c r="J153" s="14">
        <f>'[1]TCE - ANEXO III - Preencher'!K162</f>
        <v>0</v>
      </c>
      <c r="K153" s="15">
        <f>'[1]TCE - ANEXO III - Preencher'!L162</f>
        <v>270.62</v>
      </c>
      <c r="L153" s="15">
        <f>'[1]TCE - ANEXO III - Preencher'!M162</f>
        <v>7.06</v>
      </c>
      <c r="M153" s="15">
        <f t="shared" si="13"/>
        <v>263.56</v>
      </c>
      <c r="N153" s="15">
        <f>'[1]TCE - ANEXO III - Preencher'!O162</f>
        <v>2.2599999999999998</v>
      </c>
      <c r="O153" s="15">
        <f>'[1]TCE - ANEXO III - Preencher'!P162</f>
        <v>0</v>
      </c>
      <c r="P153" s="16">
        <f t="shared" si="14"/>
        <v>2.2599999999999998</v>
      </c>
      <c r="Q153" s="15">
        <f>'[1]TCE - ANEXO III - Preencher'!R162</f>
        <v>0</v>
      </c>
      <c r="R153" s="15">
        <f>'[1]TCE - ANEXO III - Preencher'!S162</f>
        <v>84.72</v>
      </c>
      <c r="S153" s="16">
        <f t="shared" si="15"/>
        <v>-84.72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1995</v>
      </c>
      <c r="Y153" s="15">
        <f>'[1]TCE - ANEXO III - Preencher'!Z162</f>
        <v>0</v>
      </c>
      <c r="Z153" s="16">
        <f t="shared" si="17"/>
        <v>1995</v>
      </c>
      <c r="AA153" s="17" t="str">
        <f>IF('[1]TCE - ANEXO III - Preencher'!AB162="","",'[1]TCE - ANEXO III - Preencher'!AB162)</f>
        <v xml:space="preserve">ABONO ASSIS FIN COMPL 01/2024 </v>
      </c>
      <c r="AB153" s="15">
        <f t="shared" si="12"/>
        <v>2322.83</v>
      </c>
    </row>
    <row r="154" spans="1:28" x14ac:dyDescent="0.2">
      <c r="A154" s="8">
        <f>IFERROR(VLOOKUP(B154,'[1]DADOS (OCULTAR)'!$Q$3:$S$135,3,0),"")</f>
        <v>9767633000790</v>
      </c>
      <c r="B154" s="9" t="str">
        <f>'[1]TCE - ANEXO III - Preencher'!C163</f>
        <v>UPA CABO DE SANTO AGOSTINHO - CG nº 012/2022</v>
      </c>
      <c r="C154" s="10"/>
      <c r="D154" s="11" t="str">
        <f>'[1]TCE - ANEXO III - Preencher'!E163</f>
        <v>THAMYRIS BOURBON DE QUEIROZ MELO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251605</v>
      </c>
      <c r="G154" s="13">
        <f>IF('[1]TCE - ANEXO III - Preencher'!H163="","",'[1]TCE - ANEXO III - Preencher'!H163)</f>
        <v>45352</v>
      </c>
      <c r="H154" s="14">
        <f>'[1]TCE - ANEXO III - Preencher'!I163</f>
        <v>0</v>
      </c>
      <c r="I154" s="14">
        <f>'[1]TCE - ANEXO III - Preencher'!J163</f>
        <v>263.25</v>
      </c>
      <c r="J154" s="14">
        <f>'[1]TCE - ANEXO III - Preencher'!K163</f>
        <v>0</v>
      </c>
      <c r="K154" s="15">
        <f>'[1]TCE - ANEXO III - Preencher'!L163</f>
        <v>270.62</v>
      </c>
      <c r="L154" s="15">
        <f>'[1]TCE - ANEXO III - Preencher'!M163</f>
        <v>7.06</v>
      </c>
      <c r="M154" s="15">
        <f t="shared" si="13"/>
        <v>263.56</v>
      </c>
      <c r="N154" s="15">
        <f>'[1]TCE - ANEXO III - Preencher'!O163</f>
        <v>2.2599999999999998</v>
      </c>
      <c r="O154" s="15">
        <f>'[1]TCE - ANEXO III - Preencher'!P163</f>
        <v>0</v>
      </c>
      <c r="P154" s="16">
        <f t="shared" si="14"/>
        <v>2.2599999999999998</v>
      </c>
      <c r="Q154" s="15">
        <f>'[1]TCE - ANEXO III - Preencher'!R163</f>
        <v>315.97000000000003</v>
      </c>
      <c r="R154" s="15">
        <f>'[1]TCE - ANEXO III - Preencher'!S163</f>
        <v>0</v>
      </c>
      <c r="S154" s="16">
        <f t="shared" si="15"/>
        <v>315.97000000000003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845.04</v>
      </c>
    </row>
    <row r="155" spans="1:28" x14ac:dyDescent="0.2">
      <c r="A155" s="8">
        <f>IFERROR(VLOOKUP(B155,'[1]DADOS (OCULTAR)'!$Q$3:$S$135,3,0),"")</f>
        <v>9767633000790</v>
      </c>
      <c r="B155" s="9" t="str">
        <f>'[1]TCE - ANEXO III - Preencher'!C164</f>
        <v>UPA CABO DE SANTO AGOSTINHO - CG nº 012/2022</v>
      </c>
      <c r="C155" s="10"/>
      <c r="D155" s="11" t="str">
        <f>'[1]TCE - ANEXO III - Preencher'!E164</f>
        <v>VALDOMIRO FERREIRA DA SILVA FILHO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>
        <f>'[1]TCE - ANEXO III - Preencher'!G164</f>
        <v>516345</v>
      </c>
      <c r="G155" s="13">
        <f>IF('[1]TCE - ANEXO III - Preencher'!H164="","",'[1]TCE - ANEXO III - Preencher'!H164)</f>
        <v>45352</v>
      </c>
      <c r="H155" s="14">
        <f>'[1]TCE - ANEXO III - Preencher'!I164</f>
        <v>0</v>
      </c>
      <c r="I155" s="14">
        <f>'[1]TCE - ANEXO III - Preencher'!J164</f>
        <v>135.55000000000001</v>
      </c>
      <c r="J155" s="14">
        <f>'[1]TCE - ANEXO III - Preencher'!K164</f>
        <v>0</v>
      </c>
      <c r="K155" s="15">
        <f>'[1]TCE - ANEXO III - Preencher'!L164</f>
        <v>270.62</v>
      </c>
      <c r="L155" s="15">
        <f>'[1]TCE - ANEXO III - Preencher'!M164</f>
        <v>7.06</v>
      </c>
      <c r="M155" s="15">
        <f t="shared" si="13"/>
        <v>263.56</v>
      </c>
      <c r="N155" s="15">
        <f>'[1]TCE - ANEXO III - Preencher'!O164</f>
        <v>2.2599999999999998</v>
      </c>
      <c r="O155" s="15">
        <f>'[1]TCE - ANEXO III - Preencher'!P164</f>
        <v>0</v>
      </c>
      <c r="P155" s="16">
        <f t="shared" si="14"/>
        <v>2.2599999999999998</v>
      </c>
      <c r="Q155" s="15">
        <f>'[1]TCE - ANEXO III - Preencher'!R164</f>
        <v>0</v>
      </c>
      <c r="R155" s="15">
        <f>'[1]TCE - ANEXO III - Preencher'!S164</f>
        <v>76.25</v>
      </c>
      <c r="S155" s="16">
        <f t="shared" si="15"/>
        <v>-76.25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325.12</v>
      </c>
    </row>
    <row r="156" spans="1:28" x14ac:dyDescent="0.2">
      <c r="A156" s="8">
        <f>IFERROR(VLOOKUP(B156,'[1]DADOS (OCULTAR)'!$Q$3:$S$135,3,0),"")</f>
        <v>9767633000790</v>
      </c>
      <c r="B156" s="9" t="str">
        <f>'[1]TCE - ANEXO III - Preencher'!C165</f>
        <v>UPA CABO DE SANTO AGOSTINHO - CG nº 012/2022</v>
      </c>
      <c r="C156" s="10"/>
      <c r="D156" s="11" t="str">
        <f>'[1]TCE - ANEXO III - Preencher'!E165</f>
        <v xml:space="preserve">VANDUIR JOSE DA SILVA 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>
        <f>'[1]TCE - ANEXO III - Preencher'!G165</f>
        <v>313220</v>
      </c>
      <c r="G156" s="13">
        <f>IF('[1]TCE - ANEXO III - Preencher'!H165="","",'[1]TCE - ANEXO III - Preencher'!H165)</f>
        <v>45352</v>
      </c>
      <c r="H156" s="14">
        <f>'[1]TCE - ANEXO III - Preencher'!I165</f>
        <v>0</v>
      </c>
      <c r="I156" s="14">
        <f>'[1]TCE - ANEXO III - Preencher'!J165</f>
        <v>213.97</v>
      </c>
      <c r="J156" s="14">
        <f>'[1]TCE - ANEXO III - Preencher'!K165</f>
        <v>0</v>
      </c>
      <c r="K156" s="15">
        <f>'[1]TCE - ANEXO III - Preencher'!L165</f>
        <v>270.62</v>
      </c>
      <c r="L156" s="15">
        <f>'[1]TCE - ANEXO III - Preencher'!M165</f>
        <v>7.06</v>
      </c>
      <c r="M156" s="15">
        <f t="shared" si="13"/>
        <v>263.56</v>
      </c>
      <c r="N156" s="15">
        <f>'[1]TCE - ANEXO III - Preencher'!O165</f>
        <v>2.2599999999999998</v>
      </c>
      <c r="O156" s="15">
        <f>'[1]TCE - ANEXO III - Preencher'!P165</f>
        <v>0</v>
      </c>
      <c r="P156" s="16">
        <f t="shared" si="14"/>
        <v>2.2599999999999998</v>
      </c>
      <c r="Q156" s="15">
        <f>'[1]TCE - ANEXO III - Preencher'!R165</f>
        <v>139.97</v>
      </c>
      <c r="R156" s="15">
        <f>'[1]TCE - ANEXO III - Preencher'!S165</f>
        <v>0</v>
      </c>
      <c r="S156" s="16">
        <f t="shared" si="15"/>
        <v>139.97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619.76</v>
      </c>
    </row>
    <row r="157" spans="1:28" x14ac:dyDescent="0.2">
      <c r="A157" s="8">
        <f>IFERROR(VLOOKUP(B157,'[1]DADOS (OCULTAR)'!$Q$3:$S$135,3,0),"")</f>
        <v>9767633000790</v>
      </c>
      <c r="B157" s="9" t="str">
        <f>'[1]TCE - ANEXO III - Preencher'!C166</f>
        <v>UPA CABO DE SANTO AGOSTINHO - CG nº 012/2022</v>
      </c>
      <c r="C157" s="10"/>
      <c r="D157" s="11" t="str">
        <f>'[1]TCE - ANEXO III - Preencher'!E166</f>
        <v>VIVIANE LAURENTINO DO NASCIMENTO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223505</v>
      </c>
      <c r="G157" s="13">
        <f>IF('[1]TCE - ANEXO III - Preencher'!H166="","",'[1]TCE - ANEXO III - Preencher'!H166)</f>
        <v>45352</v>
      </c>
      <c r="H157" s="14">
        <f>'[1]TCE - ANEXO III - Preencher'!I166</f>
        <v>0</v>
      </c>
      <c r="I157" s="14">
        <f>'[1]TCE - ANEXO III - Preencher'!J166</f>
        <v>235.95</v>
      </c>
      <c r="J157" s="14">
        <f>'[1]TCE - ANEXO III - Preencher'!K166</f>
        <v>0</v>
      </c>
      <c r="K157" s="15">
        <f>'[1]TCE - ANEXO III - Preencher'!L166</f>
        <v>270.62</v>
      </c>
      <c r="L157" s="15">
        <f>'[1]TCE - ANEXO III - Preencher'!M166</f>
        <v>3.05</v>
      </c>
      <c r="M157" s="15">
        <f t="shared" si="13"/>
        <v>267.57</v>
      </c>
      <c r="N157" s="15">
        <f>'[1]TCE - ANEXO III - Preencher'!O166</f>
        <v>3.79</v>
      </c>
      <c r="O157" s="15">
        <f>'[1]TCE - ANEXO III - Preencher'!P166</f>
        <v>0</v>
      </c>
      <c r="P157" s="16">
        <f t="shared" si="14"/>
        <v>3.79</v>
      </c>
      <c r="Q157" s="15">
        <f>'[1]TCE - ANEXO III - Preencher'!R166</f>
        <v>173.57</v>
      </c>
      <c r="R157" s="15">
        <f>'[1]TCE - ANEXO III - Preencher'!S166</f>
        <v>122.12</v>
      </c>
      <c r="S157" s="16">
        <f t="shared" si="15"/>
        <v>51.449999999999989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2170.88</v>
      </c>
      <c r="Y157" s="15">
        <f>'[1]TCE - ANEXO III - Preencher'!Z166</f>
        <v>0</v>
      </c>
      <c r="Z157" s="16">
        <f t="shared" si="17"/>
        <v>2170.88</v>
      </c>
      <c r="AA157" s="17" t="str">
        <f>IF('[1]TCE - ANEXO III - Preencher'!AB166="","",'[1]TCE - ANEXO III - Preencher'!AB166)</f>
        <v xml:space="preserve">ABONO ASSIS FIN COMPL 01/2024 </v>
      </c>
      <c r="AB157" s="15">
        <f t="shared" si="12"/>
        <v>2729.6400000000003</v>
      </c>
    </row>
    <row r="158" spans="1:28" x14ac:dyDescent="0.2">
      <c r="A158" s="8">
        <f>IFERROR(VLOOKUP(B158,'[1]DADOS (OCULTAR)'!$Q$3:$S$135,3,0),"")</f>
        <v>9767633000790</v>
      </c>
      <c r="B158" s="9" t="str">
        <f>'[1]TCE - ANEXO III - Preencher'!C167</f>
        <v>UPA CABO DE SANTO AGOSTINHO - CG nº 012/2022</v>
      </c>
      <c r="C158" s="10"/>
      <c r="D158" s="11" t="str">
        <f>'[1]TCE - ANEXO III - Preencher'!E167</f>
        <v>WALLYSON RAMOS DA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>
        <f>'[1]TCE - ANEXO III - Preencher'!G167</f>
        <v>422110</v>
      </c>
      <c r="G158" s="13">
        <f>IF('[1]TCE - ANEXO III - Preencher'!H167="","",'[1]TCE - ANEXO III - Preencher'!H167)</f>
        <v>45352</v>
      </c>
      <c r="H158" s="14">
        <f>'[1]TCE - ANEXO III - Preencher'!I167</f>
        <v>0</v>
      </c>
      <c r="I158" s="14">
        <f>'[1]TCE - ANEXO III - Preencher'!J167</f>
        <v>162.66</v>
      </c>
      <c r="J158" s="14">
        <f>'[1]TCE - ANEXO III - Preencher'!K167</f>
        <v>0</v>
      </c>
      <c r="K158" s="15">
        <f>'[1]TCE - ANEXO III - Preencher'!L167</f>
        <v>270.62</v>
      </c>
      <c r="L158" s="15">
        <f>'[1]TCE - ANEXO III - Preencher'!M167</f>
        <v>7.06</v>
      </c>
      <c r="M158" s="15">
        <f t="shared" si="13"/>
        <v>263.56</v>
      </c>
      <c r="N158" s="15">
        <f>'[1]TCE - ANEXO III - Preencher'!O167</f>
        <v>2.2599999999999998</v>
      </c>
      <c r="O158" s="15">
        <f>'[1]TCE - ANEXO III - Preencher'!P167</f>
        <v>0</v>
      </c>
      <c r="P158" s="16">
        <f t="shared" si="14"/>
        <v>2.2599999999999998</v>
      </c>
      <c r="Q158" s="15">
        <f>'[1]TCE - ANEXO III - Preencher'!R167</f>
        <v>151.07</v>
      </c>
      <c r="R158" s="15">
        <f>'[1]TCE - ANEXO III - Preencher'!S167</f>
        <v>84.72</v>
      </c>
      <c r="S158" s="16">
        <f t="shared" si="15"/>
        <v>66.349999999999994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494.83000000000004</v>
      </c>
    </row>
    <row r="159" spans="1:28" x14ac:dyDescent="0.2">
      <c r="A159" s="8">
        <f>IFERROR(VLOOKUP(B159,'[1]DADOS (OCULTAR)'!$Q$3:$S$135,3,0),"")</f>
        <v>9767633000790</v>
      </c>
      <c r="B159" s="9" t="str">
        <f>'[1]TCE - ANEXO III - Preencher'!C168</f>
        <v>UPA CABO DE SANTO AGOSTINHO - CG nº 012/2022</v>
      </c>
      <c r="C159" s="10"/>
      <c r="D159" s="11" t="str">
        <f>'[1]TCE - ANEXO III - Preencher'!E168</f>
        <v>WANESSA CRISTINA SIQUEIRA DE SALES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521130</v>
      </c>
      <c r="G159" s="13">
        <f>IF('[1]TCE - ANEXO III - Preencher'!H168="","",'[1]TCE - ANEXO III - Preencher'!H168)</f>
        <v>45352</v>
      </c>
      <c r="H159" s="14">
        <f>'[1]TCE - ANEXO III - Preencher'!I168</f>
        <v>0</v>
      </c>
      <c r="I159" s="14">
        <f>'[1]TCE - ANEXO III - Preencher'!J168</f>
        <v>148.93</v>
      </c>
      <c r="J159" s="14">
        <f>'[1]TCE - ANEXO III - Preencher'!K168</f>
        <v>0</v>
      </c>
      <c r="K159" s="15">
        <f>'[1]TCE - ANEXO III - Preencher'!L168</f>
        <v>270.62</v>
      </c>
      <c r="L159" s="15">
        <f>'[1]TCE - ANEXO III - Preencher'!M168</f>
        <v>7.06</v>
      </c>
      <c r="M159" s="15">
        <f t="shared" si="13"/>
        <v>263.56</v>
      </c>
      <c r="N159" s="15">
        <f>'[1]TCE - ANEXO III - Preencher'!O168</f>
        <v>2.2599999999999998</v>
      </c>
      <c r="O159" s="15">
        <f>'[1]TCE - ANEXO III - Preencher'!P168</f>
        <v>0</v>
      </c>
      <c r="P159" s="16">
        <f t="shared" si="14"/>
        <v>2.2599999999999998</v>
      </c>
      <c r="Q159" s="15">
        <f>'[1]TCE - ANEXO III - Preencher'!R168</f>
        <v>173.57</v>
      </c>
      <c r="R159" s="15">
        <f>'[1]TCE - ANEXO III - Preencher'!S168</f>
        <v>93.09</v>
      </c>
      <c r="S159" s="16">
        <f t="shared" si="15"/>
        <v>80.47999999999999</v>
      </c>
      <c r="T159" s="15">
        <f>'[1]TCE - ANEXO III - Preencher'!U168</f>
        <v>80.95</v>
      </c>
      <c r="U159" s="15">
        <f>'[1]TCE - ANEXO III - Preencher'!V168</f>
        <v>0</v>
      </c>
      <c r="V159" s="16">
        <f t="shared" si="16"/>
        <v>80.95</v>
      </c>
      <c r="W159" s="17" t="str">
        <f>IF('[1]TCE - ANEXO III - Preencher'!X168="","",'[1]TCE - ANEXO III - Preencher'!X168)</f>
        <v>AUX. CRECHE FEDERAÇÃO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576.18000000000006</v>
      </c>
    </row>
    <row r="160" spans="1:28" x14ac:dyDescent="0.2">
      <c r="A160" s="8">
        <f>IFERROR(VLOOKUP(B160,'[1]DADOS (OCULTAR)'!$Q$3:$S$135,3,0),"")</f>
        <v>9767633000790</v>
      </c>
      <c r="B160" s="9" t="str">
        <f>'[1]TCE - ANEXO III - Preencher'!C169</f>
        <v>UPA CABO DE SANTO AGOSTINHO - CG nº 012/2022</v>
      </c>
      <c r="C160" s="10"/>
      <c r="D160" s="11" t="str">
        <f>'[1]TCE - ANEXO III - Preencher'!E169</f>
        <v>YASMIM DOS SANTOS OLIVEIRA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45352</v>
      </c>
      <c r="H160" s="14">
        <f>'[1]TCE - ANEXO III - Preencher'!I169</f>
        <v>0</v>
      </c>
      <c r="I160" s="14">
        <f>'[1]TCE - ANEXO III - Preencher'!J169</f>
        <v>140.97</v>
      </c>
      <c r="J160" s="14">
        <f>'[1]TCE - ANEXO III - Preencher'!K169</f>
        <v>0</v>
      </c>
      <c r="K160" s="15">
        <f>'[1]TCE - ANEXO III - Preencher'!L169</f>
        <v>270.62</v>
      </c>
      <c r="L160" s="15">
        <f>'[1]TCE - ANEXO III - Preencher'!M169</f>
        <v>7.06</v>
      </c>
      <c r="M160" s="15">
        <f t="shared" si="13"/>
        <v>263.56</v>
      </c>
      <c r="N160" s="15">
        <f>'[1]TCE - ANEXO III - Preencher'!O169</f>
        <v>2.2599999999999998</v>
      </c>
      <c r="O160" s="15">
        <f>'[1]TCE - ANEXO III - Preencher'!P169</f>
        <v>0</v>
      </c>
      <c r="P160" s="16">
        <f t="shared" si="14"/>
        <v>2.2599999999999998</v>
      </c>
      <c r="Q160" s="15">
        <f>'[1]TCE - ANEXO III - Preencher'!R169</f>
        <v>0</v>
      </c>
      <c r="R160" s="15">
        <f>'[1]TCE - ANEXO III - Preencher'!S169</f>
        <v>84.72</v>
      </c>
      <c r="S160" s="16">
        <f t="shared" si="15"/>
        <v>-84.72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1995</v>
      </c>
      <c r="Y160" s="15">
        <f>'[1]TCE - ANEXO III - Preencher'!Z169</f>
        <v>0</v>
      </c>
      <c r="Z160" s="16">
        <f t="shared" si="17"/>
        <v>1995</v>
      </c>
      <c r="AA160" s="17" t="str">
        <f>IF('[1]TCE - ANEXO III - Preencher'!AB169="","",'[1]TCE - ANEXO III - Preencher'!AB169)</f>
        <v xml:space="preserve">ABONO ASSIS FIN COMPL 01/2024 </v>
      </c>
      <c r="AB160" s="15">
        <f t="shared" si="12"/>
        <v>2317.0699999999997</v>
      </c>
    </row>
    <row r="161" spans="1:28" x14ac:dyDescent="0.2">
      <c r="A161" s="8">
        <f>IFERROR(VLOOKUP(B161,'[1]DADOS (OCULTAR)'!$Q$3:$S$135,3,0),"")</f>
        <v>9767633000790</v>
      </c>
      <c r="B161" s="9" t="str">
        <f>'[1]TCE - ANEXO III - Preencher'!C170</f>
        <v>UPA CABO DE SANTO AGOSTINHO - CG nº 012/2022</v>
      </c>
      <c r="C161" s="10"/>
      <c r="D161" s="11" t="str">
        <f>'[1]TCE - ANEXO III - Preencher'!E170</f>
        <v>ZILANDA ISRAELY LIMA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>
        <f>IF('[1]TCE - ANEXO III - Preencher'!H170="","",'[1]TCE - ANEXO III - Preencher'!H170)</f>
        <v>45352</v>
      </c>
      <c r="H161" s="14">
        <f>'[1]TCE - ANEXO III - Preencher'!I170</f>
        <v>0</v>
      </c>
      <c r="I161" s="14">
        <f>'[1]TCE - ANEXO III - Preencher'!J170</f>
        <v>169.67</v>
      </c>
      <c r="J161" s="14">
        <f>'[1]TCE - ANEXO III - Preencher'!K170</f>
        <v>0</v>
      </c>
      <c r="K161" s="15">
        <f>'[1]TCE - ANEXO III - Preencher'!L170</f>
        <v>270.62</v>
      </c>
      <c r="L161" s="15">
        <f>'[1]TCE - ANEXO III - Preencher'!M170</f>
        <v>7.06</v>
      </c>
      <c r="M161" s="15">
        <f t="shared" si="13"/>
        <v>263.56</v>
      </c>
      <c r="N161" s="15">
        <f>'[1]TCE - ANEXO III - Preencher'!O170</f>
        <v>2.2599999999999998</v>
      </c>
      <c r="O161" s="15">
        <f>'[1]TCE - ANEXO III - Preencher'!P170</f>
        <v>0</v>
      </c>
      <c r="P161" s="16">
        <f t="shared" si="14"/>
        <v>2.2599999999999998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1995</v>
      </c>
      <c r="Y161" s="15">
        <f>'[1]TCE - ANEXO III - Preencher'!Z170</f>
        <v>0</v>
      </c>
      <c r="Z161" s="16">
        <f t="shared" si="17"/>
        <v>1995</v>
      </c>
      <c r="AA161" s="17" t="str">
        <f>IF('[1]TCE - ANEXO III - Preencher'!AB170="","",'[1]TCE - ANEXO III - Preencher'!AB170)</f>
        <v xml:space="preserve">ABONO ASSIS FIN COMPL 01/2024 </v>
      </c>
      <c r="AB161" s="15">
        <f t="shared" si="12"/>
        <v>2430.4899999999998</v>
      </c>
    </row>
    <row r="162" spans="1:28" x14ac:dyDescent="0.2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Lidiane Eloisa Sales de Araújo Lima</dc:creator>
  <cp:lastModifiedBy>Lidiane Eloisa Sales de Araújo Lima</cp:lastModifiedBy>
  <dcterms:created xsi:type="dcterms:W3CDTF">2024-04-25T16:50:54Z</dcterms:created>
  <dcterms:modified xsi:type="dcterms:W3CDTF">2024-04-25T16:51:27Z</dcterms:modified>
</cp:coreProperties>
</file>