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_admin_fmsa\10 - PLANILHA CONTÁBIL FINANCEIRA\Planilha Contábil Financeira\2024\02 - FEVEREIRO 2024\14.4 Arquivo Zip Excel Publicação - 2024_02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<sst xmlns="http://schemas.openxmlformats.org/spreadsheetml/2006/main" count="12" uniqueCount="12">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</sst>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2%20-%20FEVEREIRO%20202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UPA CABO DE SANTO AGOSTINHO - CG nº 012/2022</v>
          </cell>
          <cell r="E11" t="str">
            <v>1.99 - Outras Despesas com Pessoal</v>
          </cell>
          <cell r="F11">
            <v>17197385000121</v>
          </cell>
          <cell r="G11" t="str">
            <v>ZURICH MINAS BRASIL S/A</v>
          </cell>
          <cell r="H11" t="str">
            <v>B</v>
          </cell>
          <cell r="I11" t="str">
            <v>N</v>
          </cell>
          <cell r="M11" t="str">
            <v>31 -  Minas Gerais</v>
          </cell>
          <cell r="N11">
            <v>411.94</v>
          </cell>
        </row>
        <row r="12">
          <cell r="C12" t="str">
            <v>UPA CABO DE SANTO AGOSTINHO - CG nº 012/2022</v>
          </cell>
          <cell r="E12" t="str">
            <v>1.99 - Outras Despesas com Pessoal</v>
          </cell>
          <cell r="F12">
            <v>9759606000260</v>
          </cell>
          <cell r="G12" t="str">
            <v>SIND DAS EMP DE TRANSP DE PASSAG DO EST DE PERNAMBUCO</v>
          </cell>
          <cell r="H12" t="str">
            <v>B</v>
          </cell>
          <cell r="I12" t="str">
            <v>N</v>
          </cell>
          <cell r="J12" t="str">
            <v>63234</v>
          </cell>
          <cell r="K12">
            <v>45317</v>
          </cell>
          <cell r="M12" t="str">
            <v>26 -  Pernambuco</v>
          </cell>
          <cell r="N12">
            <v>547.91</v>
          </cell>
        </row>
        <row r="13">
          <cell r="C13" t="str">
            <v>UPA CABO DE SANTO AGOSTINHO - CG nº 012/2022</v>
          </cell>
          <cell r="E13" t="str">
            <v>1.99 - Outras Despesas com Pessoal</v>
          </cell>
          <cell r="F13">
            <v>9759606000260</v>
          </cell>
          <cell r="G13" t="str">
            <v>SIND DAS EMP DE TRANSP DE PASSAG DO EST DE PERNAMBUCO</v>
          </cell>
          <cell r="H13" t="str">
            <v>B</v>
          </cell>
          <cell r="I13" t="str">
            <v>N</v>
          </cell>
          <cell r="J13" t="str">
            <v>63171</v>
          </cell>
          <cell r="K13">
            <v>45316</v>
          </cell>
          <cell r="M13" t="str">
            <v>26 -  Pernambuco</v>
          </cell>
          <cell r="N13">
            <v>470.83</v>
          </cell>
        </row>
        <row r="14">
          <cell r="C14" t="str">
            <v>UPA CABO DE SANTO AGOSTINHO - CG nº 012/2022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B</v>
          </cell>
          <cell r="I14" t="str">
            <v>N</v>
          </cell>
          <cell r="J14" t="str">
            <v>13732586</v>
          </cell>
          <cell r="K14">
            <v>45317</v>
          </cell>
          <cell r="M14" t="str">
            <v>26 -  Pernambuco</v>
          </cell>
          <cell r="N14">
            <v>11932.48</v>
          </cell>
        </row>
        <row r="15">
          <cell r="C15" t="str">
            <v>UPA CABO DE SANTO AGOSTINHO - CG nº 012/2022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PASSAG DO EST DE PERNAMBUCO</v>
          </cell>
          <cell r="H15" t="str">
            <v>B</v>
          </cell>
          <cell r="I15" t="str">
            <v>N</v>
          </cell>
          <cell r="J15" t="str">
            <v>13720023</v>
          </cell>
          <cell r="K15">
            <v>45316</v>
          </cell>
          <cell r="M15" t="str">
            <v>26 -  Pernambuco</v>
          </cell>
          <cell r="N15">
            <v>495.64</v>
          </cell>
        </row>
        <row r="16">
          <cell r="C16" t="str">
            <v>UPA CABO DE SANTO AGOSTINHO - CG nº 012/2022</v>
          </cell>
          <cell r="E16" t="str">
            <v>1.99 - Outras Despesas com Pessoal</v>
          </cell>
          <cell r="F16">
            <v>24441891000180</v>
          </cell>
          <cell r="G16" t="str">
            <v>RODOVIARIA BORBOREMA LTDA</v>
          </cell>
          <cell r="H16" t="str">
            <v>B</v>
          </cell>
          <cell r="I16" t="str">
            <v>N</v>
          </cell>
          <cell r="J16" t="str">
            <v>38130</v>
          </cell>
          <cell r="K16">
            <v>45317</v>
          </cell>
          <cell r="M16" t="str">
            <v>26 -  Pernambuco</v>
          </cell>
          <cell r="N16">
            <v>560</v>
          </cell>
        </row>
        <row r="17">
          <cell r="C17" t="str">
            <v>UPA CABO DE SANTO AGOSTINHO - CG nº 012/2022</v>
          </cell>
          <cell r="E17" t="str">
            <v>1.99 - Outras Despesas com Pessoal</v>
          </cell>
          <cell r="F17">
            <v>28296399000119</v>
          </cell>
          <cell r="G17" t="str">
            <v>AVANNTE COMERCIO E SERVICOS LTDA</v>
          </cell>
          <cell r="H17" t="str">
            <v>B</v>
          </cell>
          <cell r="I17" t="str">
            <v>S</v>
          </cell>
          <cell r="J17" t="str">
            <v>365</v>
          </cell>
          <cell r="K17">
            <v>45350</v>
          </cell>
          <cell r="L17" t="str">
            <v>26240228296399000119550010000003651000022224</v>
          </cell>
          <cell r="M17" t="str">
            <v>26 -  Pernambuco</v>
          </cell>
          <cell r="N17">
            <v>36004.199999999997</v>
          </cell>
        </row>
        <row r="18">
          <cell r="C18" t="str">
            <v>UPA CABO DE SANTO AGOSTINHO - CG nº 012/2022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 LTDA</v>
          </cell>
          <cell r="H18" t="str">
            <v>B</v>
          </cell>
          <cell r="I18" t="str">
            <v>S</v>
          </cell>
          <cell r="J18" t="str">
            <v>595492</v>
          </cell>
          <cell r="K18">
            <v>45321</v>
          </cell>
          <cell r="L18" t="str">
            <v>26240110779833000156550010005954921597516005</v>
          </cell>
          <cell r="M18" t="str">
            <v>26 -  Pernambuco</v>
          </cell>
          <cell r="N18">
            <v>1320</v>
          </cell>
        </row>
        <row r="19">
          <cell r="C19" t="str">
            <v>UPA CABO DE SANTO AGOSTINHO - CG nº 012/2022</v>
          </cell>
          <cell r="E19" t="str">
            <v>3.12 - Material Hospitalar</v>
          </cell>
          <cell r="F19">
            <v>8778201000126</v>
          </cell>
          <cell r="G19" t="str">
            <v>DROGAFONTE LTDA</v>
          </cell>
          <cell r="H19" t="str">
            <v>B</v>
          </cell>
          <cell r="I19" t="str">
            <v>S</v>
          </cell>
          <cell r="J19" t="str">
            <v>437366</v>
          </cell>
          <cell r="K19">
            <v>45324</v>
          </cell>
          <cell r="L19" t="str">
            <v>26240208778201000126550010004373661896933743</v>
          </cell>
          <cell r="M19" t="str">
            <v>26 -  Pernambuco</v>
          </cell>
          <cell r="N19">
            <v>673.83</v>
          </cell>
        </row>
        <row r="20">
          <cell r="C20" t="str">
            <v>UPA CABO DE SANTO AGOSTINHO - CG nº 012/2022</v>
          </cell>
          <cell r="E20" t="str">
            <v>3.12 - Material Hospitalar</v>
          </cell>
          <cell r="F20">
            <v>12882932000194</v>
          </cell>
          <cell r="G20" t="str">
            <v>EXOMED COMERCIO ATACADISTA DE MEDICAMENTOS LTDA</v>
          </cell>
          <cell r="H20" t="str">
            <v>B</v>
          </cell>
          <cell r="I20" t="str">
            <v>S</v>
          </cell>
          <cell r="J20" t="str">
            <v>180170</v>
          </cell>
          <cell r="K20">
            <v>45324</v>
          </cell>
          <cell r="L20" t="str">
            <v>26240218882932000194550010001801701228830113</v>
          </cell>
          <cell r="M20" t="str">
            <v>26 -  Pernambuco</v>
          </cell>
          <cell r="N20">
            <v>331.2</v>
          </cell>
        </row>
        <row r="21">
          <cell r="C21" t="str">
            <v>UPA CABO DE SANTO AGOSTINHO - CG nº 012/2022</v>
          </cell>
          <cell r="E21" t="str">
            <v>3.12 - Material Hospitalar</v>
          </cell>
          <cell r="F21">
            <v>8674752000301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30947</v>
          </cell>
          <cell r="K21">
            <v>45327</v>
          </cell>
          <cell r="L21" t="str">
            <v>26240208674752000301550010000309471087629839</v>
          </cell>
          <cell r="M21" t="str">
            <v>26 -  Pernambuco</v>
          </cell>
          <cell r="N21">
            <v>108</v>
          </cell>
        </row>
        <row r="22">
          <cell r="C22" t="str">
            <v>UPA CABO DE SANTO AGOSTINHO - CG nº 012/2022</v>
          </cell>
          <cell r="E22" t="str">
            <v>3.12 - Material Hospitalar</v>
          </cell>
          <cell r="F22">
            <v>23680034000170</v>
          </cell>
          <cell r="G22" t="str">
            <v>D ARAUJO COMERCIO ATACADISTA LTDA</v>
          </cell>
          <cell r="H22" t="str">
            <v>B</v>
          </cell>
          <cell r="I22" t="str">
            <v>S</v>
          </cell>
          <cell r="J22" t="str">
            <v>14926</v>
          </cell>
          <cell r="K22">
            <v>45327</v>
          </cell>
          <cell r="L22" t="str">
            <v>26240223680034000170550010000149261617149623</v>
          </cell>
          <cell r="M22" t="str">
            <v>26 -  Pernambuco</v>
          </cell>
          <cell r="N22">
            <v>189.6</v>
          </cell>
        </row>
        <row r="23">
          <cell r="C23" t="str">
            <v>UPA CABO DE SANTO AGOSTINHO - CG nº 012/2022</v>
          </cell>
          <cell r="E23" t="str">
            <v>3.12 - Material Hospitalar</v>
          </cell>
          <cell r="F23">
            <v>37844417000140</v>
          </cell>
          <cell r="G23" t="str">
            <v>LOG DISTRIBUIDORA DE PRODUTOS HOSPITALAR E HIGIENE PESSOAL L</v>
          </cell>
          <cell r="H23" t="str">
            <v>B</v>
          </cell>
          <cell r="I23" t="str">
            <v>S</v>
          </cell>
          <cell r="J23" t="str">
            <v>3217</v>
          </cell>
          <cell r="K23">
            <v>45324</v>
          </cell>
          <cell r="L23" t="str">
            <v>26240237844417000140550010000032171971592409</v>
          </cell>
          <cell r="M23" t="str">
            <v>26 -  Pernambuco</v>
          </cell>
          <cell r="N23">
            <v>3003</v>
          </cell>
        </row>
        <row r="24">
          <cell r="C24" t="str">
            <v>UPA CABO DE SANTO AGOSTINHO - CG nº 012/2022</v>
          </cell>
          <cell r="E24" t="str">
            <v>3.12 - Material Hospitalar</v>
          </cell>
          <cell r="F24">
            <v>41601210000112</v>
          </cell>
          <cell r="G24" t="str">
            <v>CLS HOSPITALAR LTDA</v>
          </cell>
          <cell r="H24" t="str">
            <v>B</v>
          </cell>
          <cell r="I24" t="str">
            <v>S</v>
          </cell>
          <cell r="J24" t="str">
            <v>927</v>
          </cell>
          <cell r="K24">
            <v>45325</v>
          </cell>
          <cell r="L24" t="str">
            <v>26240241601210000112550010000009271046403274</v>
          </cell>
          <cell r="M24" t="str">
            <v>26 -  Pernambuco</v>
          </cell>
          <cell r="N24">
            <v>670</v>
          </cell>
        </row>
        <row r="25">
          <cell r="C25" t="str">
            <v>UPA CABO DE SANTO AGOSTINHO - CG nº 012/2022</v>
          </cell>
          <cell r="E25" t="str">
            <v>3.12 - Material Hospitalar</v>
          </cell>
          <cell r="F25">
            <v>67729178000653</v>
          </cell>
          <cell r="G25" t="str">
            <v>COMERCIAL CIRURGICA RIOCLARENSE LTDA</v>
          </cell>
          <cell r="H25" t="str">
            <v>B</v>
          </cell>
          <cell r="I25" t="str">
            <v>S</v>
          </cell>
          <cell r="J25" t="str">
            <v>68040</v>
          </cell>
          <cell r="K25">
            <v>45327</v>
          </cell>
          <cell r="L25" t="str">
            <v>26240267729178000653550010000680401876283313</v>
          </cell>
          <cell r="M25" t="str">
            <v>26 -  Pernambuco</v>
          </cell>
          <cell r="N25">
            <v>1675.6</v>
          </cell>
        </row>
        <row r="26">
          <cell r="C26" t="str">
            <v>UPA CABO DE SANTO AGOSTINHO - CG nº 012/2022</v>
          </cell>
          <cell r="E26" t="str">
            <v>3.12 - Material Hospitalar</v>
          </cell>
          <cell r="F26">
            <v>15218561000139</v>
          </cell>
          <cell r="G26" t="str">
            <v>NNMED-DIST IMP E EXPORT DE MED LTDA</v>
          </cell>
          <cell r="H26" t="str">
            <v>B</v>
          </cell>
          <cell r="I26" t="str">
            <v>S</v>
          </cell>
          <cell r="J26" t="str">
            <v>119044</v>
          </cell>
          <cell r="K26">
            <v>45324</v>
          </cell>
          <cell r="L26" t="str">
            <v>26240215218561000139550010001190441007269989</v>
          </cell>
          <cell r="M26" t="str">
            <v>26 -  Pernambuco</v>
          </cell>
          <cell r="N26">
            <v>220.5</v>
          </cell>
        </row>
        <row r="27">
          <cell r="C27" t="str">
            <v>UPA CABO DE SANTO AGOSTINHO - CG nº 012/2022</v>
          </cell>
          <cell r="E27" t="str">
            <v>3.12 - Material Hospitalar</v>
          </cell>
          <cell r="F27">
            <v>3817043000152</v>
          </cell>
          <cell r="G27" t="str">
            <v>PHARMAPLUS LTDA</v>
          </cell>
          <cell r="H27" t="str">
            <v>B</v>
          </cell>
          <cell r="I27" t="str">
            <v>S</v>
          </cell>
          <cell r="J27" t="str">
            <v>63844</v>
          </cell>
          <cell r="K27">
            <v>45325</v>
          </cell>
          <cell r="L27" t="str">
            <v>26240203817043000152550010000638441211140174</v>
          </cell>
          <cell r="M27" t="str">
            <v>26 -  Pernambuco</v>
          </cell>
          <cell r="N27">
            <v>2893.25</v>
          </cell>
        </row>
        <row r="28">
          <cell r="C28" t="str">
            <v>UPA CABO DE SANTO AGOSTINHO - CG nº 012/2022</v>
          </cell>
          <cell r="E28" t="str">
            <v>3.12 - Material Hospitalar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63838</v>
          </cell>
          <cell r="K28">
            <v>45325</v>
          </cell>
          <cell r="L28" t="str">
            <v>26240203817043000452550010000638381124136104</v>
          </cell>
          <cell r="M28" t="str">
            <v>26 -  Pernambuco</v>
          </cell>
          <cell r="N28">
            <v>119.43</v>
          </cell>
        </row>
        <row r="29">
          <cell r="C29" t="str">
            <v>UPA CABO DE SANTO AGOSTINHO - CG nº 012/2022</v>
          </cell>
          <cell r="E29" t="str">
            <v>3.12 - Material Hospitalar</v>
          </cell>
          <cell r="F29">
            <v>8958628000106</v>
          </cell>
          <cell r="G29" t="str">
            <v>ONCOEXO DISTRIB DE MEDICAMENTOS LTDA</v>
          </cell>
          <cell r="H29" t="str">
            <v>B</v>
          </cell>
          <cell r="I29" t="str">
            <v>S</v>
          </cell>
          <cell r="J29" t="str">
            <v>42210</v>
          </cell>
          <cell r="K29">
            <v>45328</v>
          </cell>
          <cell r="L29" t="str">
            <v>26240208958628000106550010000422101562182340</v>
          </cell>
          <cell r="M29" t="str">
            <v>26 -  Pernambuco</v>
          </cell>
          <cell r="N29">
            <v>511.5</v>
          </cell>
        </row>
        <row r="30">
          <cell r="C30" t="str">
            <v>UPA CABO DE SANTO AGOSTINHO - CG nº 012/2022</v>
          </cell>
          <cell r="E30" t="str">
            <v>3.12 - Material Hospitalar</v>
          </cell>
          <cell r="F30">
            <v>4614288000145</v>
          </cell>
          <cell r="G30" t="str">
            <v>DISK LIFE COMERCIO DE PRODUTOS CIRURGICOS LTDA</v>
          </cell>
          <cell r="H30" t="str">
            <v>B</v>
          </cell>
          <cell r="I30" t="str">
            <v>S</v>
          </cell>
          <cell r="J30" t="str">
            <v>7909</v>
          </cell>
          <cell r="K30">
            <v>45327</v>
          </cell>
          <cell r="L30" t="str">
            <v>26240204614288000145550010000079091189605263</v>
          </cell>
          <cell r="M30" t="str">
            <v>26 -  Pernambuco</v>
          </cell>
          <cell r="N30">
            <v>2296.86</v>
          </cell>
        </row>
        <row r="31">
          <cell r="C31" t="str">
            <v>UPA CABO DE SANTO AGOSTINHO - CG nº 012/2022</v>
          </cell>
          <cell r="E31" t="str">
            <v>3.12 - Material Hospitalar</v>
          </cell>
          <cell r="F31">
            <v>40819119000105</v>
          </cell>
          <cell r="G31" t="str">
            <v>XP MEDICAL COMERCIO DE PRODUTOS MEDICO HOSPITALAR LTDA</v>
          </cell>
          <cell r="H31" t="str">
            <v>B</v>
          </cell>
          <cell r="I31" t="str">
            <v>S</v>
          </cell>
          <cell r="J31" t="str">
            <v>179</v>
          </cell>
          <cell r="K31">
            <v>45329</v>
          </cell>
          <cell r="L31" t="str">
            <v>26240240819119000105550010000001791927668036</v>
          </cell>
          <cell r="M31" t="str">
            <v>26 -  Pernambuco</v>
          </cell>
          <cell r="N31">
            <v>237.8</v>
          </cell>
        </row>
        <row r="32">
          <cell r="C32" t="str">
            <v>UPA CABO DE SANTO AGOSTINHO - CG nº 012/2022</v>
          </cell>
          <cell r="E32" t="str">
            <v>3.12 - Material Hospitalar</v>
          </cell>
          <cell r="F32">
            <v>32651599000110</v>
          </cell>
          <cell r="G32" t="str">
            <v>AP DISTRIBUIDORA DE MEDICAMENTOS LTDA</v>
          </cell>
          <cell r="H32" t="str">
            <v>B</v>
          </cell>
          <cell r="I32" t="str">
            <v>S</v>
          </cell>
          <cell r="J32" t="str">
            <v>2255</v>
          </cell>
          <cell r="K32">
            <v>45330</v>
          </cell>
          <cell r="L32" t="str">
            <v>26240232651599000110550010000022551001626486</v>
          </cell>
          <cell r="M32" t="str">
            <v>26 -  Pernambuco</v>
          </cell>
          <cell r="N32">
            <v>330</v>
          </cell>
        </row>
        <row r="33">
          <cell r="C33" t="str">
            <v>UPA CABO DE SANTO AGOSTINHO - CG nº 012/2022</v>
          </cell>
          <cell r="E33" t="str">
            <v>3.12 - Material Hospitalar</v>
          </cell>
          <cell r="F33">
            <v>28145496000100</v>
          </cell>
          <cell r="G33" t="str">
            <v>IGEMEDIC DISTRIBUIDORA HOSPITALAR LTDA</v>
          </cell>
          <cell r="H33" t="str">
            <v>B</v>
          </cell>
          <cell r="I33" t="str">
            <v>S</v>
          </cell>
          <cell r="J33" t="str">
            <v>3208</v>
          </cell>
          <cell r="K33">
            <v>45330</v>
          </cell>
          <cell r="L33" t="str">
            <v>26240228145496000100550010000032081347533678</v>
          </cell>
          <cell r="M33" t="str">
            <v>26 -  Pernambuco</v>
          </cell>
          <cell r="N33">
            <v>739.96</v>
          </cell>
        </row>
        <row r="34">
          <cell r="C34" t="str">
            <v>UPA CABO DE SANTO AGOSTINHO - CG nº 012/2022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596362</v>
          </cell>
          <cell r="K34">
            <v>45336</v>
          </cell>
          <cell r="L34" t="str">
            <v>26240210779833000156550010005963621598386001</v>
          </cell>
          <cell r="M34" t="str">
            <v>26 -  Pernambuco</v>
          </cell>
          <cell r="N34">
            <v>607.5</v>
          </cell>
        </row>
        <row r="35">
          <cell r="C35" t="str">
            <v>UPA CABO DE SANTO AGOSTINHO - CG nº 012/2022</v>
          </cell>
          <cell r="E35" t="str">
            <v>3.12 - Material Hospitalar</v>
          </cell>
          <cell r="F35">
            <v>61418042000131</v>
          </cell>
          <cell r="G35" t="str">
            <v>CIRURGICA FERNANDES C.MAT.CIR.HO.SO.LTDA</v>
          </cell>
          <cell r="H35" t="str">
            <v>B</v>
          </cell>
          <cell r="I35" t="str">
            <v>S</v>
          </cell>
          <cell r="J35" t="str">
            <v>1686529</v>
          </cell>
          <cell r="K35">
            <v>45324</v>
          </cell>
          <cell r="L35" t="str">
            <v>352402614180420001315500400016865291563379701</v>
          </cell>
          <cell r="M35" t="str">
            <v>35 -  São Paulo</v>
          </cell>
          <cell r="N35">
            <v>2575.79</v>
          </cell>
        </row>
        <row r="36">
          <cell r="C36" t="str">
            <v>UPA CABO DE SANTO AGOSTINHO - CG nº 012/2022</v>
          </cell>
          <cell r="E36" t="str">
            <v>3.12 - Material Hospitalar</v>
          </cell>
          <cell r="F36">
            <v>165933000139</v>
          </cell>
          <cell r="G36" t="str">
            <v>DESCARTEX CONFECCOES E COMERCIO LTDA</v>
          </cell>
          <cell r="H36" t="str">
            <v>B</v>
          </cell>
          <cell r="I36" t="str">
            <v>S</v>
          </cell>
          <cell r="J36" t="str">
            <v>37164</v>
          </cell>
          <cell r="K36">
            <v>45338</v>
          </cell>
          <cell r="L36" t="str">
            <v>26240200265933000139550020000371641035614447</v>
          </cell>
          <cell r="M36" t="str">
            <v>26 -  Pernambuco</v>
          </cell>
          <cell r="N36">
            <v>1340</v>
          </cell>
        </row>
        <row r="37">
          <cell r="C37" t="str">
            <v>UPA CABO DE SANTO AGOSTINHO - CG nº 012/2022</v>
          </cell>
          <cell r="E37" t="str">
            <v>3.12 - Material Hospitalar</v>
          </cell>
          <cell r="F37">
            <v>8774906000175</v>
          </cell>
          <cell r="G37" t="str">
            <v>HOSPDROGAS COMERCIAL LTDA EPP</v>
          </cell>
          <cell r="H37" t="str">
            <v>B</v>
          </cell>
          <cell r="I37" t="str">
            <v>S</v>
          </cell>
          <cell r="J37" t="str">
            <v>62701</v>
          </cell>
          <cell r="K37">
            <v>45328</v>
          </cell>
          <cell r="L37" t="str">
            <v>52240208774906000175550030000627011921744443</v>
          </cell>
          <cell r="M37" t="str">
            <v>52 -  Goiás</v>
          </cell>
          <cell r="N37">
            <v>882.49</v>
          </cell>
        </row>
        <row r="38">
          <cell r="C38" t="str">
            <v>UPA CABO DE SANTO AGOSTINHO - CG nº 012/2022</v>
          </cell>
          <cell r="E38" t="str">
            <v>3.12 - Material Hospitalar</v>
          </cell>
          <cell r="F38">
            <v>41391411000132</v>
          </cell>
          <cell r="G38" t="str">
            <v>TREMED MATERIAIS E EQUIPAMENTOS HOSPITALARES LTDA</v>
          </cell>
          <cell r="H38" t="str">
            <v>B</v>
          </cell>
          <cell r="I38" t="str">
            <v>S</v>
          </cell>
          <cell r="J38" t="str">
            <v>3812</v>
          </cell>
          <cell r="K38">
            <v>45338</v>
          </cell>
          <cell r="L38" t="str">
            <v>31240241391411000132550010000038121030924178</v>
          </cell>
          <cell r="M38" t="str">
            <v>31 -  Minas Gerais</v>
          </cell>
          <cell r="N38">
            <v>798</v>
          </cell>
        </row>
        <row r="39">
          <cell r="C39" t="str">
            <v>UPA CABO DE SANTO AGOSTINHO - CG nº 012/2022</v>
          </cell>
          <cell r="E39" t="str">
            <v>3.4 - Material Farmacológico</v>
          </cell>
          <cell r="F39">
            <v>8778201000126</v>
          </cell>
          <cell r="G39" t="str">
            <v>DROGAFONTE LTDA</v>
          </cell>
          <cell r="H39" t="str">
            <v>B</v>
          </cell>
          <cell r="I39" t="str">
            <v>S</v>
          </cell>
          <cell r="J39" t="str">
            <v>437430</v>
          </cell>
          <cell r="K39">
            <v>45324</v>
          </cell>
          <cell r="L39" t="str">
            <v>26240208778201000126550010004374301094995669</v>
          </cell>
          <cell r="M39" t="str">
            <v>26 -  Pernambuco</v>
          </cell>
          <cell r="N39">
            <v>1865.08</v>
          </cell>
        </row>
        <row r="40">
          <cell r="C40" t="str">
            <v>UPA CABO DE SANTO AGOSTINHO - CG nº 012/2022</v>
          </cell>
          <cell r="E40" t="str">
            <v>3.4 - Material Farmacológico</v>
          </cell>
          <cell r="F40">
            <v>12882932000275</v>
          </cell>
          <cell r="G40" t="str">
            <v>EXOMED COMERCIO ATACADISTA DE MEDICAMENTOS LTDA</v>
          </cell>
          <cell r="H40" t="str">
            <v>B</v>
          </cell>
          <cell r="I40" t="str">
            <v>S</v>
          </cell>
          <cell r="J40" t="str">
            <v>294</v>
          </cell>
          <cell r="K40">
            <v>45324</v>
          </cell>
          <cell r="L40" t="str">
            <v>25240212882932000275550010000002941048519356</v>
          </cell>
          <cell r="M40" t="str">
            <v>25 -  Paraíba</v>
          </cell>
          <cell r="N40">
            <v>437.5</v>
          </cell>
        </row>
        <row r="41">
          <cell r="C41" t="str">
            <v>UPA CABO DE SANTO AGOSTINHO - CG nº 012/2022</v>
          </cell>
          <cell r="E41" t="str">
            <v>3.4 - Material Farmacológico</v>
          </cell>
          <cell r="F41">
            <v>8674752000140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186209</v>
          </cell>
          <cell r="K41">
            <v>45324</v>
          </cell>
          <cell r="L41" t="str">
            <v>26240208674752000140550010001862091733928798</v>
          </cell>
          <cell r="M41" t="str">
            <v>26 -  Pernambuco</v>
          </cell>
          <cell r="N41">
            <v>760.15</v>
          </cell>
        </row>
        <row r="42">
          <cell r="C42" t="str">
            <v>UPA CABO DE SANTO AGOSTINHO - CG nº 012/2022</v>
          </cell>
          <cell r="E42" t="str">
            <v>3.4 - Material Farmacológico</v>
          </cell>
          <cell r="F42">
            <v>35753111000153</v>
          </cell>
          <cell r="G42" t="str">
            <v>NORD PRODUTOS EM SAUDE LTDA</v>
          </cell>
          <cell r="H42" t="str">
            <v>B</v>
          </cell>
          <cell r="I42" t="str">
            <v>S</v>
          </cell>
          <cell r="J42" t="str">
            <v>21664</v>
          </cell>
          <cell r="K42">
            <v>45324</v>
          </cell>
          <cell r="L42" t="str">
            <v>26240235753111000153550010000216641000274821</v>
          </cell>
          <cell r="M42" t="str">
            <v>26 -  Pernambuco</v>
          </cell>
          <cell r="N42">
            <v>2364.8000000000002</v>
          </cell>
        </row>
        <row r="43">
          <cell r="C43" t="str">
            <v>UPA CABO DE SANTO AGOSTINHO - CG nº 012/2022</v>
          </cell>
          <cell r="E43" t="str">
            <v>3.4 - Material Farmacológico</v>
          </cell>
          <cell r="F43">
            <v>15220807000107</v>
          </cell>
          <cell r="G43" t="str">
            <v>BCIPHARMA IMPORTADORA E DISTRIBUIDORA LTDA</v>
          </cell>
          <cell r="H43" t="str">
            <v>B</v>
          </cell>
          <cell r="I43" t="str">
            <v>S</v>
          </cell>
          <cell r="J43" t="str">
            <v>560</v>
          </cell>
          <cell r="K43">
            <v>45324</v>
          </cell>
          <cell r="L43" t="str">
            <v>26240215220807000107550010000005601209484169</v>
          </cell>
          <cell r="M43" t="str">
            <v>26 -  Pernambuco</v>
          </cell>
          <cell r="N43">
            <v>892.05</v>
          </cell>
        </row>
        <row r="44">
          <cell r="C44" t="str">
            <v>UPA CABO DE SANTO AGOSTINHO - CG nº 012/2022</v>
          </cell>
          <cell r="E44" t="str">
            <v>3.4 - Material Farmacológico</v>
          </cell>
          <cell r="F44">
            <v>1835769000192</v>
          </cell>
          <cell r="G44" t="str">
            <v>BRAMED-MATERIAL CIRURGICO LTDA - EPP</v>
          </cell>
          <cell r="H44" t="str">
            <v>B</v>
          </cell>
          <cell r="I44" t="str">
            <v>S</v>
          </cell>
          <cell r="J44" t="str">
            <v>22578</v>
          </cell>
          <cell r="K44">
            <v>45323</v>
          </cell>
          <cell r="L44" t="str">
            <v>26240201835769000192550010000225781884065532</v>
          </cell>
          <cell r="M44" t="str">
            <v>26 -  Pernambuco</v>
          </cell>
          <cell r="N44">
            <v>3726</v>
          </cell>
        </row>
        <row r="45">
          <cell r="C45" t="str">
            <v>UPA CABO DE SANTO AGOSTINHO - CG nº 012/2022</v>
          </cell>
          <cell r="E45" t="str">
            <v>3.4 - Material Farmacológico</v>
          </cell>
          <cell r="F45">
            <v>67729178000653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 t="str">
            <v>68051</v>
          </cell>
          <cell r="K45">
            <v>45327</v>
          </cell>
          <cell r="L45" t="str">
            <v>26240267729178000653550010000680511325505488</v>
          </cell>
          <cell r="M45" t="str">
            <v>26 -  Pernambuco</v>
          </cell>
          <cell r="N45">
            <v>5486.5</v>
          </cell>
        </row>
        <row r="46">
          <cell r="C46" t="str">
            <v>UPA CABO DE SANTO AGOSTINHO - CG nº 012/2022</v>
          </cell>
          <cell r="E46" t="str">
            <v>3.4 - Material Farmacológico</v>
          </cell>
          <cell r="F46">
            <v>5240070002508</v>
          </cell>
          <cell r="G46" t="str">
            <v>BEZERROS - FCIA DIARIAMENTE C DE MED LTDA</v>
          </cell>
          <cell r="H46" t="str">
            <v>B</v>
          </cell>
          <cell r="I46" t="str">
            <v>S</v>
          </cell>
          <cell r="J46" t="str">
            <v>96573</v>
          </cell>
          <cell r="K46">
            <v>45328</v>
          </cell>
          <cell r="L46" t="str">
            <v>26240205240070002508650010000965731888888890</v>
          </cell>
          <cell r="M46" t="str">
            <v>26 -  Pernambuco</v>
          </cell>
          <cell r="N46">
            <v>39.99</v>
          </cell>
        </row>
        <row r="47">
          <cell r="C47" t="str">
            <v>UPA CABO DE SANTO AGOSTINHO - CG nº 012/2022</v>
          </cell>
          <cell r="E47" t="str">
            <v>3.4 - Material Farmacológico</v>
          </cell>
          <cell r="F47">
            <v>9007162000126</v>
          </cell>
          <cell r="G47" t="str">
            <v>MAUES LOBATO COM. E REP. LTDA</v>
          </cell>
          <cell r="H47" t="str">
            <v>B</v>
          </cell>
          <cell r="I47" t="str">
            <v>S</v>
          </cell>
          <cell r="J47" t="str">
            <v>95987</v>
          </cell>
          <cell r="K47">
            <v>45329</v>
          </cell>
          <cell r="L47" t="str">
            <v>26240209007162000126550010000959871534071135</v>
          </cell>
          <cell r="M47" t="str">
            <v>26 -  Pernambuco</v>
          </cell>
          <cell r="N47">
            <v>399</v>
          </cell>
        </row>
        <row r="48">
          <cell r="C48" t="str">
            <v>UPA CABO DE SANTO AGOSTINHO - CG nº 012/2022</v>
          </cell>
          <cell r="E48" t="str">
            <v>3.4 - Material Farmacológico</v>
          </cell>
          <cell r="F48">
            <v>3817043000152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63826</v>
          </cell>
          <cell r="K48">
            <v>45324</v>
          </cell>
          <cell r="L48" t="str">
            <v>26240203817043000152550010000638261110126941</v>
          </cell>
          <cell r="M48" t="str">
            <v>26 -  Pernambuco</v>
          </cell>
          <cell r="N48">
            <v>310.7</v>
          </cell>
        </row>
        <row r="49">
          <cell r="C49" t="str">
            <v>UPA CABO DE SANTO AGOSTINHO - CG nº 012/2022</v>
          </cell>
          <cell r="E49" t="str">
            <v>3.4 - Material Farmacológico</v>
          </cell>
          <cell r="F49">
            <v>3817043000152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63816</v>
          </cell>
          <cell r="K49">
            <v>45324</v>
          </cell>
          <cell r="L49" t="str">
            <v>26240203817043000152550010000638161224396119</v>
          </cell>
          <cell r="M49" t="str">
            <v>26 -  Pernambuco</v>
          </cell>
          <cell r="N49">
            <v>86.25</v>
          </cell>
        </row>
        <row r="50">
          <cell r="C50" t="str">
            <v>UPA CABO DE SANTO AGOSTINHO - CG nº 012/2022</v>
          </cell>
          <cell r="E50" t="str">
            <v>3.4 - Material Farmacológico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63893</v>
          </cell>
          <cell r="K50">
            <v>45328</v>
          </cell>
          <cell r="L50" t="str">
            <v>26240203817043000152550010000638931894262391</v>
          </cell>
          <cell r="M50" t="str">
            <v>26 -  Pernambuco</v>
          </cell>
          <cell r="N50">
            <v>122.5</v>
          </cell>
        </row>
        <row r="51">
          <cell r="C51" t="str">
            <v>UPA CABO DE SANTO AGOSTINHO - CG nº 012/2022</v>
          </cell>
          <cell r="E51" t="str">
            <v>3.4 - Material Farmacológico</v>
          </cell>
          <cell r="F51">
            <v>3817043000152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63901</v>
          </cell>
          <cell r="K51">
            <v>45328</v>
          </cell>
          <cell r="L51" t="str">
            <v>26240203817043000152550010000639011150133589</v>
          </cell>
          <cell r="M51" t="str">
            <v>26 -  Pernambuco</v>
          </cell>
          <cell r="N51">
            <v>2360.4</v>
          </cell>
        </row>
        <row r="52">
          <cell r="C52" t="str">
            <v>UPA CABO DE SANTO AGOSTINHO - CG nº 012/2022</v>
          </cell>
          <cell r="E52" t="str">
            <v>3.4 - Material Farmacológico</v>
          </cell>
          <cell r="F52">
            <v>3740975001388</v>
          </cell>
          <cell r="G52" t="str">
            <v>MONTE FARMA</v>
          </cell>
          <cell r="H52" t="str">
            <v>B</v>
          </cell>
          <cell r="I52" t="str">
            <v>S</v>
          </cell>
          <cell r="J52" t="str">
            <v>63071</v>
          </cell>
          <cell r="K52">
            <v>45330</v>
          </cell>
          <cell r="L52" t="str">
            <v>26240203740975001388650030000630711628208950</v>
          </cell>
          <cell r="M52" t="str">
            <v>26 -  Pernambuco</v>
          </cell>
          <cell r="N52">
            <v>119.28</v>
          </cell>
        </row>
        <row r="53">
          <cell r="C53" t="str">
            <v>UPA CABO DE SANTO AGOSTINHO - CG nº 012/2022</v>
          </cell>
          <cell r="E53" t="str">
            <v>3.4 - Material Farmacológico</v>
          </cell>
          <cell r="F53">
            <v>8774906000175</v>
          </cell>
          <cell r="G53" t="str">
            <v>HOSPDROGAS COMERCIAL LTDA EPP</v>
          </cell>
          <cell r="H53" t="str">
            <v>B</v>
          </cell>
          <cell r="I53" t="str">
            <v>S</v>
          </cell>
          <cell r="J53" t="str">
            <v>62176</v>
          </cell>
          <cell r="K53">
            <v>45323</v>
          </cell>
          <cell r="L53" t="str">
            <v>52240208774906000175550030000621761651254412</v>
          </cell>
          <cell r="M53" t="str">
            <v>52 -  Goiás</v>
          </cell>
          <cell r="N53">
            <v>2687</v>
          </cell>
        </row>
        <row r="54">
          <cell r="C54" t="str">
            <v>UPA CABO DE SANTO AGOSTINHO - CG nº 012/2022</v>
          </cell>
          <cell r="E54" t="str">
            <v>3.4 - Material Farmacológico</v>
          </cell>
          <cell r="F54">
            <v>8774906000175</v>
          </cell>
          <cell r="G54" t="str">
            <v>HOSPDROGAS COMERCIAL LTDA EPP</v>
          </cell>
          <cell r="H54" t="str">
            <v>B</v>
          </cell>
          <cell r="I54" t="str">
            <v>S</v>
          </cell>
          <cell r="J54" t="str">
            <v>62701</v>
          </cell>
          <cell r="K54">
            <v>45328</v>
          </cell>
          <cell r="L54" t="str">
            <v>52240208774906000175550030000627011921744443</v>
          </cell>
          <cell r="M54" t="str">
            <v>52 -  Goiás</v>
          </cell>
          <cell r="N54">
            <v>439.2</v>
          </cell>
        </row>
        <row r="55">
          <cell r="C55" t="str">
            <v>UPA CABO DE SANTO AGOSTINHO - CG nº 012/2022</v>
          </cell>
          <cell r="E55" t="str">
            <v>3.4 - Material Farmacológico</v>
          </cell>
          <cell r="F55">
            <v>67729178000491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 t="str">
            <v>1824943</v>
          </cell>
          <cell r="K55">
            <v>45327</v>
          </cell>
          <cell r="L55" t="str">
            <v>35240267729178000491550010018249431794025103</v>
          </cell>
          <cell r="M55" t="str">
            <v>35 -  São Paulo</v>
          </cell>
          <cell r="N55">
            <v>4385</v>
          </cell>
        </row>
        <row r="56">
          <cell r="C56" t="str">
            <v>UPA CABO DE SANTO AGOSTINHO - CG nº 012/2022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DO NORDESTE LTDA</v>
          </cell>
          <cell r="H56" t="str">
            <v>B</v>
          </cell>
          <cell r="I56" t="str">
            <v>S</v>
          </cell>
          <cell r="J56" t="str">
            <v>1916</v>
          </cell>
          <cell r="K56">
            <v>45268</v>
          </cell>
          <cell r="L56" t="str">
            <v>26231224380578002041556130000019161184982991</v>
          </cell>
          <cell r="M56" t="str">
            <v>26 -  Pernambuco</v>
          </cell>
          <cell r="N56">
            <v>225.18</v>
          </cell>
        </row>
        <row r="57">
          <cell r="C57" t="str">
            <v>UPA CABO DE SANTO AGOSTINHO - CG nº 012/2022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DO NORDESTE LTDA</v>
          </cell>
          <cell r="H57" t="str">
            <v>B</v>
          </cell>
          <cell r="I57" t="str">
            <v>S</v>
          </cell>
          <cell r="J57" t="str">
            <v>3446</v>
          </cell>
          <cell r="K57">
            <v>45324</v>
          </cell>
          <cell r="L57" t="str">
            <v>26240224380578002041556060000034461865706450</v>
          </cell>
          <cell r="M57" t="str">
            <v>26 -  Pernambuco</v>
          </cell>
          <cell r="N57">
            <v>287.75</v>
          </cell>
        </row>
        <row r="58">
          <cell r="C58" t="str">
            <v>UPA CABO DE SANTO AGOSTINHO - CG nº 012/2022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DO NORDESTE LTDA</v>
          </cell>
          <cell r="H58" t="str">
            <v>B</v>
          </cell>
          <cell r="I58" t="str">
            <v>S</v>
          </cell>
          <cell r="J58" t="str">
            <v>3437</v>
          </cell>
          <cell r="K58">
            <v>45323</v>
          </cell>
          <cell r="L58" t="str">
            <v>26240224380578002041556060000034371634858174</v>
          </cell>
          <cell r="M58" t="str">
            <v>26 -  Pernambuco</v>
          </cell>
          <cell r="N58">
            <v>257.83999999999997</v>
          </cell>
        </row>
        <row r="59">
          <cell r="C59" t="str">
            <v>UPA CABO DE SANTO AGOSTINHO - CG nº 012/2022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DO NORDESTE LTDA</v>
          </cell>
          <cell r="H59" t="str">
            <v>B</v>
          </cell>
          <cell r="I59" t="str">
            <v>S</v>
          </cell>
          <cell r="J59" t="str">
            <v>4993</v>
          </cell>
          <cell r="K59">
            <v>45332</v>
          </cell>
          <cell r="L59" t="str">
            <v>26240224380578002041556000000049931911941090</v>
          </cell>
          <cell r="M59" t="str">
            <v>26 -  Pernambuco</v>
          </cell>
          <cell r="N59">
            <v>257.83999999999997</v>
          </cell>
        </row>
        <row r="60">
          <cell r="C60" t="str">
            <v>UPA CABO DE SANTO AGOSTINHO - CG nº 012/2022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DO NORDESTE LTDA</v>
          </cell>
          <cell r="H60" t="str">
            <v>B</v>
          </cell>
          <cell r="I60" t="str">
            <v>S</v>
          </cell>
          <cell r="J60" t="str">
            <v>3535</v>
          </cell>
          <cell r="K60">
            <v>45342</v>
          </cell>
          <cell r="L60" t="str">
            <v>26240224380578002041556060000035351858227624</v>
          </cell>
          <cell r="M60" t="str">
            <v>26 -  Pernambuco</v>
          </cell>
          <cell r="N60">
            <v>128.91999999999999</v>
          </cell>
        </row>
        <row r="61">
          <cell r="C61" t="str">
            <v>UPA CABO DE SANTO AGOSTINHO - CG nº 012/2022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DO NORDESTE LTDA</v>
          </cell>
          <cell r="H61" t="str">
            <v>B</v>
          </cell>
          <cell r="I61" t="str">
            <v>S</v>
          </cell>
          <cell r="J61" t="str">
            <v>1037</v>
          </cell>
          <cell r="K61">
            <v>45345</v>
          </cell>
          <cell r="L61" t="str">
            <v>26240224380578002041556140000010371971360602</v>
          </cell>
          <cell r="M61" t="str">
            <v>26 -  Pernambuco</v>
          </cell>
          <cell r="N61">
            <v>287.75</v>
          </cell>
        </row>
        <row r="62">
          <cell r="C62" t="str">
            <v>UPA CABO DE SANTO AGOSTINHO - CG nº 012/2022</v>
          </cell>
          <cell r="E62" t="str">
            <v>3.11 - Material Laboratorial</v>
          </cell>
          <cell r="F62">
            <v>18271934000123</v>
          </cell>
          <cell r="G62" t="str">
            <v>NOVA BIOMEDICAL DIAGNOSTICOS MEDICOS E BIOTECNOLOGIA LTDA</v>
          </cell>
          <cell r="H62" t="str">
            <v>B</v>
          </cell>
          <cell r="I62" t="str">
            <v>S</v>
          </cell>
          <cell r="J62" t="str">
            <v>43532</v>
          </cell>
          <cell r="K62">
            <v>45329</v>
          </cell>
          <cell r="L62" t="str">
            <v>31240218271934000123550010000435321864134020</v>
          </cell>
          <cell r="M62" t="str">
            <v>31 -  Minas Gerais</v>
          </cell>
          <cell r="N62">
            <v>4500</v>
          </cell>
        </row>
        <row r="63">
          <cell r="C63" t="str">
            <v>UPA CABO DE SANTO AGOSTINHO - CG nº 012/2022</v>
          </cell>
          <cell r="E63" t="str">
            <v>3.99 - Outras despesas com Material de Consumo</v>
          </cell>
          <cell r="F63">
            <v>33255787001325</v>
          </cell>
          <cell r="G63" t="str">
            <v>IBF INDUSTRIA BRASILEIRA DE FILMES S/A</v>
          </cell>
          <cell r="H63" t="str">
            <v>B</v>
          </cell>
          <cell r="I63" t="str">
            <v>S</v>
          </cell>
          <cell r="J63" t="str">
            <v>32025</v>
          </cell>
          <cell r="K63">
            <v>45324</v>
          </cell>
          <cell r="L63" t="str">
            <v>26240233255787001325550050000320251169316442</v>
          </cell>
          <cell r="M63" t="str">
            <v>26 -  Pernambuco</v>
          </cell>
          <cell r="N63">
            <v>2937.81</v>
          </cell>
        </row>
        <row r="64">
          <cell r="C64" t="str">
            <v>UPA CABO DE SANTO AGOSTINHO - CG nº 012/2022</v>
          </cell>
          <cell r="E64" t="str">
            <v>3.99 - Outras despesas com Material de Consumo</v>
          </cell>
          <cell r="F64">
            <v>15218561000139</v>
          </cell>
          <cell r="G64" t="str">
            <v>NNMED-DIST IMP E EXPORT DE MED LTDA</v>
          </cell>
          <cell r="H64" t="str">
            <v>B</v>
          </cell>
          <cell r="I64" t="str">
            <v>S</v>
          </cell>
          <cell r="J64" t="str">
            <v>118997</v>
          </cell>
          <cell r="K64">
            <v>45324</v>
          </cell>
          <cell r="L64" t="str">
            <v>25240215218561000139550010001189971133468640</v>
          </cell>
          <cell r="M64" t="str">
            <v>25 -  Paraíba</v>
          </cell>
          <cell r="N64">
            <v>270</v>
          </cell>
        </row>
        <row r="65">
          <cell r="C65" t="str">
            <v>UPA CABO DE SANTO AGOSTINHO - CG nº 012/2022</v>
          </cell>
          <cell r="E65" t="str">
            <v>3.7 - Material de Limpeza e Produtos de Hgienização</v>
          </cell>
          <cell r="F65">
            <v>24425720000167</v>
          </cell>
          <cell r="G65" t="str">
            <v>ORIGINAL SUP. E EQUIPAMENTOS LTDA</v>
          </cell>
          <cell r="H65" t="str">
            <v>B</v>
          </cell>
          <cell r="I65" t="str">
            <v>S</v>
          </cell>
          <cell r="J65" t="str">
            <v>8625</v>
          </cell>
          <cell r="K65">
            <v>45328</v>
          </cell>
          <cell r="L65" t="str">
            <v>26240224425720000167550010000086251460022270</v>
          </cell>
          <cell r="M65" t="str">
            <v>26 -  Pernambuco</v>
          </cell>
          <cell r="N65">
            <v>850</v>
          </cell>
        </row>
        <row r="66">
          <cell r="C66" t="str">
            <v>UPA CABO DE SANTO AGOSTINHO - CG nº 012/2022</v>
          </cell>
          <cell r="E66" t="str">
            <v>3.7 - Material de Limpeza e Produtos de Hgienização</v>
          </cell>
          <cell r="F66">
            <v>8014460000180</v>
          </cell>
          <cell r="G66" t="str">
            <v>VANPEL MAT DE ESCRITORIO E INFOR</v>
          </cell>
          <cell r="H66" t="str">
            <v>B</v>
          </cell>
          <cell r="I66" t="str">
            <v>S</v>
          </cell>
          <cell r="J66" t="str">
            <v>59150</v>
          </cell>
          <cell r="K66">
            <v>45329</v>
          </cell>
          <cell r="L66" t="str">
            <v>26240208014460000180550010000591501001413589</v>
          </cell>
          <cell r="M66" t="str">
            <v>26 -  Pernambuco</v>
          </cell>
          <cell r="N66">
            <v>139.97999999999999</v>
          </cell>
        </row>
        <row r="67">
          <cell r="C67" t="str">
            <v>UPA CABO DE SANTO AGOSTINHO - CG nº 012/2022</v>
          </cell>
          <cell r="E67" t="str">
            <v>3.7 - Material de Limpeza e Produtos de Hgienização</v>
          </cell>
          <cell r="F67">
            <v>30743270000153</v>
          </cell>
          <cell r="G67" t="str">
            <v>TRIUNFO COMERCIO ALIMENTOS,PAPEIS E MATERIAL DE LIMPEZA</v>
          </cell>
          <cell r="H67" t="str">
            <v>B</v>
          </cell>
          <cell r="I67" t="str">
            <v>S</v>
          </cell>
          <cell r="J67" t="str">
            <v>20857</v>
          </cell>
          <cell r="K67">
            <v>45329</v>
          </cell>
          <cell r="L67" t="str">
            <v>26240230743270000153550010000208571989201592</v>
          </cell>
          <cell r="M67" t="str">
            <v>26 -  Pernambuco</v>
          </cell>
          <cell r="N67">
            <v>106</v>
          </cell>
        </row>
        <row r="68">
          <cell r="C68" t="str">
            <v>UPA CABO DE SANTO AGOSTINHO - CG nº 012/2022</v>
          </cell>
          <cell r="E68" t="str">
            <v>3.7 - Material de Limpeza e Produtos de Hgienização</v>
          </cell>
          <cell r="F68">
            <v>29342388000190</v>
          </cell>
          <cell r="G68" t="str">
            <v>EXPRESSO LOGISTICA LTDA</v>
          </cell>
          <cell r="H68" t="str">
            <v>B</v>
          </cell>
          <cell r="I68" t="str">
            <v>S</v>
          </cell>
          <cell r="J68" t="str">
            <v>270</v>
          </cell>
          <cell r="K68">
            <v>45331</v>
          </cell>
          <cell r="L68" t="str">
            <v>26240229342388000190550010000002701235489416</v>
          </cell>
          <cell r="M68" t="str">
            <v>26 -  Pernambuco</v>
          </cell>
          <cell r="N68">
            <v>20.399999999999999</v>
          </cell>
        </row>
        <row r="69">
          <cell r="C69" t="str">
            <v>UPA CABO DE SANTO AGOSTINHO - CG nº 012/2022</v>
          </cell>
          <cell r="E69" t="str">
            <v>3.7 - Material de Limpeza e Produtos de Hgienização</v>
          </cell>
          <cell r="F69">
            <v>67729178000653</v>
          </cell>
          <cell r="G69" t="str">
            <v>COMERCIAL CIRURGICA RIOCLARENSE LTDA</v>
          </cell>
          <cell r="H69" t="str">
            <v>B</v>
          </cell>
          <cell r="I69" t="str">
            <v>S</v>
          </cell>
          <cell r="J69" t="str">
            <v>68040</v>
          </cell>
          <cell r="K69">
            <v>45327</v>
          </cell>
          <cell r="L69" t="str">
            <v>26240267729178000653550010000680401876283313</v>
          </cell>
          <cell r="M69" t="str">
            <v>26 -  Pernambuco</v>
          </cell>
          <cell r="N69">
            <v>623.28</v>
          </cell>
        </row>
        <row r="70">
          <cell r="C70" t="str">
            <v>UPA CABO DE SANTO AGOSTINHO - CG nº 012/2022</v>
          </cell>
          <cell r="E70" t="str">
            <v>3.14 - Alimentação Preparada</v>
          </cell>
          <cell r="F70">
            <v>28296399000119</v>
          </cell>
          <cell r="G70" t="str">
            <v>AVANNTE COMERCIO E SERVICOS LTDA</v>
          </cell>
          <cell r="H70" t="str">
            <v>B</v>
          </cell>
          <cell r="I70" t="str">
            <v>S</v>
          </cell>
          <cell r="J70" t="str">
            <v>366</v>
          </cell>
          <cell r="K70">
            <v>45350</v>
          </cell>
          <cell r="L70" t="str">
            <v>26240228296399000119550010000003661000022230</v>
          </cell>
          <cell r="M70" t="str">
            <v>26 -  Pernambuco</v>
          </cell>
          <cell r="N70">
            <v>8120</v>
          </cell>
        </row>
        <row r="71">
          <cell r="C71" t="str">
            <v>UPA CABO DE SANTO AGOSTINHO - CG nº 012/2022</v>
          </cell>
          <cell r="E71" t="str">
            <v>3.14 - Alimentação Preparada</v>
          </cell>
          <cell r="F71">
            <v>29342388000190</v>
          </cell>
          <cell r="G71" t="str">
            <v>EXPRESSO LOGISTICA LTDA</v>
          </cell>
          <cell r="H71" t="str">
            <v>B</v>
          </cell>
          <cell r="I71" t="str">
            <v>S</v>
          </cell>
          <cell r="J71" t="str">
            <v>270</v>
          </cell>
          <cell r="K71">
            <v>45331</v>
          </cell>
          <cell r="L71" t="str">
            <v>26240229342388000190550010000002701235489416</v>
          </cell>
          <cell r="M71" t="str">
            <v>26 -  Pernambuco</v>
          </cell>
          <cell r="N71">
            <v>184</v>
          </cell>
        </row>
        <row r="72">
          <cell r="C72" t="str">
            <v>UPA CABO DE SANTO AGOSTINHO - CG nº 012/2022</v>
          </cell>
          <cell r="E72" t="str">
            <v>3.14 - Alimentação Preparada</v>
          </cell>
          <cell r="F72">
            <v>63310411003623</v>
          </cell>
          <cell r="G72" t="str">
            <v>TRES CORACOES ALIMENTOS SA</v>
          </cell>
          <cell r="H72" t="str">
            <v>B</v>
          </cell>
          <cell r="I72" t="str">
            <v>S</v>
          </cell>
          <cell r="J72" t="str">
            <v>292210</v>
          </cell>
          <cell r="K72">
            <v>45328</v>
          </cell>
          <cell r="L72" t="str">
            <v>26240263310411003623550000002922101508612764</v>
          </cell>
          <cell r="M72" t="str">
            <v>26 -  Pernambuco</v>
          </cell>
          <cell r="N72">
            <v>264.39999999999998</v>
          </cell>
        </row>
        <row r="73">
          <cell r="C73" t="str">
            <v>UPA CABO DE SANTO AGOSTINHO - CG nº 012/2022</v>
          </cell>
          <cell r="E73" t="str">
            <v>3.14 - Alimentação Preparada</v>
          </cell>
          <cell r="F73">
            <v>8587400000157</v>
          </cell>
          <cell r="G73" t="str">
            <v>AFFESTAS</v>
          </cell>
          <cell r="H73" t="str">
            <v>B</v>
          </cell>
          <cell r="I73" t="str">
            <v>S</v>
          </cell>
          <cell r="J73" t="str">
            <v>23703</v>
          </cell>
          <cell r="K73">
            <v>45330</v>
          </cell>
          <cell r="L73" t="str">
            <v>26240208587400000157550010000237031660094367</v>
          </cell>
          <cell r="M73" t="str">
            <v>26 -  Pernambuco</v>
          </cell>
          <cell r="N73">
            <v>248.5</v>
          </cell>
        </row>
        <row r="74">
          <cell r="C74" t="str">
            <v>UPA CABO DE SANTO AGOSTINHO - CG nº 012/2022</v>
          </cell>
          <cell r="E74" t="str">
            <v>3.6 - Material de Expediente</v>
          </cell>
          <cell r="F74">
            <v>15610582000103</v>
          </cell>
          <cell r="G74" t="str">
            <v>M D F M FRAGOSO - ETIQUETAS</v>
          </cell>
          <cell r="H74" t="str">
            <v>B</v>
          </cell>
          <cell r="I74" t="str">
            <v>S</v>
          </cell>
          <cell r="J74" t="str">
            <v>836</v>
          </cell>
          <cell r="K74">
            <v>45327</v>
          </cell>
          <cell r="L74" t="str">
            <v>26240215610582000103550010000008361641711610</v>
          </cell>
          <cell r="M74" t="str">
            <v>26 -  Pernambuco</v>
          </cell>
          <cell r="N74">
            <v>632</v>
          </cell>
        </row>
        <row r="75">
          <cell r="C75" t="str">
            <v>UPA CABO DE SANTO AGOSTINHO - CG nº 012/2022</v>
          </cell>
          <cell r="E75" t="str">
            <v>3.6 - Material de Expediente</v>
          </cell>
          <cell r="F75">
            <v>8014460000180</v>
          </cell>
          <cell r="G75" t="str">
            <v>VANPEL MAT DE ESCRITORIO E INFOR</v>
          </cell>
          <cell r="H75" t="str">
            <v>B</v>
          </cell>
          <cell r="I75" t="str">
            <v>S</v>
          </cell>
          <cell r="J75" t="str">
            <v>59150</v>
          </cell>
          <cell r="K75">
            <v>45329</v>
          </cell>
          <cell r="L75" t="str">
            <v>26240208014460000180550010000591501001413589</v>
          </cell>
          <cell r="M75" t="str">
            <v>26 -  Pernambuco</v>
          </cell>
          <cell r="N75">
            <v>60.24</v>
          </cell>
        </row>
        <row r="76">
          <cell r="C76" t="str">
            <v>UPA CABO DE SANTO AGOSTINHO - CG nº 012/2022</v>
          </cell>
          <cell r="E76" t="str">
            <v>3.6 - Material de Expediente</v>
          </cell>
          <cell r="F76">
            <v>30743270000153</v>
          </cell>
          <cell r="G76" t="str">
            <v>TRIUNFO COMERCIO ALIMENTOS,PAPEIS E MATERIAL DE LIMPEZA</v>
          </cell>
          <cell r="H76" t="str">
            <v>B</v>
          </cell>
          <cell r="I76" t="str">
            <v>S</v>
          </cell>
          <cell r="J76" t="str">
            <v>20857</v>
          </cell>
          <cell r="K76">
            <v>45329</v>
          </cell>
          <cell r="L76" t="str">
            <v>26240230743270000153550010000208571989201592</v>
          </cell>
          <cell r="M76" t="str">
            <v>26 -  Pernambuco</v>
          </cell>
          <cell r="N76">
            <v>3223.5</v>
          </cell>
        </row>
        <row r="77">
          <cell r="C77" t="str">
            <v>UPA CABO DE SANTO AGOSTINHO - CG nº 012/2022</v>
          </cell>
          <cell r="E77" t="str">
            <v>3.6 - Material de Expediente</v>
          </cell>
          <cell r="F77">
            <v>24348443000136</v>
          </cell>
          <cell r="G77" t="str">
            <v xml:space="preserve">FRANCRIS LIVRARIA E PAPELARIA LTDA ME </v>
          </cell>
          <cell r="H77" t="str">
            <v>B</v>
          </cell>
          <cell r="I77" t="str">
            <v>S</v>
          </cell>
          <cell r="J77" t="str">
            <v>19142</v>
          </cell>
          <cell r="K77">
            <v>45329</v>
          </cell>
          <cell r="L77" t="str">
            <v>26240224348443000136550010000191421422633097</v>
          </cell>
          <cell r="M77" t="str">
            <v>26 -  Pernambuco</v>
          </cell>
          <cell r="N77">
            <v>558</v>
          </cell>
        </row>
        <row r="78">
          <cell r="C78" t="str">
            <v>UPA CABO DE SANTO AGOSTINHO - CG nº 012/2022</v>
          </cell>
          <cell r="E78" t="str">
            <v>3.6 - Material de Expediente</v>
          </cell>
          <cell r="F78">
            <v>29342388000190</v>
          </cell>
          <cell r="G78" t="str">
            <v>EXPRESSO LOGISTICA LTDA</v>
          </cell>
          <cell r="H78" t="str">
            <v>B</v>
          </cell>
          <cell r="I78" t="str">
            <v>S</v>
          </cell>
          <cell r="J78" t="str">
            <v>271</v>
          </cell>
          <cell r="K78">
            <v>45331</v>
          </cell>
          <cell r="L78" t="str">
            <v>26240229342388000190550010000002711649606708</v>
          </cell>
          <cell r="M78" t="str">
            <v>26 -  Pernambuco</v>
          </cell>
          <cell r="N78">
            <v>48</v>
          </cell>
        </row>
        <row r="79">
          <cell r="C79" t="str">
            <v>UPA CABO DE SANTO AGOSTINHO - CG nº 012/2022</v>
          </cell>
          <cell r="E79" t="str">
            <v>3.6 - Material de Expediente</v>
          </cell>
          <cell r="F79">
            <v>24425720000167</v>
          </cell>
          <cell r="G79" t="str">
            <v>ORIGINAL SUP. E EQUIPAMENTOS LTDA</v>
          </cell>
          <cell r="H79" t="str">
            <v>B</v>
          </cell>
          <cell r="I79" t="str">
            <v>S</v>
          </cell>
          <cell r="J79" t="str">
            <v>8662</v>
          </cell>
          <cell r="K79">
            <v>45344</v>
          </cell>
          <cell r="L79" t="str">
            <v>26240224425720000167550010000086621460026261</v>
          </cell>
          <cell r="M79" t="str">
            <v>26 -  Pernambuco</v>
          </cell>
          <cell r="N79">
            <v>219</v>
          </cell>
        </row>
        <row r="80">
          <cell r="C80" t="str">
            <v>UPA CABO DE SANTO AGOSTINHO - CG nº 012/2022</v>
          </cell>
          <cell r="E80" t="str">
            <v>3.1 - Combustíveis e Lubrificantes Automotivos</v>
          </cell>
          <cell r="F80">
            <v>27284516000161</v>
          </cell>
          <cell r="G80" t="str">
            <v>MAXIFROTA SERVICOS DE MANUTENCAO DE FROTA</v>
          </cell>
          <cell r="H80" t="str">
            <v>S</v>
          </cell>
          <cell r="I80" t="str">
            <v>S</v>
          </cell>
          <cell r="J80" t="str">
            <v>181636</v>
          </cell>
          <cell r="K80">
            <v>45351</v>
          </cell>
          <cell r="L80" t="str">
            <v>9GTQMVCC</v>
          </cell>
          <cell r="M80" t="str">
            <v>2927408 - Salvador - BA</v>
          </cell>
          <cell r="N80">
            <v>10000</v>
          </cell>
        </row>
        <row r="81">
          <cell r="C81" t="str">
            <v>UPA CABO DE SANTO AGOSTINHO - CG nº 012/2022</v>
          </cell>
          <cell r="E81" t="str">
            <v xml:space="preserve">3.9 - Material para Manutenção de Bens Imóveis </v>
          </cell>
          <cell r="F81">
            <v>47039247000185</v>
          </cell>
          <cell r="G81" t="str">
            <v>FRANCA VIEIRA PRODUTOS E SERVICOS LTDA</v>
          </cell>
          <cell r="H81" t="str">
            <v>B</v>
          </cell>
          <cell r="I81" t="str">
            <v>S</v>
          </cell>
          <cell r="J81" t="str">
            <v>1087</v>
          </cell>
          <cell r="K81">
            <v>45327</v>
          </cell>
          <cell r="L81" t="str">
            <v>26240247039247000185550010000010871494445452</v>
          </cell>
          <cell r="M81" t="str">
            <v>26 -  Pernambuco</v>
          </cell>
          <cell r="N81">
            <v>384</v>
          </cell>
        </row>
        <row r="82">
          <cell r="C82" t="str">
            <v>UPA CABO DE SANTO AGOSTINHO - CG nº 012/2022</v>
          </cell>
          <cell r="E82" t="str">
            <v xml:space="preserve">3.9 - Material para Manutenção de Bens Imóveis </v>
          </cell>
          <cell r="F82">
            <v>47039247000185</v>
          </cell>
          <cell r="G82" t="str">
            <v>FRANCA VIEIRA PRODUTOS E SERVICOS LTDA</v>
          </cell>
          <cell r="H82" t="str">
            <v>B</v>
          </cell>
          <cell r="I82" t="str">
            <v>S</v>
          </cell>
          <cell r="J82" t="str">
            <v>1119</v>
          </cell>
          <cell r="K82">
            <v>45339</v>
          </cell>
          <cell r="L82" t="str">
            <v>26240247039247000185550010000011191509733599</v>
          </cell>
          <cell r="M82" t="str">
            <v>26 -  Pernambuco</v>
          </cell>
          <cell r="N82">
            <v>332</v>
          </cell>
        </row>
        <row r="83">
          <cell r="C83" t="str">
            <v>UPA CABO DE SANTO AGOSTINHO - CG nº 012/2022</v>
          </cell>
          <cell r="E83" t="str">
            <v xml:space="preserve">3.9 - Material para Manutenção de Bens Imóveis </v>
          </cell>
          <cell r="F83">
            <v>24556839000179</v>
          </cell>
          <cell r="G83" t="str">
            <v>ARMAZEM COM NOVO LAR EIRELI</v>
          </cell>
          <cell r="H83" t="str">
            <v>B</v>
          </cell>
          <cell r="I83" t="str">
            <v>S</v>
          </cell>
          <cell r="J83" t="str">
            <v>11353</v>
          </cell>
          <cell r="K83">
            <v>45343</v>
          </cell>
          <cell r="L83" t="str">
            <v>26240224556839000179550010000113531190113533</v>
          </cell>
          <cell r="M83" t="str">
            <v>26 -  Pernambuco</v>
          </cell>
          <cell r="N83">
            <v>538.70000000000005</v>
          </cell>
        </row>
        <row r="84">
          <cell r="C84" t="str">
            <v>UPA CABO DE SANTO AGOSTINHO - CG nº 012/2022</v>
          </cell>
          <cell r="E84" t="str">
            <v xml:space="preserve">3.9 - Material para Manutenção de Bens Imóveis </v>
          </cell>
          <cell r="F84">
            <v>10230480001960</v>
          </cell>
          <cell r="G84" t="str">
            <v>FERREIRA COSTA CIA. LTDA.</v>
          </cell>
          <cell r="H84" t="str">
            <v>B</v>
          </cell>
          <cell r="I84" t="str">
            <v>S</v>
          </cell>
          <cell r="J84" t="str">
            <v>1975708</v>
          </cell>
          <cell r="K84">
            <v>45344</v>
          </cell>
          <cell r="L84" t="str">
            <v>26240210230480001960550100019757081116550115</v>
          </cell>
          <cell r="M84" t="str">
            <v>26 -  Pernambuco</v>
          </cell>
          <cell r="N84">
            <v>101.4</v>
          </cell>
        </row>
        <row r="85">
          <cell r="C85" t="str">
            <v>UPA CABO DE SANTO AGOSTINHO - CG nº 012/2022</v>
          </cell>
          <cell r="E85" t="str">
            <v xml:space="preserve">3.9 - Material para Manutenção de Bens Imóveis </v>
          </cell>
          <cell r="F85">
            <v>30816175000132</v>
          </cell>
          <cell r="G85" t="str">
            <v>JÁ SILVA COMERCIO VAREJISTA DE TINTAS EIRELI</v>
          </cell>
          <cell r="H85" t="str">
            <v>B</v>
          </cell>
          <cell r="I85" t="str">
            <v>S</v>
          </cell>
          <cell r="J85" t="str">
            <v>5712</v>
          </cell>
          <cell r="K85">
            <v>45345</v>
          </cell>
          <cell r="L85" t="str">
            <v>26240230816175000132550010000057121000657418</v>
          </cell>
          <cell r="M85" t="str">
            <v>26 -  Pernambuco</v>
          </cell>
          <cell r="N85">
            <v>95</v>
          </cell>
        </row>
        <row r="86">
          <cell r="C86" t="str">
            <v>UPA CABO DE SANTO AGOSTINHO - CG nº 012/2022</v>
          </cell>
          <cell r="E86" t="str">
            <v xml:space="preserve">3.9 - Material para Manutenção de Bens Imóveis </v>
          </cell>
          <cell r="F86">
            <v>51413651000144</v>
          </cell>
          <cell r="G86" t="str">
            <v>PROSPEQTUS LTDA</v>
          </cell>
          <cell r="H86" t="str">
            <v>B</v>
          </cell>
          <cell r="I86" t="str">
            <v>S</v>
          </cell>
          <cell r="J86" t="str">
            <v>208</v>
          </cell>
          <cell r="K86">
            <v>45350</v>
          </cell>
          <cell r="L86" t="str">
            <v>26240251413651000144550010000002081816073671</v>
          </cell>
          <cell r="M86" t="str">
            <v>26 -  Pernambuco</v>
          </cell>
          <cell r="N86">
            <v>300</v>
          </cell>
        </row>
        <row r="87">
          <cell r="C87" t="str">
            <v>UPA CABO DE SANTO AGOSTINHO - CG nº 012/2022</v>
          </cell>
          <cell r="E87" t="str">
            <v xml:space="preserve">3.9 - Material para Manutenção de Bens Imóveis </v>
          </cell>
          <cell r="F87">
            <v>8014460000180</v>
          </cell>
          <cell r="G87" t="str">
            <v>VANPEL MAT DE ESCRITORIO E INFOR</v>
          </cell>
          <cell r="H87" t="str">
            <v>B</v>
          </cell>
          <cell r="I87" t="str">
            <v>S</v>
          </cell>
          <cell r="J87" t="str">
            <v>59150</v>
          </cell>
          <cell r="K87">
            <v>45329</v>
          </cell>
          <cell r="L87" t="str">
            <v>26240208014460000180550010000591501001413589</v>
          </cell>
          <cell r="M87" t="str">
            <v>26 -  Pernambuco</v>
          </cell>
          <cell r="N87">
            <v>83.5</v>
          </cell>
        </row>
        <row r="88">
          <cell r="C88" t="str">
            <v>UPA CABO DE SANTO AGOSTINHO - CG nº 012/2022</v>
          </cell>
          <cell r="E88" t="str">
            <v xml:space="preserve">3.10 - Material para Manutenção de Bens Móveis </v>
          </cell>
          <cell r="F88">
            <v>28476130000114</v>
          </cell>
          <cell r="G88" t="str">
            <v>ANDRE LUIZ DE ARRUDA LIMA</v>
          </cell>
          <cell r="H88" t="str">
            <v>B</v>
          </cell>
          <cell r="I88" t="str">
            <v>S</v>
          </cell>
          <cell r="J88" t="str">
            <v>49</v>
          </cell>
          <cell r="K88">
            <v>45323</v>
          </cell>
          <cell r="L88" t="str">
            <v>26240228476130000114550010000000491014005340</v>
          </cell>
          <cell r="M88" t="str">
            <v>26 -  Pernambuco</v>
          </cell>
          <cell r="N88">
            <v>7660</v>
          </cell>
        </row>
        <row r="89">
          <cell r="C89" t="str">
            <v>UPA CABO DE SANTO AGOSTINHO - CG nº 012/2022</v>
          </cell>
          <cell r="E89" t="str">
            <v xml:space="preserve">3.10 - Material para Manutenção de Bens Móveis </v>
          </cell>
          <cell r="F89">
            <v>28476130000114</v>
          </cell>
          <cell r="G89" t="str">
            <v>ANDRE LUIZ DE ARRUDA LIMA</v>
          </cell>
          <cell r="H89" t="str">
            <v>B</v>
          </cell>
          <cell r="I89" t="str">
            <v>S</v>
          </cell>
          <cell r="J89" t="str">
            <v>50</v>
          </cell>
          <cell r="K89">
            <v>45323</v>
          </cell>
          <cell r="L89" t="str">
            <v>26240228476130000114550010000000501295942297</v>
          </cell>
          <cell r="M89" t="str">
            <v>26 -  Pernambuco</v>
          </cell>
          <cell r="N89">
            <v>1885</v>
          </cell>
        </row>
        <row r="90">
          <cell r="C90" t="str">
            <v>UPA CABO DE SANTO AGOSTINHO - CG nº 012/2022</v>
          </cell>
          <cell r="E90" t="str">
            <v xml:space="preserve">3.10 - Material para Manutenção de Bens Móveis </v>
          </cell>
          <cell r="F90">
            <v>8587400000157</v>
          </cell>
          <cell r="G90" t="str">
            <v>AFFESTAS</v>
          </cell>
          <cell r="H90" t="str">
            <v>B</v>
          </cell>
          <cell r="I90" t="str">
            <v>S</v>
          </cell>
          <cell r="J90" t="str">
            <v>23703</v>
          </cell>
          <cell r="K90">
            <v>45330</v>
          </cell>
          <cell r="L90" t="str">
            <v>26240208587400000157550010000237031660094367</v>
          </cell>
          <cell r="M90" t="str">
            <v>26 -  Pernambuco</v>
          </cell>
          <cell r="N90">
            <v>998</v>
          </cell>
        </row>
        <row r="91">
          <cell r="C91" t="str">
            <v>UPA CABO DE SANTO AGOSTINHO - CG nº 012/2022</v>
          </cell>
          <cell r="E91" t="str">
            <v xml:space="preserve">3.10 - Material para Manutenção de Bens Móveis </v>
          </cell>
          <cell r="F91">
            <v>10779833000156</v>
          </cell>
          <cell r="G91" t="str">
            <v>MEDICAL MERCANTIL DE APARELHAGEM MEDICA LTDA</v>
          </cell>
          <cell r="H91" t="str">
            <v>B</v>
          </cell>
          <cell r="I91" t="str">
            <v>S</v>
          </cell>
          <cell r="J91" t="str">
            <v>596617</v>
          </cell>
          <cell r="K91">
            <v>45341</v>
          </cell>
          <cell r="L91" t="str">
            <v>26240210779833000156550010005966171598641002</v>
          </cell>
          <cell r="M91" t="str">
            <v>26 -  Pernambuco</v>
          </cell>
          <cell r="N91">
            <v>346</v>
          </cell>
        </row>
        <row r="92">
          <cell r="C92" t="str">
            <v>UPA CABO DE SANTO AGOSTINHO - CG nº 012/2022</v>
          </cell>
          <cell r="E92" t="str">
            <v xml:space="preserve">3.10 - Material para Manutenção de Bens Móveis </v>
          </cell>
          <cell r="F92">
            <v>26603680000121</v>
          </cell>
          <cell r="G92" t="str">
            <v>MORAMED TECNOLOGIA HOSPITALAR</v>
          </cell>
          <cell r="H92" t="str">
            <v>B</v>
          </cell>
          <cell r="I92" t="str">
            <v>S</v>
          </cell>
          <cell r="J92" t="str">
            <v>2951</v>
          </cell>
          <cell r="K92">
            <v>45341</v>
          </cell>
          <cell r="L92" t="str">
            <v>26240226603680000121550010000029511090741580</v>
          </cell>
          <cell r="M92" t="str">
            <v>26 -  Pernambuco</v>
          </cell>
          <cell r="N92">
            <v>449</v>
          </cell>
        </row>
        <row r="93">
          <cell r="C93" t="str">
            <v>UPA CABO DE SANTO AGOSTINHO - CG nº 012/2022</v>
          </cell>
          <cell r="E93" t="str">
            <v xml:space="preserve">3.10 - Material para Manutenção de Bens Móveis </v>
          </cell>
          <cell r="F93">
            <v>10779833000156</v>
          </cell>
          <cell r="G93" t="str">
            <v>MEDICAL MERCANTIL DE APARELHAGEM MEDICA LTDA</v>
          </cell>
          <cell r="H93" t="str">
            <v>B</v>
          </cell>
          <cell r="I93" t="str">
            <v>S</v>
          </cell>
          <cell r="J93" t="str">
            <v>597361</v>
          </cell>
          <cell r="K93">
            <v>45349</v>
          </cell>
          <cell r="L93" t="str">
            <v>26240210779833000156550010005973611599385006</v>
          </cell>
          <cell r="M93" t="str">
            <v>26 -  Pernambuco</v>
          </cell>
          <cell r="N93">
            <v>663</v>
          </cell>
        </row>
        <row r="94">
          <cell r="C94" t="str">
            <v>UPA CABO DE SANTO AGOSTINHO - CG nº 012/2022</v>
          </cell>
          <cell r="E94" t="str">
            <v xml:space="preserve">3.8 - Uniformes, Tecidos e Aviamentos </v>
          </cell>
          <cell r="F94">
            <v>15866717000198</v>
          </cell>
          <cell r="G94" t="str">
            <v xml:space="preserve">MARIA DO C PERREIRA DA SILVA DEUS E FIEL </v>
          </cell>
          <cell r="H94" t="str">
            <v>B</v>
          </cell>
          <cell r="I94" t="str">
            <v>S</v>
          </cell>
          <cell r="J94" t="str">
            <v>80</v>
          </cell>
          <cell r="K94">
            <v>45306</v>
          </cell>
          <cell r="L94" t="str">
            <v>26240115866717000198550010000000801000000305</v>
          </cell>
          <cell r="M94" t="str">
            <v>26 -  Pernambuco</v>
          </cell>
          <cell r="N94">
            <v>8160</v>
          </cell>
        </row>
        <row r="95">
          <cell r="C95" t="str">
            <v>UPA CABO DE SANTO AGOSTINHO - CG nº 012/2022</v>
          </cell>
          <cell r="E95" t="str">
            <v xml:space="preserve">3.8 - Uniformes, Tecidos e Aviamentos </v>
          </cell>
          <cell r="F95">
            <v>8869229000179</v>
          </cell>
          <cell r="G95" t="str">
            <v>LEANDRO &amp; SANTOS EPIS LTDA</v>
          </cell>
          <cell r="H95" t="str">
            <v>B</v>
          </cell>
          <cell r="I95" t="str">
            <v>S</v>
          </cell>
          <cell r="J95" t="str">
            <v>1762</v>
          </cell>
          <cell r="K95">
            <v>45324</v>
          </cell>
          <cell r="L95" t="str">
            <v>26240208869229000179550000000017621470026208</v>
          </cell>
          <cell r="M95" t="str">
            <v>26 -  Pernambuco</v>
          </cell>
          <cell r="N95">
            <v>373.09</v>
          </cell>
        </row>
        <row r="96">
          <cell r="C96" t="str">
            <v>UPA CABO DE SANTO AGOSTINHO - CG nº 012/2022</v>
          </cell>
          <cell r="E96" t="str">
            <v xml:space="preserve">3.8 - Uniformes, Tecidos e Aviamentos </v>
          </cell>
          <cell r="F96">
            <v>8014460000180</v>
          </cell>
          <cell r="G96" t="str">
            <v>VANPEL MAT DE ESCRITORIO E INFOR</v>
          </cell>
          <cell r="H96" t="str">
            <v>B</v>
          </cell>
          <cell r="I96" t="str">
            <v>S</v>
          </cell>
          <cell r="J96" t="str">
            <v>59150</v>
          </cell>
          <cell r="K96">
            <v>45329</v>
          </cell>
          <cell r="L96" t="str">
            <v>26240208014460000180550010000591501001413589</v>
          </cell>
          <cell r="M96" t="str">
            <v>26 -  Pernambuco</v>
          </cell>
          <cell r="N96">
            <v>195.2</v>
          </cell>
        </row>
        <row r="97">
          <cell r="C97" t="str">
            <v>UPA CABO DE SANTO AGOSTINHO - CG nº 012/2022</v>
          </cell>
          <cell r="E97" t="str">
            <v xml:space="preserve">3.8 - Uniformes, Tecidos e Aviamentos </v>
          </cell>
          <cell r="F97">
            <v>29342388000190</v>
          </cell>
          <cell r="G97" t="str">
            <v>EXPRESSO LOGISTICA LTDA</v>
          </cell>
          <cell r="H97" t="str">
            <v>B</v>
          </cell>
          <cell r="I97" t="str">
            <v>S</v>
          </cell>
          <cell r="J97" t="str">
            <v>271</v>
          </cell>
          <cell r="K97">
            <v>45331</v>
          </cell>
          <cell r="L97" t="str">
            <v>26240229342388000190550010000002711649606708</v>
          </cell>
          <cell r="M97" t="str">
            <v>26 -  Pernambuco</v>
          </cell>
          <cell r="N97">
            <v>248</v>
          </cell>
        </row>
        <row r="98">
          <cell r="C98" t="str">
            <v>UPA CABO DE SANTO AGOSTINHO - CG nº 012/2022</v>
          </cell>
          <cell r="E98" t="str">
            <v xml:space="preserve">3.8 - Uniformes, Tecidos e Aviamentos </v>
          </cell>
          <cell r="F98">
            <v>8587400000157</v>
          </cell>
          <cell r="G98" t="str">
            <v>AFFESTAS</v>
          </cell>
          <cell r="H98" t="str">
            <v>B</v>
          </cell>
          <cell r="I98" t="str">
            <v>S</v>
          </cell>
          <cell r="J98" t="str">
            <v>23710</v>
          </cell>
          <cell r="K98">
            <v>45343</v>
          </cell>
          <cell r="L98" t="str">
            <v>26240208587400000157550010000237101860680353</v>
          </cell>
          <cell r="M98" t="str">
            <v>26 -  Pernambuco</v>
          </cell>
          <cell r="N98">
            <v>372</v>
          </cell>
        </row>
        <row r="99">
          <cell r="C99" t="str">
            <v>UPA CABO DE SANTO AGOSTINHO - CG nº 012/2022</v>
          </cell>
          <cell r="E99" t="str">
            <v xml:space="preserve">3.8 - Uniformes, Tecidos e Aviamentos </v>
          </cell>
          <cell r="F99">
            <v>8869229000179</v>
          </cell>
          <cell r="G99" t="str">
            <v>LEANDRO &amp; SANTOS EPIS LTDA</v>
          </cell>
          <cell r="H99" t="str">
            <v>B</v>
          </cell>
          <cell r="I99" t="str">
            <v>S</v>
          </cell>
          <cell r="J99" t="str">
            <v>1762</v>
          </cell>
          <cell r="K99">
            <v>45324</v>
          </cell>
          <cell r="L99" t="str">
            <v>26240208869229000179550000000017621470026208</v>
          </cell>
          <cell r="M99" t="str">
            <v>26 -  Pernambuco</v>
          </cell>
          <cell r="N99">
            <v>139.91</v>
          </cell>
        </row>
        <row r="100">
          <cell r="C100" t="str">
            <v>UPA CABO DE SANTO AGOSTINHO - CG nº 012/2022</v>
          </cell>
          <cell r="E100" t="str">
            <v xml:space="preserve">5.21 - Seguros em geral </v>
          </cell>
          <cell r="F100" t="str">
            <v xml:space="preserve">61.198.164/0001-60 </v>
          </cell>
          <cell r="G100" t="str">
            <v>PORTO SEGURO COMPANHIA DE SEGUROS GERAIS</v>
          </cell>
          <cell r="H100" t="str">
            <v>S</v>
          </cell>
          <cell r="I100" t="str">
            <v>N</v>
          </cell>
          <cell r="M100" t="str">
            <v>2611606 - Recife - PE</v>
          </cell>
          <cell r="N100">
            <v>260.62</v>
          </cell>
        </row>
        <row r="101">
          <cell r="C101" t="str">
            <v>UPA CABO DE SANTO AGOSTINHO - CG nº 012/2022</v>
          </cell>
          <cell r="E101" t="str">
            <v xml:space="preserve">5.25 - Serviços Bancários </v>
          </cell>
          <cell r="F101">
            <v>360305000104</v>
          </cell>
          <cell r="G101" t="str">
            <v>TAXA DE MANUTENCAO CAIXA ECONOMICA</v>
          </cell>
          <cell r="H101" t="str">
            <v>S</v>
          </cell>
          <cell r="I101" t="str">
            <v>N</v>
          </cell>
          <cell r="N101">
            <v>295.75</v>
          </cell>
        </row>
        <row r="102">
          <cell r="C102" t="str">
            <v>UPA CABO DE SANTO AGOSTINHO - CG nº 012/2022</v>
          </cell>
          <cell r="E102" t="str">
            <v xml:space="preserve">5.25 - Serviços Bancários </v>
          </cell>
          <cell r="F102">
            <v>60701190000104</v>
          </cell>
          <cell r="G102" t="str">
            <v>TAXA DE MANUTENCAO ITAU</v>
          </cell>
          <cell r="H102" t="str">
            <v>S</v>
          </cell>
          <cell r="I102" t="str">
            <v>N</v>
          </cell>
          <cell r="N102">
            <v>73</v>
          </cell>
        </row>
        <row r="103">
          <cell r="C103" t="str">
            <v>UPA CABO DE SANTO AGOSTINHO - CG nº 012/2022</v>
          </cell>
          <cell r="E103" t="str">
            <v xml:space="preserve">5.25 - Serviços Bancários </v>
          </cell>
          <cell r="F103">
            <v>360305000104</v>
          </cell>
          <cell r="G103" t="str">
            <v>TAXA DE MANUTENCAO CAIXA ECONOMICA</v>
          </cell>
          <cell r="H103" t="str">
            <v>S</v>
          </cell>
          <cell r="I103" t="str">
            <v>N</v>
          </cell>
          <cell r="N103">
            <v>385</v>
          </cell>
        </row>
        <row r="104">
          <cell r="C104" t="str">
            <v>UPA CABO DE SANTO AGOSTINHO - CG nº 012/2022</v>
          </cell>
          <cell r="E104" t="str">
            <v>5.18 - Teledonia Fixa</v>
          </cell>
          <cell r="F104">
            <v>3423730000193</v>
          </cell>
          <cell r="G104" t="str">
            <v>SMART LTDA</v>
          </cell>
          <cell r="H104" t="str">
            <v>S</v>
          </cell>
          <cell r="I104" t="str">
            <v>S</v>
          </cell>
          <cell r="J104" t="str">
            <v>174271</v>
          </cell>
          <cell r="K104">
            <v>45343</v>
          </cell>
          <cell r="L104" t="str">
            <v>FC3F21108DF1E0DCBF2537679733D084</v>
          </cell>
          <cell r="M104" t="str">
            <v>2611606 - Recife - PE</v>
          </cell>
          <cell r="N104">
            <v>558.24</v>
          </cell>
        </row>
        <row r="105">
          <cell r="C105" t="str">
            <v>UPA CABO DE SANTO AGOSTINHO - CG nº 012/2022</v>
          </cell>
          <cell r="E105" t="str">
            <v>5.13 - Água e Esgoto</v>
          </cell>
          <cell r="F105">
            <v>9769035000164</v>
          </cell>
          <cell r="G105" t="str">
            <v>COMPESA CIA SAN PERNAMBUCO</v>
          </cell>
          <cell r="H105" t="str">
            <v>S</v>
          </cell>
          <cell r="I105" t="str">
            <v>N</v>
          </cell>
          <cell r="J105" t="str">
            <v>20240278070279</v>
          </cell>
          <cell r="K105">
            <v>45351</v>
          </cell>
          <cell r="M105" t="str">
            <v>2611606 - Recife - PE</v>
          </cell>
          <cell r="N105">
            <v>8211.3799999999992</v>
          </cell>
        </row>
        <row r="106">
          <cell r="C106" t="str">
            <v>UPA CABO DE SANTO AGOSTINHO - CG nº 012/2022</v>
          </cell>
          <cell r="E106" t="str">
            <v>5.12 - Energia Elétrica</v>
          </cell>
          <cell r="F106">
            <v>10835932000108</v>
          </cell>
          <cell r="G106" t="str">
            <v xml:space="preserve">COMPANHIA ENERGETICA DE PERNAMBUCO </v>
          </cell>
          <cell r="H106" t="str">
            <v>S</v>
          </cell>
          <cell r="I106" t="str">
            <v>S</v>
          </cell>
          <cell r="J106" t="str">
            <v>297564463</v>
          </cell>
          <cell r="K106">
            <v>45352</v>
          </cell>
          <cell r="L106" t="str">
            <v>26240310835932000108660002975644631047752829</v>
          </cell>
          <cell r="M106" t="str">
            <v>2611606 - Recife - PE</v>
          </cell>
          <cell r="N106">
            <v>18250.32</v>
          </cell>
        </row>
        <row r="107">
          <cell r="C107" t="str">
            <v>UPA CABO DE SANTO AGOSTINHO - CG nº 012/2022</v>
          </cell>
          <cell r="E107" t="str">
            <v>5.3 - Locação de Máquinas e Equipamentos</v>
          </cell>
          <cell r="F107">
            <v>22400267000109</v>
          </cell>
          <cell r="G107" t="str">
            <v>ACAO SERVICOS TELECOM LTDA</v>
          </cell>
          <cell r="H107" t="str">
            <v>S</v>
          </cell>
          <cell r="I107" t="str">
            <v>N</v>
          </cell>
          <cell r="J107" t="str">
            <v>04032024</v>
          </cell>
          <cell r="K107">
            <v>45350</v>
          </cell>
          <cell r="M107" t="str">
            <v>2611606 - Recife - PE</v>
          </cell>
          <cell r="N107">
            <v>2392.65</v>
          </cell>
        </row>
        <row r="108">
          <cell r="C108" t="str">
            <v>UPA CABO DE SANTO AGOSTINHO - CG nº 012/2022</v>
          </cell>
          <cell r="E108" t="str">
            <v>5.3 - Locação de Máquinas e Equipamentos</v>
          </cell>
          <cell r="F108">
            <v>14543772000184</v>
          </cell>
          <cell r="G108" t="str">
            <v>BRAVO LOCACO DE MAQUINAS E EQUIPAMENTOS LTDA</v>
          </cell>
          <cell r="H108" t="str">
            <v>S</v>
          </cell>
          <cell r="I108" t="str">
            <v>N</v>
          </cell>
          <cell r="J108" t="str">
            <v>10215</v>
          </cell>
          <cell r="K108">
            <v>45352</v>
          </cell>
          <cell r="M108" t="str">
            <v>2607901 - Jaboatão dos Guararapes - PE</v>
          </cell>
          <cell r="N108">
            <v>1000</v>
          </cell>
        </row>
        <row r="109">
          <cell r="C109" t="str">
            <v>UPA CABO DE SANTO AGOSTINHO - CG nº 012/2022</v>
          </cell>
          <cell r="E109" t="str">
            <v>5.3 - Locação de Máquinas e Equipamentos</v>
          </cell>
          <cell r="F109">
            <v>43559107000187</v>
          </cell>
          <cell r="G109" t="str">
            <v>SARAH LIMA GUSMAO NERES EPP</v>
          </cell>
          <cell r="H109" t="str">
            <v>S</v>
          </cell>
          <cell r="I109" t="str">
            <v>N</v>
          </cell>
          <cell r="J109" t="str">
            <v>1375</v>
          </cell>
          <cell r="K109">
            <v>45355</v>
          </cell>
          <cell r="M109" t="str">
            <v>2611606 - Recife - PE</v>
          </cell>
          <cell r="N109">
            <v>5455.56</v>
          </cell>
        </row>
        <row r="110">
          <cell r="C110" t="str">
            <v>UPA CABO DE SANTO AGOSTINHO - CG nº 012/2022</v>
          </cell>
          <cell r="E110" t="str">
            <v>5.3 - Locação de Máquinas e Equipamentos</v>
          </cell>
          <cell r="F110">
            <v>43559107000187</v>
          </cell>
          <cell r="G110" t="str">
            <v>SARAH LIMA GUSMAO NERES EPP</v>
          </cell>
          <cell r="H110" t="str">
            <v>S</v>
          </cell>
          <cell r="I110" t="str">
            <v>N</v>
          </cell>
          <cell r="J110" t="str">
            <v>1376</v>
          </cell>
          <cell r="K110">
            <v>45355</v>
          </cell>
          <cell r="M110" t="str">
            <v>2611606 - Recife - PE</v>
          </cell>
          <cell r="N110">
            <v>2700</v>
          </cell>
        </row>
        <row r="111">
          <cell r="C111" t="str">
            <v>UPA CABO DE SANTO AGOSTINHO - CG nº 012/2022</v>
          </cell>
          <cell r="E111" t="str">
            <v>5.3 - Locação de Máquinas e Equipamentos</v>
          </cell>
          <cell r="F111">
            <v>26081685000131</v>
          </cell>
          <cell r="G111" t="str">
            <v xml:space="preserve">CG REFRIGERACOES </v>
          </cell>
          <cell r="H111" t="str">
            <v>S</v>
          </cell>
          <cell r="I111" t="str">
            <v>N</v>
          </cell>
          <cell r="J111" t="str">
            <v>10270</v>
          </cell>
          <cell r="K111">
            <v>45356</v>
          </cell>
          <cell r="M111" t="str">
            <v>2611606 - Recife - PE</v>
          </cell>
          <cell r="N111">
            <v>4030</v>
          </cell>
        </row>
        <row r="112">
          <cell r="C112" t="str">
            <v>UPA CABO DE SANTO AGOSTINHO - CG nº 012/2022</v>
          </cell>
          <cell r="E112" t="str">
            <v>5.1 - Locação de Equipamentos Médicos-Hospitalares</v>
          </cell>
          <cell r="F112">
            <v>331788002405</v>
          </cell>
          <cell r="G112" t="str">
            <v>AIR LIQUIDE BRASIL LTDA</v>
          </cell>
          <cell r="H112" t="str">
            <v>S</v>
          </cell>
          <cell r="I112" t="str">
            <v>N</v>
          </cell>
          <cell r="J112" t="str">
            <v>51040</v>
          </cell>
          <cell r="K112">
            <v>45351</v>
          </cell>
          <cell r="M112" t="str">
            <v>2602902 - Cabo de Santo Agostinho - PE</v>
          </cell>
          <cell r="N112">
            <v>3442.57</v>
          </cell>
        </row>
        <row r="113">
          <cell r="C113" t="str">
            <v>UPA CABO DE SANTO AGOSTINHO - CG nº 012/2022</v>
          </cell>
          <cell r="E113" t="str">
            <v>5.1 - Locação de Equipamentos Médicos-Hospitalares</v>
          </cell>
          <cell r="F113">
            <v>331788002405</v>
          </cell>
          <cell r="G113" t="str">
            <v>AIR LIQUIDE BRASIL LTDA</v>
          </cell>
          <cell r="H113" t="str">
            <v>S</v>
          </cell>
          <cell r="I113" t="str">
            <v>N</v>
          </cell>
          <cell r="J113" t="str">
            <v>51090</v>
          </cell>
          <cell r="K113">
            <v>45351</v>
          </cell>
          <cell r="M113" t="str">
            <v>2602902 - Cabo de Santo Agostinho - PE</v>
          </cell>
          <cell r="N113">
            <v>2477.61</v>
          </cell>
        </row>
        <row r="114">
          <cell r="C114" t="str">
            <v>UPA CABO DE SANTO AGOSTINHO - CG nº 012/2022</v>
          </cell>
          <cell r="E114" t="str">
            <v>5.1 - Locação de Equipamentos Médicos-Hospitalares</v>
          </cell>
          <cell r="F114">
            <v>24380578002041</v>
          </cell>
          <cell r="G114" t="str">
            <v>WHITE MARTINS GASES INDUSTRIAIS DO NORDESTE LTDA</v>
          </cell>
          <cell r="H114" t="str">
            <v>S</v>
          </cell>
          <cell r="I114" t="str">
            <v>N</v>
          </cell>
          <cell r="J114" t="str">
            <v>94618762</v>
          </cell>
          <cell r="K114">
            <v>45337</v>
          </cell>
          <cell r="M114" t="str">
            <v>2607901 - Jaboatão dos Guararapes - PE</v>
          </cell>
          <cell r="N114">
            <v>1666.82</v>
          </cell>
        </row>
        <row r="115">
          <cell r="C115" t="str">
            <v>UPA CABO DE SANTO AGOSTINHO - CG nº 012/2022</v>
          </cell>
          <cell r="E115" t="str">
            <v>5.1 - Locação de Equipamentos Médicos-Hospitalares</v>
          </cell>
          <cell r="F115">
            <v>5011743000180</v>
          </cell>
          <cell r="G115" t="str">
            <v xml:space="preserve">ASS TEACH ALMERI ANGELO SALVIANO DA SILVA </v>
          </cell>
          <cell r="H115" t="str">
            <v>S</v>
          </cell>
          <cell r="I115" t="str">
            <v>N</v>
          </cell>
          <cell r="J115" t="str">
            <v>6256</v>
          </cell>
          <cell r="K115">
            <v>45329</v>
          </cell>
          <cell r="M115" t="str">
            <v>2611606 - Recife - PE</v>
          </cell>
          <cell r="N115">
            <v>3800</v>
          </cell>
        </row>
        <row r="116">
          <cell r="C116" t="str">
            <v>UPA CABO DE SANTO AGOSTINHO - CG nº 012/2022</v>
          </cell>
          <cell r="E116" t="str">
            <v>5.1 - Locação de Equipamentos Médicos-Hospitalares</v>
          </cell>
          <cell r="F116">
            <v>18271934000123</v>
          </cell>
          <cell r="G116" t="str">
            <v>NOVA BIOMEDICAL DIAGNOSTICOS MEDICOS E BIOTECNOLOGIA LTDA</v>
          </cell>
          <cell r="H116" t="str">
            <v>S</v>
          </cell>
          <cell r="I116" t="str">
            <v>N</v>
          </cell>
          <cell r="J116" t="str">
            <v>724</v>
          </cell>
          <cell r="K116">
            <v>45369</v>
          </cell>
          <cell r="M116" t="str">
            <v>3144805 - Nova Lima - MG</v>
          </cell>
          <cell r="N116">
            <v>1500</v>
          </cell>
        </row>
        <row r="117">
          <cell r="C117" t="str">
            <v>UPA CABO DE SANTO AGOSTINHO - CG nº 012/2022</v>
          </cell>
          <cell r="E117" t="str">
            <v>5.8 - Locação de Veículos Automotores</v>
          </cell>
          <cell r="F117">
            <v>33174692000143</v>
          </cell>
          <cell r="G117" t="str">
            <v xml:space="preserve">JG LOCACAO DE VEICULOS EIRELI </v>
          </cell>
          <cell r="H117" t="str">
            <v>S</v>
          </cell>
          <cell r="I117" t="str">
            <v>N</v>
          </cell>
          <cell r="J117" t="str">
            <v>631</v>
          </cell>
          <cell r="K117">
            <v>45351</v>
          </cell>
          <cell r="M117" t="str">
            <v>2611606 - Recife - PE</v>
          </cell>
          <cell r="N117">
            <v>2400</v>
          </cell>
        </row>
        <row r="118">
          <cell r="C118" t="str">
            <v>UPA CABO DE SANTO AGOSTINHO - CG nº 012/2022</v>
          </cell>
          <cell r="E118" t="str">
            <v>5.99 - Outros Serviços de Terceiros Pessoa Jurídica</v>
          </cell>
          <cell r="F118">
            <v>27284516000161</v>
          </cell>
          <cell r="G118" t="str">
            <v xml:space="preserve">TAXA MAXIFROTA </v>
          </cell>
          <cell r="H118" t="str">
            <v>S</v>
          </cell>
          <cell r="I118" t="str">
            <v>S</v>
          </cell>
          <cell r="J118" t="str">
            <v>181636</v>
          </cell>
          <cell r="K118">
            <v>45351</v>
          </cell>
          <cell r="L118" t="str">
            <v>9GTQMVCC</v>
          </cell>
          <cell r="M118" t="str">
            <v>2927408 - Salvador - BA</v>
          </cell>
          <cell r="N118">
            <v>61.6</v>
          </cell>
        </row>
        <row r="119">
          <cell r="C119" t="str">
            <v>UPA CABO DE SANTO AGOSTINHO - CG nº 012/2022</v>
          </cell>
          <cell r="E119" t="str">
            <v>5.16 - Serviços Médico-Hospitalares, Odotonlogia e Laboratoriais</v>
          </cell>
          <cell r="F119">
            <v>26245293000160</v>
          </cell>
          <cell r="G119" t="str">
            <v xml:space="preserve">LS PERNAMBUCO ASSISTENCIA MEDICA LTDA ME </v>
          </cell>
          <cell r="H119" t="str">
            <v>S</v>
          </cell>
          <cell r="I119" t="str">
            <v>S</v>
          </cell>
          <cell r="J119" t="str">
            <v>4532</v>
          </cell>
          <cell r="K119">
            <v>45362</v>
          </cell>
          <cell r="L119" t="str">
            <v>UTUNDJGG</v>
          </cell>
          <cell r="M119" t="str">
            <v>2611606 - Recife - PE</v>
          </cell>
          <cell r="N119">
            <v>10800</v>
          </cell>
        </row>
        <row r="120">
          <cell r="C120" t="str">
            <v>UPA CABO DE SANTO AGOSTINHO - CG nº 012/2022</v>
          </cell>
          <cell r="E120" t="str">
            <v>5.16 - Serviços Médico-Hospitalares, Odotonlogia e Laboratoriais</v>
          </cell>
          <cell r="F120">
            <v>30370434000144</v>
          </cell>
          <cell r="G120" t="str">
            <v>CARMEM JATOBA PRESTACAO DE SERVICOS HOSPITALARES LTDA</v>
          </cell>
          <cell r="H120" t="str">
            <v>S</v>
          </cell>
          <cell r="I120" t="str">
            <v>S</v>
          </cell>
          <cell r="J120" t="str">
            <v>79</v>
          </cell>
          <cell r="K120">
            <v>45358</v>
          </cell>
          <cell r="L120" t="str">
            <v>8GISKRF4L</v>
          </cell>
          <cell r="M120" t="str">
            <v>2609402 - Moreno - PE</v>
          </cell>
          <cell r="N120">
            <v>14600</v>
          </cell>
        </row>
        <row r="121">
          <cell r="C121" t="str">
            <v>UPA CABO DE SANTO AGOSTINHO - CG nº 012/2022</v>
          </cell>
          <cell r="E121" t="str">
            <v>5.16 - Serviços Médico-Hospitalares, Odotonlogia e Laboratoriais</v>
          </cell>
          <cell r="F121">
            <v>45515598000190</v>
          </cell>
          <cell r="G121" t="str">
            <v>GJJ SAUDE LTDA</v>
          </cell>
          <cell r="H121" t="str">
            <v>S</v>
          </cell>
          <cell r="I121" t="str">
            <v>S</v>
          </cell>
          <cell r="J121" t="str">
            <v>74</v>
          </cell>
          <cell r="K121">
            <v>45356</v>
          </cell>
          <cell r="L121" t="str">
            <v>XVKMNJTX</v>
          </cell>
          <cell r="M121" t="str">
            <v>2611606 - Recife - PE</v>
          </cell>
          <cell r="N121">
            <v>9250</v>
          </cell>
        </row>
        <row r="122">
          <cell r="C122" t="str">
            <v>UPA CABO DE SANTO AGOSTINHO - CG nº 012/2022</v>
          </cell>
          <cell r="E122" t="str">
            <v>5.16 - Serviços Médico-Hospitalares, Odotonlogia e Laboratoriais</v>
          </cell>
          <cell r="F122">
            <v>45237924000144</v>
          </cell>
          <cell r="G122" t="str">
            <v>MEDCENTER ATIVIDADES MEDICAS LTDA</v>
          </cell>
          <cell r="H122" t="str">
            <v>S</v>
          </cell>
          <cell r="I122" t="str">
            <v>S</v>
          </cell>
          <cell r="J122" t="str">
            <v>1101</v>
          </cell>
          <cell r="K122">
            <v>45355</v>
          </cell>
          <cell r="L122" t="str">
            <v>MFZQ14055</v>
          </cell>
          <cell r="M122" t="str">
            <v>2609600 - Olinda - PE</v>
          </cell>
          <cell r="N122">
            <v>6500</v>
          </cell>
        </row>
        <row r="123">
          <cell r="C123" t="str">
            <v>UPA CABO DE SANTO AGOSTINHO - CG nº 012/2022</v>
          </cell>
          <cell r="E123" t="str">
            <v>5.16 - Serviços Médico-Hospitalares, Odotonlogia e Laboratoriais</v>
          </cell>
          <cell r="F123">
            <v>46190399000111</v>
          </cell>
          <cell r="G123" t="str">
            <v>HPC SAUDE SERVICOS MEDICOS LTDA</v>
          </cell>
          <cell r="H123" t="str">
            <v>S</v>
          </cell>
          <cell r="I123" t="str">
            <v>S</v>
          </cell>
          <cell r="J123" t="str">
            <v>622</v>
          </cell>
          <cell r="K123">
            <v>45355</v>
          </cell>
          <cell r="L123" t="str">
            <v>XPUPUKGP</v>
          </cell>
          <cell r="M123" t="str">
            <v>2611606 - Recife - PE</v>
          </cell>
          <cell r="N123">
            <v>8750</v>
          </cell>
        </row>
        <row r="124">
          <cell r="C124" t="str">
            <v>UPA CABO DE SANTO AGOSTINHO - CG nº 012/2022</v>
          </cell>
          <cell r="E124" t="str">
            <v>5.16 - Serviços Médico-Hospitalares, Odotonlogia e Laboratoriais</v>
          </cell>
          <cell r="F124">
            <v>49158209000177</v>
          </cell>
          <cell r="G124" t="str">
            <v>PAMED ATIVIDADES MEDICAS LTDA</v>
          </cell>
          <cell r="H124" t="str">
            <v>S</v>
          </cell>
          <cell r="I124" t="str">
            <v>S</v>
          </cell>
          <cell r="J124" t="str">
            <v>583</v>
          </cell>
          <cell r="K124">
            <v>45355</v>
          </cell>
          <cell r="L124" t="str">
            <v>XATV52174</v>
          </cell>
          <cell r="M124" t="str">
            <v>2609600 - Olinda - PE</v>
          </cell>
          <cell r="N124">
            <v>7300</v>
          </cell>
        </row>
        <row r="125">
          <cell r="C125" t="str">
            <v>UPA CABO DE SANTO AGOSTINHO - CG nº 012/2022</v>
          </cell>
          <cell r="E125" t="str">
            <v>5.16 - Serviços Médico-Hospitalares, Odotonlogia e Laboratoriais</v>
          </cell>
          <cell r="F125">
            <v>48467031000183</v>
          </cell>
          <cell r="G125" t="str">
            <v>CAMILO DANIEL DE SOUZA FERREIRA LTDA</v>
          </cell>
          <cell r="H125" t="str">
            <v>S</v>
          </cell>
          <cell r="I125" t="str">
            <v>S</v>
          </cell>
          <cell r="J125" t="str">
            <v>16</v>
          </cell>
          <cell r="K125">
            <v>45355</v>
          </cell>
          <cell r="L125" t="str">
            <v>Y5MINAIVTY</v>
          </cell>
          <cell r="M125" t="str">
            <v>2610004 - Palmares - PE</v>
          </cell>
          <cell r="N125">
            <v>15700</v>
          </cell>
        </row>
        <row r="126">
          <cell r="C126" t="str">
            <v>UPA CABO DE SANTO AGOSTINHO - CG nº 012/2022</v>
          </cell>
          <cell r="E126" t="str">
            <v>5.16 - Serviços Médico-Hospitalares, Odotonlogia e Laboratoriais</v>
          </cell>
          <cell r="F126">
            <v>52512607000154</v>
          </cell>
          <cell r="G126" t="str">
            <v>LAR HEALTH SERVICOS MEDICOS LTDA</v>
          </cell>
          <cell r="H126" t="str">
            <v>S</v>
          </cell>
          <cell r="I126" t="str">
            <v>S</v>
          </cell>
          <cell r="J126" t="str">
            <v>42</v>
          </cell>
          <cell r="K126">
            <v>45357</v>
          </cell>
          <cell r="L126" t="str">
            <v>420299869</v>
          </cell>
          <cell r="M126" t="str">
            <v>2304400 - Fortaleza - CE</v>
          </cell>
          <cell r="N126">
            <v>6900</v>
          </cell>
        </row>
        <row r="127">
          <cell r="C127" t="str">
            <v>UPA CABO DE SANTO AGOSTINHO - CG nº 012/2022</v>
          </cell>
          <cell r="E127" t="str">
            <v>5.16 - Serviços Médico-Hospitalares, Odotonlogia e Laboratoriais</v>
          </cell>
          <cell r="F127">
            <v>44005081000198</v>
          </cell>
          <cell r="G127" t="str">
            <v>ULTRASAUDE LTDA</v>
          </cell>
          <cell r="H127" t="str">
            <v>S</v>
          </cell>
          <cell r="I127" t="str">
            <v>S</v>
          </cell>
          <cell r="J127" t="str">
            <v>1055</v>
          </cell>
          <cell r="K127">
            <v>45355</v>
          </cell>
          <cell r="L127" t="str">
            <v>BETUEITX</v>
          </cell>
          <cell r="M127" t="str">
            <v>2611606 - Recife - PE</v>
          </cell>
          <cell r="N127">
            <v>20100</v>
          </cell>
        </row>
        <row r="128">
          <cell r="C128" t="str">
            <v>UPA CABO DE SANTO AGOSTINHO - CG nº 012/2022</v>
          </cell>
          <cell r="E128" t="str">
            <v>5.16 - Serviços Médico-Hospitalares, Odotonlogia e Laboratoriais</v>
          </cell>
          <cell r="F128">
            <v>45969705000150</v>
          </cell>
          <cell r="G128" t="str">
            <v>MEDMAIS ATIVIDADES MEDICAS LTDA</v>
          </cell>
          <cell r="H128" t="str">
            <v>S</v>
          </cell>
          <cell r="I128" t="str">
            <v>S</v>
          </cell>
          <cell r="J128" t="str">
            <v>1144</v>
          </cell>
          <cell r="K128">
            <v>45355</v>
          </cell>
          <cell r="L128" t="str">
            <v>VOUB54856</v>
          </cell>
          <cell r="M128" t="str">
            <v>2609600 - Olinda - PE</v>
          </cell>
          <cell r="N128">
            <v>21100</v>
          </cell>
        </row>
        <row r="129">
          <cell r="C129" t="str">
            <v>UPA CABO DE SANTO AGOSTINHO - CG nº 012/2022</v>
          </cell>
          <cell r="E129" t="str">
            <v>5.16 - Serviços Médico-Hospitalares, Odotonlogia e Laboratoriais</v>
          </cell>
          <cell r="F129">
            <v>45735127000197</v>
          </cell>
          <cell r="G129" t="str">
            <v>GLOBALMED ATIVIDADES MEDICAS LTDA</v>
          </cell>
          <cell r="H129" t="str">
            <v>S</v>
          </cell>
          <cell r="I129" t="str">
            <v>S</v>
          </cell>
          <cell r="J129" t="str">
            <v>1221</v>
          </cell>
          <cell r="K129">
            <v>45355</v>
          </cell>
          <cell r="L129" t="str">
            <v>QOAD94207</v>
          </cell>
          <cell r="M129" t="str">
            <v>2609600 - Olinda - PE</v>
          </cell>
          <cell r="N129">
            <v>37600</v>
          </cell>
        </row>
        <row r="130">
          <cell r="C130" t="str">
            <v>UPA CABO DE SANTO AGOSTINHO - CG nº 012/2022</v>
          </cell>
          <cell r="E130" t="str">
            <v>5.16 - Serviços Médico-Hospitalares, Odotonlogia e Laboratoriais</v>
          </cell>
          <cell r="F130">
            <v>40440176000189</v>
          </cell>
          <cell r="G130" t="str">
            <v>PODIUMMED ATIVIDADES MEDICAS LTDA</v>
          </cell>
          <cell r="H130" t="str">
            <v>S</v>
          </cell>
          <cell r="I130" t="str">
            <v>S</v>
          </cell>
          <cell r="J130" t="str">
            <v>571</v>
          </cell>
          <cell r="K130">
            <v>45355</v>
          </cell>
          <cell r="L130" t="str">
            <v>ZJRO94856</v>
          </cell>
          <cell r="M130" t="str">
            <v>2609600 - Olinda - PE</v>
          </cell>
          <cell r="N130">
            <v>20150</v>
          </cell>
        </row>
        <row r="131">
          <cell r="C131" t="str">
            <v>UPA CABO DE SANTO AGOSTINHO - CG nº 012/2022</v>
          </cell>
          <cell r="E131" t="str">
            <v>5.16 - Serviços Médico-Hospitalares, Odotonlogia e Laboratoriais</v>
          </cell>
          <cell r="F131">
            <v>30466362000133</v>
          </cell>
          <cell r="G131" t="str">
            <v>INTEGREMED SERVICOS EM SAUDE LTDA</v>
          </cell>
          <cell r="H131" t="str">
            <v>S</v>
          </cell>
          <cell r="I131" t="str">
            <v>S</v>
          </cell>
          <cell r="J131" t="str">
            <v>1546</v>
          </cell>
          <cell r="K131">
            <v>45358</v>
          </cell>
          <cell r="L131" t="str">
            <v>HQXUTGK9</v>
          </cell>
          <cell r="M131" t="str">
            <v>2611606 - Recife - PE</v>
          </cell>
          <cell r="N131">
            <v>21750</v>
          </cell>
        </row>
        <row r="132">
          <cell r="C132" t="str">
            <v>UPA CABO DE SANTO AGOSTINHO - CG nº 012/2022</v>
          </cell>
          <cell r="E132" t="str">
            <v>5.16 - Serviços Médico-Hospitalares, Odotonlogia e Laboratoriais</v>
          </cell>
          <cell r="F132">
            <v>46560147000137</v>
          </cell>
          <cell r="G132" t="str">
            <v>MEDICALMED ATIVIDADES MEDICAS LTDA</v>
          </cell>
          <cell r="H132" t="str">
            <v>S</v>
          </cell>
          <cell r="I132" t="str">
            <v>S</v>
          </cell>
          <cell r="J132" t="str">
            <v>1130</v>
          </cell>
          <cell r="K132">
            <v>45355</v>
          </cell>
          <cell r="L132" t="str">
            <v>DNEE19790</v>
          </cell>
          <cell r="M132" t="str">
            <v>2609600 - Olinda - PE</v>
          </cell>
          <cell r="N132">
            <v>3300</v>
          </cell>
        </row>
        <row r="133">
          <cell r="C133" t="str">
            <v>UPA CABO DE SANTO AGOSTINHO - CG nº 012/2022</v>
          </cell>
          <cell r="E133" t="str">
            <v>5.16 - Serviços Médico-Hospitalares, Odotonlogia e Laboratoriais</v>
          </cell>
          <cell r="F133">
            <v>42529464000130</v>
          </cell>
          <cell r="G133" t="str">
            <v>PERFILMED ATIVIDADES MEDICAS LTDA</v>
          </cell>
          <cell r="H133" t="str">
            <v>S</v>
          </cell>
          <cell r="I133" t="str">
            <v>S</v>
          </cell>
          <cell r="J133" t="str">
            <v>1041</v>
          </cell>
          <cell r="K133">
            <v>45355</v>
          </cell>
          <cell r="L133" t="str">
            <v>DURB19077</v>
          </cell>
          <cell r="M133" t="str">
            <v>2609600 - Olinda - PE</v>
          </cell>
          <cell r="N133">
            <v>13800</v>
          </cell>
        </row>
        <row r="134">
          <cell r="C134" t="str">
            <v>UPA CABO DE SANTO AGOSTINHO - CG nº 012/2022</v>
          </cell>
          <cell r="E134" t="str">
            <v>5.16 - Serviços Médico-Hospitalares, Odotonlogia e Laboratoriais</v>
          </cell>
          <cell r="F134">
            <v>40407276000103</v>
          </cell>
          <cell r="G134" t="str">
            <v>PRONTOMED ATIVIDADES MEDICAS LTDA</v>
          </cell>
          <cell r="H134" t="str">
            <v>S</v>
          </cell>
          <cell r="I134" t="str">
            <v>S</v>
          </cell>
          <cell r="J134" t="str">
            <v>907</v>
          </cell>
          <cell r="K134">
            <v>45355</v>
          </cell>
          <cell r="L134" t="str">
            <v>DKIQ44447</v>
          </cell>
          <cell r="M134" t="str">
            <v>2609600 - Olinda - PE</v>
          </cell>
          <cell r="N134">
            <v>10000</v>
          </cell>
        </row>
        <row r="135">
          <cell r="C135" t="str">
            <v>UPA CABO DE SANTO AGOSTINHO - CG nº 012/2022</v>
          </cell>
          <cell r="E135" t="str">
            <v>5.16 - Serviços Médico-Hospitalares, Odotonlogia e Laboratoriais</v>
          </cell>
          <cell r="F135">
            <v>43644880000141</v>
          </cell>
          <cell r="G135" t="str">
            <v>PORTALMED ATIVIDADES MEDICAS LTDA</v>
          </cell>
          <cell r="H135" t="str">
            <v>S</v>
          </cell>
          <cell r="I135" t="str">
            <v>S</v>
          </cell>
          <cell r="J135" t="str">
            <v>792</v>
          </cell>
          <cell r="K135">
            <v>45356</v>
          </cell>
          <cell r="L135" t="str">
            <v>GCVD85832</v>
          </cell>
          <cell r="M135" t="str">
            <v>2609600 - Olinda - PE</v>
          </cell>
          <cell r="N135">
            <v>8150</v>
          </cell>
        </row>
        <row r="136">
          <cell r="C136" t="str">
            <v>UPA CABO DE SANTO AGOSTINHO - CG nº 012/2022</v>
          </cell>
          <cell r="E136" t="str">
            <v>5.16 - Serviços Médico-Hospitalares, Odotonlogia e Laboratoriais</v>
          </cell>
          <cell r="F136">
            <v>23946323000178</v>
          </cell>
          <cell r="G136" t="str">
            <v xml:space="preserve">INFANTE ROCHA SERVICOS DIAGNOSTICOS LTDA ME </v>
          </cell>
          <cell r="H136" t="str">
            <v>S</v>
          </cell>
          <cell r="I136" t="str">
            <v>S</v>
          </cell>
          <cell r="J136" t="str">
            <v>643</v>
          </cell>
          <cell r="K136">
            <v>45356</v>
          </cell>
          <cell r="L136" t="str">
            <v>GHKBDQMH</v>
          </cell>
          <cell r="M136" t="str">
            <v>2611606 - Recife - PE</v>
          </cell>
          <cell r="N136">
            <v>3300</v>
          </cell>
        </row>
        <row r="137">
          <cell r="C137" t="str">
            <v>UPA CABO DE SANTO AGOSTINHO - CG nº 012/2022</v>
          </cell>
          <cell r="E137" t="str">
            <v>5.16 - Serviços Médico-Hospitalares, Odotonlogia e Laboratoriais</v>
          </cell>
          <cell r="F137">
            <v>45018032000152</v>
          </cell>
          <cell r="G137" t="str">
            <v>VIVAMED ATIVIDADES MEDICAS LTDA</v>
          </cell>
          <cell r="H137" t="str">
            <v>S</v>
          </cell>
          <cell r="I137" t="str">
            <v>S</v>
          </cell>
          <cell r="J137" t="str">
            <v>590</v>
          </cell>
          <cell r="K137">
            <v>45355</v>
          </cell>
          <cell r="L137" t="str">
            <v>ITKF95793</v>
          </cell>
          <cell r="M137" t="str">
            <v>2609600 - Olinda - PE</v>
          </cell>
          <cell r="N137">
            <v>57300</v>
          </cell>
        </row>
        <row r="138">
          <cell r="C138" t="str">
            <v>UPA CABO DE SANTO AGOSTINHO - CG nº 012/2022</v>
          </cell>
          <cell r="E138" t="str">
            <v>5.16 - Serviços Médico-Hospitalares, Odotonlogia e Laboratoriais</v>
          </cell>
          <cell r="F138">
            <v>49159260000101</v>
          </cell>
          <cell r="G138" t="str">
            <v>MEDVIDA ATIVIDADES MEDICAS LTDA</v>
          </cell>
          <cell r="H138" t="str">
            <v>S</v>
          </cell>
          <cell r="I138" t="str">
            <v>S</v>
          </cell>
          <cell r="J138" t="str">
            <v>516</v>
          </cell>
          <cell r="K138">
            <v>45355</v>
          </cell>
          <cell r="L138" t="str">
            <v>LDSX46165</v>
          </cell>
          <cell r="M138" t="str">
            <v>2609600 - Olinda - PE</v>
          </cell>
          <cell r="N138">
            <v>4400</v>
          </cell>
        </row>
        <row r="139">
          <cell r="C139" t="str">
            <v>UPA CABO DE SANTO AGOSTINHO - CG nº 012/2022</v>
          </cell>
          <cell r="E139" t="str">
            <v>5.16 - Serviços Médico-Hospitalares, Odotonlogia e Laboratoriais</v>
          </cell>
          <cell r="F139">
            <v>45864268000100</v>
          </cell>
          <cell r="G139" t="str">
            <v>CESAR MONTEIRO MEDICINA SERVICOS MEDICOS LTDA</v>
          </cell>
          <cell r="H139" t="str">
            <v>S</v>
          </cell>
          <cell r="I139" t="str">
            <v>S</v>
          </cell>
          <cell r="J139" t="str">
            <v>347</v>
          </cell>
          <cell r="K139">
            <v>45355</v>
          </cell>
          <cell r="L139" t="str">
            <v>RX1FYUIB</v>
          </cell>
          <cell r="M139" t="str">
            <v>2611606 - Recife - PE</v>
          </cell>
          <cell r="N139">
            <v>7400</v>
          </cell>
        </row>
        <row r="140">
          <cell r="C140" t="str">
            <v>UPA CABO DE SANTO AGOSTINHO - CG nº 012/2022</v>
          </cell>
          <cell r="E140" t="str">
            <v>5.16 - Serviços Médico-Hospitalares, Odotonlogia e Laboratoriais</v>
          </cell>
          <cell r="F140">
            <v>25256692000164</v>
          </cell>
          <cell r="G140" t="str">
            <v>ALBUQUERQUE SERVICOS MEDICOS LTDA</v>
          </cell>
          <cell r="H140" t="str">
            <v>S</v>
          </cell>
          <cell r="I140" t="str">
            <v>S</v>
          </cell>
          <cell r="J140" t="str">
            <v>239</v>
          </cell>
          <cell r="K140">
            <v>45356</v>
          </cell>
          <cell r="L140" t="str">
            <v>XFL3FBEQU</v>
          </cell>
          <cell r="M140" t="str">
            <v>2600054 - Abreu e Lima - PE</v>
          </cell>
          <cell r="N140">
            <v>8800</v>
          </cell>
        </row>
        <row r="141">
          <cell r="C141" t="str">
            <v>UPA CABO DE SANTO AGOSTINHO - CG nº 012/2022</v>
          </cell>
          <cell r="E141" t="str">
            <v>5.16 - Serviços Médico-Hospitalares, Odotonlogia e Laboratoriais</v>
          </cell>
          <cell r="F141">
            <v>42557640000147</v>
          </cell>
          <cell r="G141" t="str">
            <v>MEDICINA DIAGNOSTICA DO RECIFE LTDA</v>
          </cell>
          <cell r="H141" t="str">
            <v>S</v>
          </cell>
          <cell r="I141" t="str">
            <v>S</v>
          </cell>
          <cell r="J141" t="str">
            <v>113</v>
          </cell>
          <cell r="K141">
            <v>45356</v>
          </cell>
          <cell r="L141" t="str">
            <v>QSWUFMNB</v>
          </cell>
          <cell r="M141" t="str">
            <v>2611606 - Recife - PE</v>
          </cell>
          <cell r="N141">
            <v>6650</v>
          </cell>
        </row>
        <row r="142">
          <cell r="C142" t="str">
            <v>UPA CABO DE SANTO AGOSTINHO - CG nº 012/2022</v>
          </cell>
          <cell r="E142" t="str">
            <v>5.16 - Serviços Médico-Hospitalares, Odotonlogia e Laboratoriais</v>
          </cell>
          <cell r="F142">
            <v>46099346000190</v>
          </cell>
          <cell r="G142" t="str">
            <v>G&amp;M SERVICOS MEDICOS LTDA</v>
          </cell>
          <cell r="H142" t="str">
            <v>S</v>
          </cell>
          <cell r="I142" t="str">
            <v>S</v>
          </cell>
          <cell r="J142" t="str">
            <v>70</v>
          </cell>
          <cell r="K142">
            <v>45355</v>
          </cell>
          <cell r="L142" t="str">
            <v>FFEB25AB1</v>
          </cell>
          <cell r="M142" t="str">
            <v>3202603 - Iconha - ES</v>
          </cell>
          <cell r="N142">
            <v>3850</v>
          </cell>
        </row>
        <row r="143">
          <cell r="C143" t="str">
            <v>UPA CABO DE SANTO AGOSTINHO - CG nº 012/2022</v>
          </cell>
          <cell r="E143" t="str">
            <v>5.16 - Serviços Médico-Hospitalares, Odotonlogia e Laboratoriais</v>
          </cell>
          <cell r="F143">
            <v>49873105000144</v>
          </cell>
          <cell r="G143" t="str">
            <v>RBS ATIVIDADES MEDICAS LTDA</v>
          </cell>
          <cell r="H143" t="str">
            <v>S</v>
          </cell>
          <cell r="I143" t="str">
            <v>S</v>
          </cell>
          <cell r="J143" t="str">
            <v>60</v>
          </cell>
          <cell r="K143">
            <v>45356</v>
          </cell>
          <cell r="L143" t="str">
            <v>VSRAL5WE</v>
          </cell>
          <cell r="M143" t="str">
            <v>2611606 - Recife - PE</v>
          </cell>
          <cell r="N143">
            <v>9400</v>
          </cell>
        </row>
        <row r="144">
          <cell r="C144" t="str">
            <v>UPA CABO DE SANTO AGOSTINHO - CG nº 012/2022</v>
          </cell>
          <cell r="E144" t="str">
            <v>5.16 - Serviços Médico-Hospitalares, Odotonlogia e Laboratoriais</v>
          </cell>
          <cell r="F144">
            <v>46966662000111</v>
          </cell>
          <cell r="G144" t="str">
            <v>DBL SERVICOS MEDICOS LTDA</v>
          </cell>
          <cell r="H144" t="str">
            <v>S</v>
          </cell>
          <cell r="I144" t="str">
            <v>S</v>
          </cell>
          <cell r="J144" t="str">
            <v>58</v>
          </cell>
          <cell r="K144">
            <v>45356</v>
          </cell>
          <cell r="L144" t="str">
            <v>TISNIZEE</v>
          </cell>
          <cell r="M144" t="str">
            <v>2611606 - Recife - PE</v>
          </cell>
          <cell r="N144">
            <v>11000</v>
          </cell>
        </row>
        <row r="145">
          <cell r="C145" t="str">
            <v>UPA CABO DE SANTO AGOSTINHO - CG nº 012/2022</v>
          </cell>
          <cell r="E145" t="str">
            <v>5.16 - Serviços Médico-Hospitalares, Odotonlogia e Laboratoriais</v>
          </cell>
          <cell r="F145">
            <v>32566472000100</v>
          </cell>
          <cell r="G145" t="str">
            <v xml:space="preserve">BARBARA SUED FABIANA LEONEL VILAR </v>
          </cell>
          <cell r="H145" t="str">
            <v>S</v>
          </cell>
          <cell r="I145" t="str">
            <v>S</v>
          </cell>
          <cell r="J145" t="str">
            <v>53</v>
          </cell>
          <cell r="K145">
            <v>45359</v>
          </cell>
          <cell r="L145" t="str">
            <v>HTLAELH5B</v>
          </cell>
          <cell r="M145" t="str">
            <v>2604106 - Caruaru - PE</v>
          </cell>
          <cell r="N145">
            <v>3600</v>
          </cell>
        </row>
        <row r="146">
          <cell r="C146" t="str">
            <v>UPA CABO DE SANTO AGOSTINHO - CG nº 012/2022</v>
          </cell>
          <cell r="E146" t="str">
            <v>5.16 - Serviços Médico-Hospitalares, Odotonlogia e Laboratoriais</v>
          </cell>
          <cell r="F146">
            <v>46711666000159</v>
          </cell>
          <cell r="G146" t="str">
            <v>J L SERVICOS DE MEDICINA LTDA</v>
          </cell>
          <cell r="H146" t="str">
            <v>S</v>
          </cell>
          <cell r="I146" t="str">
            <v>S</v>
          </cell>
          <cell r="J146" t="str">
            <v>48</v>
          </cell>
          <cell r="K146">
            <v>45352</v>
          </cell>
          <cell r="L146" t="str">
            <v>AFGHRZDX</v>
          </cell>
          <cell r="M146" t="str">
            <v>2611606 - Recife - PE</v>
          </cell>
          <cell r="N146">
            <v>5000</v>
          </cell>
        </row>
        <row r="147">
          <cell r="C147" t="str">
            <v>UPA CABO DE SANTO AGOSTINHO - CG nº 012/2022</v>
          </cell>
          <cell r="E147" t="str">
            <v>5.16 - Serviços Médico-Hospitalares, Odotonlogia e Laboratoriais</v>
          </cell>
          <cell r="F147">
            <v>48707320000102</v>
          </cell>
          <cell r="G147" t="str">
            <v>DEBORA REGUEIRA FIOR SERVICOS MEDICOS LTDA</v>
          </cell>
          <cell r="H147" t="str">
            <v>S</v>
          </cell>
          <cell r="I147" t="str">
            <v>S</v>
          </cell>
          <cell r="J147" t="str">
            <v>46</v>
          </cell>
          <cell r="K147">
            <v>45356</v>
          </cell>
          <cell r="L147" t="str">
            <v>5ZALUQWA</v>
          </cell>
          <cell r="M147" t="str">
            <v>2611606 - Recife - PE</v>
          </cell>
          <cell r="N147">
            <v>3300</v>
          </cell>
        </row>
        <row r="148">
          <cell r="C148" t="str">
            <v>UPA CABO DE SANTO AGOSTINHO - CG nº 012/2022</v>
          </cell>
          <cell r="E148" t="str">
            <v>5.16 - Serviços Médico-Hospitalares, Odotonlogia e Laboratoriais</v>
          </cell>
          <cell r="F148">
            <v>48935793000167</v>
          </cell>
          <cell r="G148" t="str">
            <v>MARIA ISABEL TENORIO ROCHA LTDA</v>
          </cell>
          <cell r="H148" t="str">
            <v>S</v>
          </cell>
          <cell r="I148" t="str">
            <v>S</v>
          </cell>
          <cell r="J148" t="str">
            <v>45</v>
          </cell>
          <cell r="K148">
            <v>45355</v>
          </cell>
          <cell r="L148" t="str">
            <v>NUS1VZ43G</v>
          </cell>
          <cell r="M148" t="str">
            <v>2610004 - Palmares - PE</v>
          </cell>
          <cell r="N148">
            <v>9850</v>
          </cell>
        </row>
        <row r="149">
          <cell r="C149" t="str">
            <v>UPA CABO DE SANTO AGOSTINHO - CG nº 012/2022</v>
          </cell>
          <cell r="E149" t="str">
            <v>5.16 - Serviços Médico-Hospitalares, Odotonlogia e Laboratoriais</v>
          </cell>
          <cell r="F149">
            <v>47748929000167</v>
          </cell>
          <cell r="G149" t="str">
            <v>QUEIROZ &amp; VIEIRA CONSULTORIO MEDICO LTDA</v>
          </cell>
          <cell r="H149" t="str">
            <v>S</v>
          </cell>
          <cell r="I149" t="str">
            <v>S</v>
          </cell>
          <cell r="J149" t="str">
            <v>35</v>
          </cell>
          <cell r="K149">
            <v>45356</v>
          </cell>
          <cell r="L149" t="str">
            <v>8ZA2ZPXM</v>
          </cell>
          <cell r="M149" t="str">
            <v>2611606 - Recife - PE</v>
          </cell>
          <cell r="N149">
            <v>15650</v>
          </cell>
        </row>
        <row r="150">
          <cell r="C150" t="str">
            <v>UPA CABO DE SANTO AGOSTINHO - CG nº 012/2022</v>
          </cell>
          <cell r="E150" t="str">
            <v>5.16 - Serviços Médico-Hospitalares, Odotonlogia e Laboratoriais</v>
          </cell>
          <cell r="F150">
            <v>52381715000135</v>
          </cell>
          <cell r="G150" t="str">
            <v>IR LEMOS SERVICOS MEDICOS LTDA</v>
          </cell>
          <cell r="H150" t="str">
            <v>S</v>
          </cell>
          <cell r="I150" t="str">
            <v>S</v>
          </cell>
          <cell r="J150" t="str">
            <v>35</v>
          </cell>
          <cell r="K150">
            <v>45355</v>
          </cell>
          <cell r="L150" t="str">
            <v>CWKM17UM</v>
          </cell>
          <cell r="M150" t="str">
            <v>2611606 - Recife - PE</v>
          </cell>
          <cell r="N150">
            <v>1100</v>
          </cell>
        </row>
        <row r="151">
          <cell r="C151" t="str">
            <v>UPA CABO DE SANTO AGOSTINHO - CG nº 012/2022</v>
          </cell>
          <cell r="E151" t="str">
            <v>5.16 - Serviços Médico-Hospitalares, Odotonlogia e Laboratoriais</v>
          </cell>
          <cell r="F151">
            <v>40373993000161</v>
          </cell>
          <cell r="G151" t="str">
            <v xml:space="preserve">DIANA RAISSA DE SANTANA ANDRADE </v>
          </cell>
          <cell r="H151" t="str">
            <v>S</v>
          </cell>
          <cell r="I151" t="str">
            <v>S</v>
          </cell>
          <cell r="J151" t="str">
            <v>34</v>
          </cell>
          <cell r="K151">
            <v>45356</v>
          </cell>
          <cell r="L151" t="str">
            <v>MQJD27S6</v>
          </cell>
          <cell r="M151" t="str">
            <v>2611606 - Recife - PE</v>
          </cell>
          <cell r="N151">
            <v>5800</v>
          </cell>
        </row>
        <row r="152">
          <cell r="C152" t="str">
            <v>UPA CABO DE SANTO AGOSTINHO - CG nº 012/2022</v>
          </cell>
          <cell r="E152" t="str">
            <v>5.16 - Serviços Médico-Hospitalares, Odotonlogia e Laboratoriais</v>
          </cell>
          <cell r="F152">
            <v>49020800000163</v>
          </cell>
          <cell r="G152" t="str">
            <v>IRENE MEDICINA INTEGRATIVA LTDA</v>
          </cell>
          <cell r="H152" t="str">
            <v>S</v>
          </cell>
          <cell r="I152" t="str">
            <v>S</v>
          </cell>
          <cell r="J152" t="str">
            <v>30</v>
          </cell>
          <cell r="K152">
            <v>45362</v>
          </cell>
          <cell r="L152" t="str">
            <v>4JS4VNG9</v>
          </cell>
          <cell r="M152" t="str">
            <v>2611606 - Recife - PE</v>
          </cell>
          <cell r="N152">
            <v>2600</v>
          </cell>
        </row>
        <row r="153">
          <cell r="C153" t="str">
            <v>UPA CABO DE SANTO AGOSTINHO - CG nº 012/2022</v>
          </cell>
          <cell r="E153" t="str">
            <v>5.16 - Serviços Médico-Hospitalares, Odotonlogia e Laboratoriais</v>
          </cell>
          <cell r="F153">
            <v>46621167000170</v>
          </cell>
          <cell r="G153" t="str">
            <v>JHP SERVICOS MEICOS LTDA</v>
          </cell>
          <cell r="H153" t="str">
            <v>S</v>
          </cell>
          <cell r="I153" t="str">
            <v>S</v>
          </cell>
          <cell r="J153" t="str">
            <v>33</v>
          </cell>
          <cell r="K153">
            <v>45358</v>
          </cell>
          <cell r="L153" t="str">
            <v>8ZHZZHKW</v>
          </cell>
          <cell r="M153" t="str">
            <v>2611606 - Recife - PE</v>
          </cell>
          <cell r="N153">
            <v>5000</v>
          </cell>
        </row>
        <row r="154">
          <cell r="C154" t="str">
            <v>UPA CABO DE SANTO AGOSTINHO - CG nº 012/2022</v>
          </cell>
          <cell r="E154" t="str">
            <v>5.16 - Serviços Médico-Hospitalares, Odotonlogia e Laboratoriais</v>
          </cell>
          <cell r="F154">
            <v>45472841000130</v>
          </cell>
          <cell r="G154" t="str">
            <v>N N FERREIRA SERVICOS DE PRESTACOES HOSPITALARES LTDA</v>
          </cell>
          <cell r="H154" t="str">
            <v>S</v>
          </cell>
          <cell r="I154" t="str">
            <v>S</v>
          </cell>
          <cell r="J154" t="str">
            <v>27</v>
          </cell>
          <cell r="K154">
            <v>45362</v>
          </cell>
          <cell r="L154" t="str">
            <v>GGDXWAV3D</v>
          </cell>
          <cell r="M154" t="str">
            <v>2609402 - Moreno - PE</v>
          </cell>
          <cell r="N154">
            <v>2500</v>
          </cell>
        </row>
        <row r="155">
          <cell r="C155" t="str">
            <v>UPA CABO DE SANTO AGOSTINHO - CG nº 012/2022</v>
          </cell>
          <cell r="E155" t="str">
            <v>5.16 - Serviços Médico-Hospitalares, Odotonlogia e Laboratoriais</v>
          </cell>
          <cell r="F155">
            <v>50868262000140</v>
          </cell>
          <cell r="G155" t="str">
            <v>MARIA CLARA PEREGRINO SERVICOS MEDICOS LTDA</v>
          </cell>
          <cell r="H155" t="str">
            <v>S</v>
          </cell>
          <cell r="I155" t="str">
            <v>S</v>
          </cell>
          <cell r="J155" t="str">
            <v>11</v>
          </cell>
          <cell r="K155">
            <v>45355</v>
          </cell>
          <cell r="L155" t="str">
            <v>859139956</v>
          </cell>
          <cell r="M155" t="str">
            <v>2304400 - Fortaleza - CE</v>
          </cell>
          <cell r="N155">
            <v>1250</v>
          </cell>
        </row>
        <row r="156">
          <cell r="C156" t="str">
            <v>UPA CABO DE SANTO AGOSTINHO - CG nº 012/2022</v>
          </cell>
          <cell r="E156" t="str">
            <v>5.16 - Serviços Médico-Hospitalares, Odotonlogia e Laboratoriais</v>
          </cell>
          <cell r="F156">
            <v>52714351000168</v>
          </cell>
          <cell r="G156" t="str">
            <v>AMSS - APOIO A GESTAO DE SAUDE LTDA</v>
          </cell>
          <cell r="H156" t="str">
            <v>S</v>
          </cell>
          <cell r="I156" t="str">
            <v>S</v>
          </cell>
          <cell r="J156" t="str">
            <v>11</v>
          </cell>
          <cell r="K156">
            <v>45356</v>
          </cell>
          <cell r="L156" t="str">
            <v>CSP6CQG5</v>
          </cell>
          <cell r="M156" t="str">
            <v>2611606 - Recife - PE</v>
          </cell>
          <cell r="N156">
            <v>1250</v>
          </cell>
        </row>
        <row r="157">
          <cell r="C157" t="str">
            <v>UPA CABO DE SANTO AGOSTINHO - CG nº 012/2022</v>
          </cell>
          <cell r="E157" t="str">
            <v>5.16 - Serviços Médico-Hospitalares, Odotonlogia e Laboratoriais</v>
          </cell>
          <cell r="F157">
            <v>50415630000103</v>
          </cell>
          <cell r="G157" t="str">
            <v>LN SERVICOS MEDICOS LTDA</v>
          </cell>
          <cell r="H157" t="str">
            <v>S</v>
          </cell>
          <cell r="I157" t="str">
            <v>S</v>
          </cell>
          <cell r="J157" t="str">
            <v>10</v>
          </cell>
          <cell r="K157">
            <v>45355</v>
          </cell>
          <cell r="L157" t="str">
            <v>Y6TRWM9P</v>
          </cell>
          <cell r="M157" t="str">
            <v>2611606 - Recife - PE</v>
          </cell>
          <cell r="N157">
            <v>12200</v>
          </cell>
        </row>
        <row r="158">
          <cell r="C158" t="str">
            <v>UPA CABO DE SANTO AGOSTINHO - CG nº 012/2022</v>
          </cell>
          <cell r="E158" t="str">
            <v>5.16 - Serviços Médico-Hospitalares, Odotonlogia e Laboratoriais</v>
          </cell>
          <cell r="F158">
            <v>46705567000164</v>
          </cell>
          <cell r="G158" t="str">
            <v xml:space="preserve">RESFISIO FISIOTERAPIA LTDA </v>
          </cell>
          <cell r="H158" t="str">
            <v>S</v>
          </cell>
          <cell r="I158" t="str">
            <v>S</v>
          </cell>
          <cell r="J158" t="str">
            <v>138</v>
          </cell>
          <cell r="K158">
            <v>45355</v>
          </cell>
          <cell r="L158" t="str">
            <v>MIK699VM</v>
          </cell>
          <cell r="M158" t="str">
            <v>2611606 - Recife - PE</v>
          </cell>
          <cell r="N158">
            <v>21800</v>
          </cell>
        </row>
        <row r="159">
          <cell r="C159" t="str">
            <v>UPA CABO DE SANTO AGOSTINHO - CG nº 012/2022</v>
          </cell>
          <cell r="E159" t="str">
            <v>5.16 - Serviços Médico-Hospitalares, Odotonlogia e Laboratoriais</v>
          </cell>
          <cell r="F159">
            <v>31145185000156</v>
          </cell>
          <cell r="G159" t="str">
            <v>CONSULT LAB LABORATORIO DE ANALISES CLINICAS LTDA</v>
          </cell>
          <cell r="H159" t="str">
            <v>S</v>
          </cell>
          <cell r="I159" t="str">
            <v>S</v>
          </cell>
          <cell r="J159" t="str">
            <v>996</v>
          </cell>
          <cell r="K159">
            <v>45356</v>
          </cell>
          <cell r="L159" t="str">
            <v>VSHM98354</v>
          </cell>
          <cell r="M159" t="str">
            <v>2609600 - Olinda - PE</v>
          </cell>
          <cell r="N159">
            <v>19247.169999999998</v>
          </cell>
        </row>
        <row r="160">
          <cell r="C160" t="str">
            <v>UPA CABO DE SANTO AGOSTINHO - CG nº 012/2022</v>
          </cell>
          <cell r="E160" t="str">
            <v>5.8 - Locação de Veículos Automotores</v>
          </cell>
          <cell r="F160">
            <v>29932922000119</v>
          </cell>
          <cell r="G160" t="str">
            <v>MEDLIFE LOCACAO DE MAQUINAS E EQUIPAMENTOS LTDA</v>
          </cell>
          <cell r="H160" t="str">
            <v>S</v>
          </cell>
          <cell r="I160" t="str">
            <v>N</v>
          </cell>
          <cell r="J160" t="str">
            <v>785</v>
          </cell>
          <cell r="K160">
            <v>45352</v>
          </cell>
          <cell r="M160" t="str">
            <v>2611606 - Recife - PE</v>
          </cell>
          <cell r="N160">
            <v>24000</v>
          </cell>
        </row>
        <row r="161">
          <cell r="C161" t="str">
            <v>UPA CABO DE SANTO AGOSTINHO - CG nº 012/2022</v>
          </cell>
          <cell r="E161" t="str">
            <v>5.15 - Serviços Domésticos</v>
          </cell>
          <cell r="F161">
            <v>31675417000188</v>
          </cell>
          <cell r="G161" t="str">
            <v xml:space="preserve">LAVECLIN LAVANDERIA HOSPITALAR LTDA </v>
          </cell>
          <cell r="H161" t="str">
            <v>S</v>
          </cell>
          <cell r="I161" t="str">
            <v>S</v>
          </cell>
          <cell r="J161" t="str">
            <v>676</v>
          </cell>
          <cell r="K161">
            <v>45352</v>
          </cell>
          <cell r="L161" t="str">
            <v>QQVM28411</v>
          </cell>
          <cell r="M161" t="str">
            <v>2603454 - Camaragibe - PE</v>
          </cell>
          <cell r="N161">
            <v>2200</v>
          </cell>
        </row>
        <row r="162">
          <cell r="C162" t="str">
            <v>UPA CABO DE SANTO AGOSTINHO - CG nº 012/2022</v>
          </cell>
          <cell r="E162" t="str">
            <v>5.10 - Detetização/Tratamento de Resíduos e Afins</v>
          </cell>
          <cell r="F162">
            <v>26893667000154</v>
          </cell>
          <cell r="G162" t="str">
            <v>AMBIPAR HEALTH WASTE SERVICOS S.A</v>
          </cell>
          <cell r="H162" t="str">
            <v>S</v>
          </cell>
          <cell r="I162" t="str">
            <v>S</v>
          </cell>
          <cell r="J162" t="str">
            <v>38811</v>
          </cell>
          <cell r="K162">
            <v>45356</v>
          </cell>
          <cell r="L162" t="str">
            <v>HGPVXYD2</v>
          </cell>
          <cell r="M162" t="str">
            <v>2611606 - Recife - PE</v>
          </cell>
          <cell r="N162">
            <v>1210.03</v>
          </cell>
        </row>
        <row r="163">
          <cell r="C163" t="str">
            <v>UPA CABO DE SANTO AGOSTINHO - CG nº 012/2022</v>
          </cell>
          <cell r="E163" t="str">
            <v>5.17 - Manutenção de Software, Certificação Digital e Microfilmagem</v>
          </cell>
          <cell r="F163">
            <v>6312868000103</v>
          </cell>
          <cell r="G163" t="str">
            <v>TASCOM INFORMATICA LTDA</v>
          </cell>
          <cell r="H163" t="str">
            <v>S</v>
          </cell>
          <cell r="I163" t="str">
            <v>S</v>
          </cell>
          <cell r="J163" t="str">
            <v>1185</v>
          </cell>
          <cell r="K163">
            <v>45324</v>
          </cell>
          <cell r="L163" t="str">
            <v>KDMS13446</v>
          </cell>
          <cell r="M163" t="str">
            <v>2610707 - Paulista - PE</v>
          </cell>
          <cell r="N163">
            <v>1434.31</v>
          </cell>
        </row>
        <row r="164">
          <cell r="C164" t="str">
            <v>UPA CABO DE SANTO AGOSTINHO - CG nº 012/2022</v>
          </cell>
          <cell r="E164" t="str">
            <v>5.17 - Manutenção de Software, Certificação Digital e Microfilmagem</v>
          </cell>
          <cell r="F164">
            <v>23412408000176</v>
          </cell>
          <cell r="G164" t="str">
            <v xml:space="preserve">WEK - TECHNOLOGY IN BUSINESS LTDA - ME </v>
          </cell>
          <cell r="H164" t="str">
            <v>S</v>
          </cell>
          <cell r="I164" t="str">
            <v>S</v>
          </cell>
          <cell r="J164" t="str">
            <v>10406</v>
          </cell>
          <cell r="K164">
            <v>45358</v>
          </cell>
          <cell r="L164" t="str">
            <v>680A143E2DC452713722F9AE8F557AC9</v>
          </cell>
          <cell r="M164" t="str">
            <v>4209102 - Joinville - SC</v>
          </cell>
          <cell r="N164">
            <v>197.04</v>
          </cell>
        </row>
        <row r="165">
          <cell r="C165" t="str">
            <v>UPA CABO DE SANTO AGOSTINHO - CG nº 012/2022</v>
          </cell>
          <cell r="E165" t="str">
            <v>5.17 - Manutenção de Software, Certificação Digital e Microfilmagem</v>
          </cell>
          <cell r="F165">
            <v>23412408000176</v>
          </cell>
          <cell r="G165" t="str">
            <v xml:space="preserve">WEK - TECHNOLOGY IN BUSINESS LTDA - ME </v>
          </cell>
          <cell r="H165" t="str">
            <v>S</v>
          </cell>
          <cell r="I165" t="str">
            <v>S</v>
          </cell>
          <cell r="J165" t="str">
            <v>10407</v>
          </cell>
          <cell r="K165">
            <v>45358</v>
          </cell>
          <cell r="L165" t="str">
            <v>5B3CCEBB0EB6B7207154B7F2E4A7B3BB</v>
          </cell>
          <cell r="M165" t="str">
            <v>4209102 - Joinville - SC</v>
          </cell>
          <cell r="N165">
            <v>1080</v>
          </cell>
        </row>
        <row r="166">
          <cell r="C166" t="str">
            <v>UPA CABO DE SANTO AGOSTINHO - CG nº 012/2022</v>
          </cell>
          <cell r="E166" t="str">
            <v>5.17 - Manutenção de Software, Certificação Digital e Microfilmagem</v>
          </cell>
          <cell r="F166">
            <v>3613658000167</v>
          </cell>
          <cell r="G166" t="str">
            <v>SEQUENCE INFORMATICA LTDA EPP</v>
          </cell>
          <cell r="H166" t="str">
            <v>S</v>
          </cell>
          <cell r="I166" t="str">
            <v>S</v>
          </cell>
          <cell r="J166" t="str">
            <v>25185</v>
          </cell>
          <cell r="K166">
            <v>45324</v>
          </cell>
          <cell r="L166" t="str">
            <v>MVJ4LZJX</v>
          </cell>
          <cell r="M166" t="str">
            <v>2611606 - Recife - PE</v>
          </cell>
          <cell r="N166">
            <v>795.34</v>
          </cell>
        </row>
        <row r="167">
          <cell r="C167" t="str">
            <v>UPA CABO DE SANTO AGOSTINHO - CG nº 012/2022</v>
          </cell>
          <cell r="E167" t="str">
            <v>5.17 - Manutenção de Software, Certificação Digital e Microfilmagem</v>
          </cell>
          <cell r="F167">
            <v>10891998000115</v>
          </cell>
          <cell r="G167" t="str">
            <v>ADVISERSIT SERVICOS EM INFORMATICA LTDA</v>
          </cell>
          <cell r="H167" t="str">
            <v>S</v>
          </cell>
          <cell r="I167" t="str">
            <v>S</v>
          </cell>
          <cell r="J167" t="str">
            <v>1057</v>
          </cell>
          <cell r="K167">
            <v>45352</v>
          </cell>
          <cell r="L167" t="str">
            <v>LVRT65924</v>
          </cell>
          <cell r="M167" t="str">
            <v>2610707 - Paulista - PE</v>
          </cell>
          <cell r="N167">
            <v>1200</v>
          </cell>
        </row>
        <row r="168">
          <cell r="C168" t="str">
            <v>UPA CABO DE SANTO AGOSTINHO - CG nº 012/2022</v>
          </cell>
          <cell r="E168" t="str">
            <v>5.17 - Manutenção de Software, Certificação Digital e Microfilmagem</v>
          </cell>
          <cell r="F168">
            <v>18630942000119</v>
          </cell>
          <cell r="G168" t="str">
            <v>PROVTEL TECNOLOGIA SERVICOS GERENCIADOS LTDA</v>
          </cell>
          <cell r="H168" t="str">
            <v>S</v>
          </cell>
          <cell r="I168" t="str">
            <v>S</v>
          </cell>
          <cell r="J168" t="str">
            <v>3522</v>
          </cell>
          <cell r="K168">
            <v>45352</v>
          </cell>
          <cell r="L168" t="str">
            <v>VUGB4PNU</v>
          </cell>
          <cell r="M168" t="str">
            <v>2611606 - Recife - PE</v>
          </cell>
          <cell r="N168">
            <v>4246</v>
          </cell>
        </row>
        <row r="169">
          <cell r="C169" t="str">
            <v>UPA CABO DE SANTO AGOSTINHO - CG nº 012/2022</v>
          </cell>
          <cell r="E169" t="str">
            <v>5.17 - Manutenção de Software, Certificação Digital e Microfilmagem</v>
          </cell>
          <cell r="F169">
            <v>4069709000102</v>
          </cell>
          <cell r="G169" t="str">
            <v>BIONEXO S.A.</v>
          </cell>
          <cell r="H169" t="str">
            <v>S</v>
          </cell>
          <cell r="I169" t="str">
            <v>S</v>
          </cell>
          <cell r="J169" t="str">
            <v>431881</v>
          </cell>
          <cell r="K169">
            <v>45323</v>
          </cell>
          <cell r="L169" t="str">
            <v>XZXG6349</v>
          </cell>
          <cell r="M169" t="str">
            <v>3550308 - São Paulo - SP</v>
          </cell>
          <cell r="N169">
            <v>900</v>
          </cell>
        </row>
        <row r="170">
          <cell r="C170" t="str">
            <v>UPA CABO DE SANTO AGOSTINHO - CG nº 012/2022</v>
          </cell>
          <cell r="E170" t="str">
            <v>5.17 - Manutenção de Software, Certificação Digital e Microfilmagem</v>
          </cell>
          <cell r="F170">
            <v>7333111000169</v>
          </cell>
          <cell r="G170" t="str">
            <v>SAFETEC INFORMATICA LTDA</v>
          </cell>
          <cell r="H170" t="str">
            <v>S</v>
          </cell>
          <cell r="I170" t="str">
            <v>S</v>
          </cell>
          <cell r="J170" t="str">
            <v>117750</v>
          </cell>
          <cell r="K170">
            <v>45352</v>
          </cell>
          <cell r="L170" t="str">
            <v>L8ABGCUQ</v>
          </cell>
          <cell r="M170" t="str">
            <v>2611606 - Recife - PE</v>
          </cell>
          <cell r="N170">
            <v>242.96</v>
          </cell>
        </row>
        <row r="171">
          <cell r="C171" t="str">
            <v>UPA CABO DE SANTO AGOSTINHO - CG nº 012/2022</v>
          </cell>
          <cell r="E171" t="str">
            <v>5.17 - Manutenção de Software, Certificação Digital e Microfilmagem</v>
          </cell>
          <cell r="F171">
            <v>60765823000130</v>
          </cell>
          <cell r="G171" t="str">
            <v>SOCIEDADE BENEF ISRAELITABRAS HOSPITAL ALBERT EINSTEIN</v>
          </cell>
          <cell r="H171" t="str">
            <v>S</v>
          </cell>
          <cell r="I171" t="str">
            <v>S</v>
          </cell>
          <cell r="J171" t="str">
            <v>15063503</v>
          </cell>
          <cell r="K171">
            <v>45350</v>
          </cell>
          <cell r="L171" t="str">
            <v>AFPRVP9Q</v>
          </cell>
          <cell r="M171" t="str">
            <v>3550308 - São Paulo - SP</v>
          </cell>
          <cell r="N171">
            <v>675.95</v>
          </cell>
        </row>
        <row r="172">
          <cell r="C172" t="str">
            <v>UPA CABO DE SANTO AGOSTINHO - CG nº 012/2022</v>
          </cell>
          <cell r="E172" t="str">
            <v>5.17 - Manutenção de Software, Certificação Digital e Microfilmagem</v>
          </cell>
          <cell r="F172">
            <v>92306257000780</v>
          </cell>
          <cell r="G172" t="str">
            <v>MV INFORMATICA NORDESTE LTDA</v>
          </cell>
          <cell r="H172" t="str">
            <v>S</v>
          </cell>
          <cell r="I172" t="str">
            <v>S</v>
          </cell>
          <cell r="J172" t="str">
            <v>68744</v>
          </cell>
          <cell r="K172">
            <v>45327</v>
          </cell>
          <cell r="L172" t="str">
            <v>QERVCXC2</v>
          </cell>
          <cell r="M172" t="str">
            <v>2611606 - Recife - PE</v>
          </cell>
          <cell r="N172">
            <v>11419.05</v>
          </cell>
        </row>
        <row r="173">
          <cell r="C173" t="str">
            <v>UPA CABO DE SANTO AGOSTINHO - CG nº 012/2022</v>
          </cell>
          <cell r="E173" t="str">
            <v>5.22 - Vigilância Ostensiva / Monitorada</v>
          </cell>
          <cell r="F173">
            <v>11572781000105</v>
          </cell>
          <cell r="G173" t="str">
            <v>SOSERVI VIGILANCIA LTDA</v>
          </cell>
          <cell r="H173" t="str">
            <v>S</v>
          </cell>
          <cell r="I173" t="str">
            <v>S</v>
          </cell>
          <cell r="J173" t="str">
            <v>9819</v>
          </cell>
          <cell r="K173">
            <v>45341</v>
          </cell>
          <cell r="L173" t="str">
            <v>HPPE52867</v>
          </cell>
          <cell r="M173" t="str">
            <v>2609600 - Olinda - PE</v>
          </cell>
          <cell r="N173">
            <v>21740.27</v>
          </cell>
        </row>
        <row r="174">
          <cell r="C174" t="str">
            <v>UPA CABO DE SANTO AGOSTINHO - CG nº 012/2022</v>
          </cell>
          <cell r="E174" t="str">
            <v>5.22 - Vigilância Ostensiva / Monitorada</v>
          </cell>
          <cell r="F174">
            <v>7360290000123</v>
          </cell>
          <cell r="G174" t="str">
            <v>SERVAL SERVICOS E LIMPEZA LTDA</v>
          </cell>
          <cell r="H174" t="str">
            <v>S</v>
          </cell>
          <cell r="I174" t="str">
            <v>S</v>
          </cell>
          <cell r="J174" t="str">
            <v>52728</v>
          </cell>
          <cell r="K174">
            <v>45352</v>
          </cell>
          <cell r="L174" t="str">
            <v>315518876</v>
          </cell>
          <cell r="M174" t="str">
            <v>2304400 - Fortaleza - CE</v>
          </cell>
          <cell r="N174">
            <v>32752.52</v>
          </cell>
        </row>
        <row r="175">
          <cell r="E175" t="str">
            <v>5.2 - Serviços Técnicos Profissionais</v>
          </cell>
          <cell r="F175">
            <v>7523792000128</v>
          </cell>
          <cell r="G175" t="str">
            <v xml:space="preserve">FARIAS &amp; ROCHA - ADVOCACIA </v>
          </cell>
          <cell r="H175" t="str">
            <v>S</v>
          </cell>
          <cell r="I175" t="str">
            <v>S</v>
          </cell>
          <cell r="J175" t="str">
            <v>1197</v>
          </cell>
          <cell r="K175">
            <v>45352</v>
          </cell>
          <cell r="L175" t="str">
            <v>NW5VHUBJ</v>
          </cell>
          <cell r="M175" t="str">
            <v>2611606 - Recife - PE</v>
          </cell>
          <cell r="N175">
            <v>2233.5100000000002</v>
          </cell>
        </row>
        <row r="176">
          <cell r="C176" t="str">
            <v>UPA CABO DE SANTO AGOSTINHO - CG nº 012/2022</v>
          </cell>
          <cell r="E176" t="str">
            <v>5.2 - Serviços Técnicos Profissionais</v>
          </cell>
          <cell r="F176">
            <v>45671533000133</v>
          </cell>
          <cell r="G176" t="str">
            <v xml:space="preserve">VITORINO E MAIA ADVOGADOS </v>
          </cell>
          <cell r="H176" t="str">
            <v>S</v>
          </cell>
          <cell r="I176" t="str">
            <v>S</v>
          </cell>
          <cell r="J176" t="str">
            <v>249</v>
          </cell>
          <cell r="K176">
            <v>45352</v>
          </cell>
          <cell r="L176" t="str">
            <v>BEWPW2RR</v>
          </cell>
          <cell r="M176" t="str">
            <v>2611606 - Recife - PE</v>
          </cell>
          <cell r="N176">
            <v>2233.5100000000002</v>
          </cell>
        </row>
        <row r="177">
          <cell r="C177" t="str">
            <v>UPA CABO DE SANTO AGOSTINHO - CG nº 012/2022</v>
          </cell>
          <cell r="E177" t="str">
            <v>5.2 - Serviços Técnicos Profissionais</v>
          </cell>
          <cell r="F177">
            <v>1699696000159</v>
          </cell>
          <cell r="G177" t="str">
            <v>QUALIAGUA LABORATORIO E CONSULTORIA LTDA</v>
          </cell>
          <cell r="H177" t="str">
            <v>S</v>
          </cell>
          <cell r="I177" t="str">
            <v>S</v>
          </cell>
          <cell r="J177" t="str">
            <v>68793</v>
          </cell>
          <cell r="K177">
            <v>45352</v>
          </cell>
          <cell r="L177" t="str">
            <v>BWCCAZGM</v>
          </cell>
          <cell r="M177" t="str">
            <v>2611606 - Recife - PE</v>
          </cell>
          <cell r="N177">
            <v>328.55</v>
          </cell>
        </row>
        <row r="178">
          <cell r="C178" t="str">
            <v>UPA CABO DE SANTO AGOSTINHO - CG nº 012/2022</v>
          </cell>
          <cell r="E178" t="str">
            <v>5.10 - Detetização/Tratamento de Resíduos e Afins</v>
          </cell>
          <cell r="F178">
            <v>35474980000149</v>
          </cell>
          <cell r="G178" t="str">
            <v>LIMPSERVICE LTDA</v>
          </cell>
          <cell r="H178" t="str">
            <v>S</v>
          </cell>
          <cell r="I178" t="str">
            <v>S</v>
          </cell>
          <cell r="J178" t="str">
            <v>5280</v>
          </cell>
          <cell r="K178">
            <v>45327</v>
          </cell>
          <cell r="L178" t="str">
            <v>UODN05749</v>
          </cell>
          <cell r="M178" t="str">
            <v>2609600 - Olinda - PE</v>
          </cell>
          <cell r="N178">
            <v>342.51</v>
          </cell>
        </row>
        <row r="179">
          <cell r="C179" t="str">
            <v>UPA CABO DE SANTO AGOSTINHO - CG nº 012/2022</v>
          </cell>
          <cell r="E179" t="str">
            <v>5.23 - Limpeza e Conservação</v>
          </cell>
          <cell r="F179">
            <v>9863853000121</v>
          </cell>
          <cell r="G179" t="str">
            <v>SOSERVI - SOCIEDADE DE SERVICOS GERAIS LTDA</v>
          </cell>
          <cell r="H179" t="str">
            <v>S</v>
          </cell>
          <cell r="I179" t="str">
            <v>S</v>
          </cell>
          <cell r="J179" t="str">
            <v>75690</v>
          </cell>
          <cell r="K179">
            <v>45344</v>
          </cell>
          <cell r="L179" t="str">
            <v>OVOF54625</v>
          </cell>
          <cell r="M179" t="str">
            <v>2609600 - Olinda - PE</v>
          </cell>
          <cell r="N179">
            <v>4103.63</v>
          </cell>
        </row>
        <row r="180">
          <cell r="C180" t="str">
            <v>UPA CABO DE SANTO AGOSTINHO - CG nº 012/2022</v>
          </cell>
          <cell r="E180" t="str">
            <v>5.99 - Outros Serviços de Terceiros Pessoa Jurídica</v>
          </cell>
          <cell r="F180">
            <v>41643331000127</v>
          </cell>
          <cell r="G180" t="str">
            <v>R C RADIOPROTECAO LTDA</v>
          </cell>
          <cell r="H180" t="str">
            <v>S</v>
          </cell>
          <cell r="I180" t="str">
            <v>S</v>
          </cell>
          <cell r="J180" t="str">
            <v>1191</v>
          </cell>
          <cell r="K180">
            <v>45338</v>
          </cell>
          <cell r="L180" t="str">
            <v>6X71JPHN</v>
          </cell>
          <cell r="M180" t="str">
            <v>2611606 - Recife - PE</v>
          </cell>
          <cell r="N180">
            <v>1700</v>
          </cell>
        </row>
        <row r="181">
          <cell r="C181" t="str">
            <v>UPA CABO DE SANTO AGOSTINHO - CG nº 012/2022</v>
          </cell>
          <cell r="E181" t="str">
            <v>5.99 - Outros Serviços de Terceiros Pessoa Jurídica</v>
          </cell>
          <cell r="F181">
            <v>39238865000126</v>
          </cell>
          <cell r="G181" t="str">
            <v>MAC ANALISE AMBIENTAL LTDA</v>
          </cell>
          <cell r="H181" t="str">
            <v>S</v>
          </cell>
          <cell r="I181" t="str">
            <v>S</v>
          </cell>
          <cell r="J181" t="str">
            <v>1797</v>
          </cell>
          <cell r="K181">
            <v>45337</v>
          </cell>
          <cell r="L181" t="str">
            <v>BNPJ9XEC</v>
          </cell>
          <cell r="M181" t="str">
            <v>2611606 - Recife - PE</v>
          </cell>
          <cell r="N181">
            <v>1915</v>
          </cell>
        </row>
        <row r="182">
          <cell r="C182" t="str">
            <v>UPA CABO DE SANTO AGOSTINHO - CG nº 012/2022</v>
          </cell>
          <cell r="E182" t="str">
            <v>5.99 - Outros Serviços de Terceiros Pessoa Jurídica</v>
          </cell>
          <cell r="F182">
            <v>13409775000329</v>
          </cell>
          <cell r="G182" t="str">
            <v>LINUS LOG LTDA</v>
          </cell>
          <cell r="H182" t="str">
            <v>S</v>
          </cell>
          <cell r="I182" t="str">
            <v>S</v>
          </cell>
          <cell r="J182" t="str">
            <v>2595</v>
          </cell>
          <cell r="K182">
            <v>45355</v>
          </cell>
          <cell r="L182" t="str">
            <v>IPUW15744</v>
          </cell>
          <cell r="M182" t="str">
            <v>2607901 - Jaboatão dos Guararapes - PE</v>
          </cell>
          <cell r="N182">
            <v>1917.09</v>
          </cell>
        </row>
        <row r="183">
          <cell r="C183" t="str">
            <v>UPA CABO DE SANTO AGOSTINHO - CG nº 012/2022</v>
          </cell>
          <cell r="E183" t="str">
            <v>5.99 - Outros Serviços de Terceiros Pessoa Jurídica</v>
          </cell>
          <cell r="F183">
            <v>10816775000274</v>
          </cell>
          <cell r="G183" t="str">
            <v xml:space="preserve">INSPETORIA SALESIANA DO NORDESTE DO BRASIL </v>
          </cell>
          <cell r="H183" t="str">
            <v>S</v>
          </cell>
          <cell r="I183" t="str">
            <v>S</v>
          </cell>
          <cell r="J183" t="str">
            <v>19683</v>
          </cell>
          <cell r="K183">
            <v>45327</v>
          </cell>
          <cell r="L183" t="str">
            <v>CWL92XHP</v>
          </cell>
          <cell r="M183" t="str">
            <v>2611606 - Recife - PE</v>
          </cell>
          <cell r="N183">
            <v>440</v>
          </cell>
        </row>
        <row r="184">
          <cell r="C184" t="str">
            <v>UPA CABO DE SANTO AGOSTINHO - CG nº 012/2022</v>
          </cell>
          <cell r="E184" t="str">
            <v>5.99 - Outros Serviços de Terceiros Pessoa Jurídica</v>
          </cell>
          <cell r="F184">
            <v>21794062000192</v>
          </cell>
          <cell r="G184" t="str">
            <v>ASOS OCUPACIONAL LTDA</v>
          </cell>
          <cell r="H184" t="str">
            <v>S</v>
          </cell>
          <cell r="I184" t="str">
            <v>S</v>
          </cell>
          <cell r="J184" t="str">
            <v>719</v>
          </cell>
          <cell r="K184">
            <v>45352</v>
          </cell>
          <cell r="L184" t="str">
            <v>SSZF03736</v>
          </cell>
          <cell r="M184" t="str">
            <v>2607901 - Jaboatão dos Guararapes - PE</v>
          </cell>
          <cell r="N184">
            <v>3200</v>
          </cell>
        </row>
        <row r="185">
          <cell r="C185" t="str">
            <v>UPA CABO DE SANTO AGOSTINHO - CG nº 012/2022</v>
          </cell>
          <cell r="E185" t="str">
            <v>5.99 - Outros Serviços de Terceiros Pessoa Jurídica</v>
          </cell>
          <cell r="F185">
            <v>8654123000158</v>
          </cell>
          <cell r="G185" t="str">
            <v>AUDISA - AUDITORES ASSOCIADOS S/S</v>
          </cell>
          <cell r="H185" t="str">
            <v>S</v>
          </cell>
          <cell r="I185" t="str">
            <v>S</v>
          </cell>
          <cell r="J185" t="str">
            <v>22470</v>
          </cell>
          <cell r="K185">
            <v>45337</v>
          </cell>
          <cell r="L185" t="str">
            <v>236Q697141185701999V</v>
          </cell>
          <cell r="M185" t="str">
            <v>3505708 - Barueri - SP</v>
          </cell>
          <cell r="N185">
            <v>1068.25</v>
          </cell>
        </row>
        <row r="186">
          <cell r="C186" t="str">
            <v>UPA CABO DE SANTO AGOSTINHO - CG nº 012/2022</v>
          </cell>
          <cell r="E186" t="str">
            <v>5.99 - Outros Serviços de Terceiros Pessoa Jurídica</v>
          </cell>
          <cell r="F186">
            <v>35343136000189</v>
          </cell>
          <cell r="G186" t="str">
            <v>EMBRAESTER - EMPRESA BRASILEIRA DE ESTERILIZACOES LTDA</v>
          </cell>
          <cell r="H186" t="str">
            <v>S</v>
          </cell>
          <cell r="I186" t="str">
            <v>S</v>
          </cell>
          <cell r="J186" t="str">
            <v>12955</v>
          </cell>
          <cell r="K186">
            <v>45352</v>
          </cell>
          <cell r="L186" t="str">
            <v>TTMWTF6I</v>
          </cell>
          <cell r="M186" t="str">
            <v>2611606 - Recife - PE</v>
          </cell>
          <cell r="N186">
            <v>5385.6</v>
          </cell>
        </row>
        <row r="187">
          <cell r="C187" t="str">
            <v>UPA CABO DE SANTO AGOSTINHO - CG nº 012/2022</v>
          </cell>
          <cell r="E187" t="str">
            <v>5.99 - Outros Serviços de Terceiros Pessoa Jurídica</v>
          </cell>
          <cell r="F187">
            <v>41382855000101</v>
          </cell>
          <cell r="G187" t="str">
            <v xml:space="preserve">TAMYRES FERNANDA ALVES CHALEGRE </v>
          </cell>
          <cell r="H187" t="str">
            <v>S</v>
          </cell>
          <cell r="I187" t="str">
            <v>S</v>
          </cell>
          <cell r="J187" t="str">
            <v>181</v>
          </cell>
          <cell r="K187">
            <v>45356</v>
          </cell>
          <cell r="L187" t="str">
            <v>GD9PMXTU</v>
          </cell>
          <cell r="M187" t="str">
            <v>2611606 - Recife - PE</v>
          </cell>
          <cell r="N187">
            <v>2500</v>
          </cell>
        </row>
        <row r="188">
          <cell r="C188" t="str">
            <v>UPA CABO DE SANTO AGOSTINHO - CG nº 012/2022</v>
          </cell>
          <cell r="E188" t="str">
            <v>5.5 - Reparo e Manutenção de Máquinas e Equipamentos</v>
          </cell>
          <cell r="F188">
            <v>1141468000169</v>
          </cell>
          <cell r="G188" t="str">
            <v>MEDCALL COMERCIO E SERVICOS DE EQUIPAMENTOS MEDICOS LTDA</v>
          </cell>
          <cell r="H188" t="str">
            <v>S</v>
          </cell>
          <cell r="I188" t="str">
            <v>S</v>
          </cell>
          <cell r="J188" t="str">
            <v>3978</v>
          </cell>
          <cell r="K188">
            <v>45351</v>
          </cell>
          <cell r="L188" t="str">
            <v>E4LBQEGZ</v>
          </cell>
          <cell r="M188" t="str">
            <v>2611606 - Recife - PE</v>
          </cell>
          <cell r="N188">
            <v>1700</v>
          </cell>
        </row>
        <row r="189">
          <cell r="C189" t="str">
            <v>UPA CABO DE SANTO AGOSTINHO - CG nº 012/2022</v>
          </cell>
          <cell r="E189" t="str">
            <v>5.5 - Reparo e Manutenção de Máquinas e Equipamentos</v>
          </cell>
          <cell r="F189">
            <v>1141468000169</v>
          </cell>
          <cell r="G189" t="str">
            <v>MEDCALL COMERCIO E SERVICOS DE EQUIPAMENTOS MEDICOS LTDA</v>
          </cell>
          <cell r="H189" t="str">
            <v>S</v>
          </cell>
          <cell r="I189" t="str">
            <v>S</v>
          </cell>
          <cell r="J189" t="str">
            <v>3979</v>
          </cell>
          <cell r="K189">
            <v>45351</v>
          </cell>
          <cell r="L189" t="str">
            <v>HTFLJZJG</v>
          </cell>
          <cell r="M189" t="str">
            <v>2611606 - Recife - PE</v>
          </cell>
          <cell r="N189">
            <v>1100</v>
          </cell>
        </row>
        <row r="190">
          <cell r="C190" t="str">
            <v>UPA CABO DE SANTO AGOSTINHO - CG nº 012/2022</v>
          </cell>
          <cell r="E190" t="str">
            <v>5.5 - Reparo e Manutenção de Máquinas e Equipamentos</v>
          </cell>
          <cell r="F190">
            <v>18204483000101</v>
          </cell>
          <cell r="G190" t="str">
            <v xml:space="preserve">WAGNER FERNANDES SALES DA SILVA &amp; CIA. LTDA </v>
          </cell>
          <cell r="H190" t="str">
            <v>S</v>
          </cell>
          <cell r="I190" t="str">
            <v>S</v>
          </cell>
          <cell r="J190" t="str">
            <v>4684</v>
          </cell>
          <cell r="K190">
            <v>45342</v>
          </cell>
          <cell r="L190" t="str">
            <v>FKVIV5IVJ</v>
          </cell>
          <cell r="M190" t="str">
            <v>2704302 - Maceió - AL</v>
          </cell>
          <cell r="N190">
            <v>2880</v>
          </cell>
        </row>
        <row r="191">
          <cell r="C191" t="str">
            <v>UPA CABO DE SANTO AGOSTINHO - CG nº 012/2022</v>
          </cell>
          <cell r="E191" t="str">
            <v>5.5 - Reparo e Manutenção de Máquinas e Equipamentos</v>
          </cell>
          <cell r="F191">
            <v>7221834000176</v>
          </cell>
          <cell r="G191" t="str">
            <v>C2 COMERCIO E SERVICOS LTDA-ME</v>
          </cell>
          <cell r="H191" t="str">
            <v>S</v>
          </cell>
          <cell r="I191" t="str">
            <v>S</v>
          </cell>
          <cell r="J191" t="str">
            <v>131</v>
          </cell>
          <cell r="K191">
            <v>45342</v>
          </cell>
          <cell r="L191" t="str">
            <v>9ZH3WU3A</v>
          </cell>
          <cell r="M191" t="str">
            <v>2611606 - Recife - PE</v>
          </cell>
          <cell r="N191">
            <v>3300</v>
          </cell>
        </row>
        <row r="192">
          <cell r="C192" t="str">
            <v>UPA CABO DE SANTO AGOSTINHO - CG nº 012/2022</v>
          </cell>
          <cell r="E192" t="str">
            <v>5.5 - Reparo e Manutenção de Máquinas e Equipamentos</v>
          </cell>
          <cell r="F192">
            <v>21854632000192</v>
          </cell>
          <cell r="G192" t="str">
            <v xml:space="preserve">G M DANTAS ELEVACAO E GERACAO ME </v>
          </cell>
          <cell r="H192" t="str">
            <v>S</v>
          </cell>
          <cell r="I192" t="str">
            <v>S</v>
          </cell>
          <cell r="J192" t="str">
            <v>1534</v>
          </cell>
          <cell r="K192">
            <v>45355</v>
          </cell>
          <cell r="L192" t="str">
            <v>D6R66XNL</v>
          </cell>
          <cell r="M192" t="str">
            <v>2611606 - Recife - PE</v>
          </cell>
          <cell r="N192">
            <v>420</v>
          </cell>
        </row>
        <row r="193">
          <cell r="C193" t="str">
            <v>UPA CABO DE SANTO AGOSTINHO - CG nº 012/2022</v>
          </cell>
          <cell r="E193" t="str">
            <v>5.5 - Reparo e Manutenção de Máquinas e Equipamentos</v>
          </cell>
          <cell r="F193">
            <v>24380578002041</v>
          </cell>
          <cell r="G193" t="str">
            <v>WHITE MARTINS GASES INDUSTRIAIS DO NORDESTE LTDA</v>
          </cell>
          <cell r="H193" t="str">
            <v>S</v>
          </cell>
          <cell r="I193" t="str">
            <v>S</v>
          </cell>
          <cell r="J193" t="str">
            <v>16344</v>
          </cell>
          <cell r="K193">
            <v>45331</v>
          </cell>
          <cell r="L193" t="str">
            <v>WZFO69942</v>
          </cell>
          <cell r="M193" t="str">
            <v>2607901 - Jaboatão dos Guararapes - PE</v>
          </cell>
          <cell r="N193">
            <v>1052.3499999999999</v>
          </cell>
        </row>
        <row r="194">
          <cell r="C194" t="str">
            <v>UPA CABO DE SANTO AGOSTINHO - CG nº 012/2022</v>
          </cell>
          <cell r="E194" t="str">
            <v>5.5 - Reparo e Manutenção de Máquinas e Equipamentos</v>
          </cell>
          <cell r="F194">
            <v>40893042000113</v>
          </cell>
          <cell r="G194" t="str">
            <v xml:space="preserve">GERASTEP GERADORES ASSISTENCIA TECNICA E PECAS LTDA ME </v>
          </cell>
          <cell r="H194" t="str">
            <v>S</v>
          </cell>
          <cell r="I194" t="str">
            <v>S</v>
          </cell>
          <cell r="J194" t="str">
            <v>47435</v>
          </cell>
          <cell r="K194">
            <v>45350</v>
          </cell>
          <cell r="L194" t="str">
            <v>MLPLDKAR</v>
          </cell>
          <cell r="M194" t="str">
            <v>2611606 - Recife - PE</v>
          </cell>
          <cell r="N194">
            <v>400</v>
          </cell>
        </row>
        <row r="195">
          <cell r="C195" t="str">
            <v>UPA CABO DE SANTO AGOSTINHO - CG nº 012/2022</v>
          </cell>
          <cell r="E195" t="str">
            <v>5.18 - Teledonia Fixa</v>
          </cell>
          <cell r="F195">
            <v>3423730000193</v>
          </cell>
          <cell r="G195" t="str">
            <v>SMART LTDA</v>
          </cell>
          <cell r="H195" t="str">
            <v>S</v>
          </cell>
          <cell r="I195" t="str">
            <v>S</v>
          </cell>
          <cell r="J195" t="str">
            <v>173290</v>
          </cell>
          <cell r="K195">
            <v>45312</v>
          </cell>
          <cell r="L195" t="str">
            <v>562DFA0B040FF85367851B05CD525A4D</v>
          </cell>
          <cell r="M195" t="str">
            <v>2611606 - Recife - PE</v>
          </cell>
          <cell r="N195">
            <v>555.32000000000005</v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65" zoomScale="90" zoomScaleNormal="90" workbookViewId="0">
      <selection activeCell="C187" sqref="C18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9767633000790</v>
      </c>
      <c r="B2" s="4" t="str">
        <f>'[1]TCE - ANEXO IV - Preencher'!C11</f>
        <v>UPA CABO DE SANTO AGOSTINHO - CG nº 012/2022</v>
      </c>
      <c r="C2" s="4" t="str">
        <f>'[1]TCE - ANEXO IV - Preencher'!E11</f>
        <v>1.99 - Outras Despesas com Pessoal</v>
      </c>
      <c r="D2" s="3">
        <f>'[1]TCE - ANEXO IV - Preencher'!F11</f>
        <v>17197385000121</v>
      </c>
      <c r="E2" s="5" t="str">
        <f>'[1]TCE - ANEXO IV - Preencher'!G11</f>
        <v>ZURICH MINAS BRASIL S/A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31</v>
      </c>
      <c r="L2" s="7">
        <f>'[1]TCE - ANEXO IV - Preencher'!N11</f>
        <v>411.94</v>
      </c>
    </row>
    <row r="3" spans="1:12" s="8" customFormat="1" ht="19.5" customHeight="1" x14ac:dyDescent="0.2">
      <c r="A3" s="3">
        <f>IFERROR(VLOOKUP(B3,'[1]DADOS (OCULTAR)'!$Q$3:$S$136,3,0),"")</f>
        <v>9767633000790</v>
      </c>
      <c r="B3" s="4" t="str">
        <f>'[1]TCE - ANEXO IV - Preencher'!C12</f>
        <v>UPA CABO DE SANTO AGOSTINHO - CG nº 012/2022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SIND DAS EMP DE TRANSP DE PASSAG DO EST DE PERNAMBUCO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63234</v>
      </c>
      <c r="I3" s="6">
        <f>IF('[1]TCE - ANEXO IV - Preencher'!K12="","",'[1]TCE - ANEXO IV - Preencher'!K12)</f>
        <v>45317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547.91</v>
      </c>
    </row>
    <row r="4" spans="1:12" s="8" customFormat="1" ht="19.5" customHeight="1" x14ac:dyDescent="0.2">
      <c r="A4" s="3">
        <f>IFERROR(VLOOKUP(B4,'[1]DADOS (OCULTAR)'!$Q$3:$S$136,3,0),"")</f>
        <v>9767633000790</v>
      </c>
      <c r="B4" s="4" t="str">
        <f>'[1]TCE - ANEXO IV - Preencher'!C13</f>
        <v>UPA CABO DE SANTO AGOSTINHO - CG nº 012/2022</v>
      </c>
      <c r="C4" s="4" t="str">
        <f>'[1]TCE - ANEXO IV - Preencher'!E13</f>
        <v>1.99 - Outras Despesas com Pessoal</v>
      </c>
      <c r="D4" s="3">
        <f>'[1]TCE - ANEXO IV - Preencher'!F13</f>
        <v>9759606000260</v>
      </c>
      <c r="E4" s="5" t="str">
        <f>'[1]TCE - ANEXO IV - Preencher'!G13</f>
        <v>SIND DAS EMP DE TRANSP DE PASSAG DO EST DE PERNAMBUCO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63171</v>
      </c>
      <c r="I4" s="6">
        <f>IF('[1]TCE - ANEXO IV - Preencher'!K13="","",'[1]TCE - ANEXO IV - Preencher'!K13)</f>
        <v>45316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470.83</v>
      </c>
    </row>
    <row r="5" spans="1:12" s="8" customFormat="1" ht="19.5" customHeight="1" x14ac:dyDescent="0.2">
      <c r="A5" s="3">
        <f>IFERROR(VLOOKUP(B5,'[1]DADOS (OCULTAR)'!$Q$3:$S$136,3,0),"")</f>
        <v>9767633000790</v>
      </c>
      <c r="B5" s="4" t="str">
        <f>'[1]TCE - ANEXO IV - Preencher'!C14</f>
        <v>UPA CABO DE SANTO AGOSTINHO - CG nº 012/2022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13732586</v>
      </c>
      <c r="I5" s="6">
        <f>IF('[1]TCE - ANEXO IV - Preencher'!K14="","",'[1]TCE - ANEXO IV - Preencher'!K14)</f>
        <v>45317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11932.48</v>
      </c>
    </row>
    <row r="6" spans="1:12" s="8" customFormat="1" ht="19.5" customHeight="1" x14ac:dyDescent="0.2">
      <c r="A6" s="3">
        <f>IFERROR(VLOOKUP(B6,'[1]DADOS (OCULTAR)'!$Q$3:$S$136,3,0),"")</f>
        <v>9767633000790</v>
      </c>
      <c r="B6" s="4" t="str">
        <f>'[1]TCE - ANEXO IV - Preencher'!C15</f>
        <v>UPA CABO DE SANTO AGOSTINHO - CG nº 012/2022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PASSAG DO EST DE PERNAMBUCO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13720023</v>
      </c>
      <c r="I6" s="6">
        <f>IF('[1]TCE - ANEXO IV - Preencher'!K15="","",'[1]TCE - ANEXO IV - Preencher'!K15)</f>
        <v>45316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495.64</v>
      </c>
    </row>
    <row r="7" spans="1:12" s="8" customFormat="1" ht="19.5" customHeight="1" x14ac:dyDescent="0.2">
      <c r="A7" s="3">
        <f>IFERROR(VLOOKUP(B7,'[1]DADOS (OCULTAR)'!$Q$3:$S$136,3,0),"")</f>
        <v>9767633000790</v>
      </c>
      <c r="B7" s="4" t="str">
        <f>'[1]TCE - ANEXO IV - Preencher'!C16</f>
        <v>UPA CABO DE SANTO AGOSTINHO - CG nº 012/2022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>RODOVIARIA BORBOREMA LTDA</v>
      </c>
      <c r="F7" s="5" t="str">
        <f>'[1]TCE - ANEXO IV - Preencher'!H16</f>
        <v>B</v>
      </c>
      <c r="G7" s="5" t="str">
        <f>'[1]TCE - ANEXO IV - Preencher'!I16</f>
        <v>N</v>
      </c>
      <c r="H7" s="5" t="str">
        <f>'[1]TCE - ANEXO IV - Preencher'!J16</f>
        <v>38130</v>
      </c>
      <c r="I7" s="6">
        <f>IF('[1]TCE - ANEXO IV - Preencher'!K16="","",'[1]TCE - ANEXO IV - Preencher'!K16)</f>
        <v>45317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560</v>
      </c>
    </row>
    <row r="8" spans="1:12" s="8" customFormat="1" ht="19.5" customHeight="1" x14ac:dyDescent="0.2">
      <c r="A8" s="3">
        <f>IFERROR(VLOOKUP(B8,'[1]DADOS (OCULTAR)'!$Q$3:$S$136,3,0),"")</f>
        <v>9767633000790</v>
      </c>
      <c r="B8" s="4" t="str">
        <f>'[1]TCE - ANEXO IV - Preencher'!C17</f>
        <v>UPA CABO DE SANTO AGOSTINHO - CG nº 012/2022</v>
      </c>
      <c r="C8" s="4" t="str">
        <f>'[1]TCE - ANEXO IV - Preencher'!E17</f>
        <v>1.99 - Outras Despesas com Pessoal</v>
      </c>
      <c r="D8" s="3">
        <f>'[1]TCE - ANEXO IV - Preencher'!F17</f>
        <v>28296399000119</v>
      </c>
      <c r="E8" s="5" t="str">
        <f>'[1]TCE - ANEXO IV - Preencher'!G17</f>
        <v>AVANNTE COMERCIO E SERVICOS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365</v>
      </c>
      <c r="I8" s="6">
        <f>IF('[1]TCE - ANEXO IV - Preencher'!K17="","",'[1]TCE - ANEXO IV - Preencher'!K17)</f>
        <v>45350</v>
      </c>
      <c r="J8" s="5" t="str">
        <f>'[1]TCE - ANEXO IV - Preencher'!L17</f>
        <v>26240228296399000119550010000003651000022224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36004.199999999997</v>
      </c>
    </row>
    <row r="9" spans="1:12" s="8" customFormat="1" ht="19.5" customHeight="1" x14ac:dyDescent="0.2">
      <c r="A9" s="3">
        <f>IFERROR(VLOOKUP(B9,'[1]DADOS (OCULTAR)'!$Q$3:$S$136,3,0),"")</f>
        <v>9767633000790</v>
      </c>
      <c r="B9" s="4" t="str">
        <f>'[1]TCE - ANEXO IV - Preencher'!C18</f>
        <v>UPA CABO DE SANTO AGOSTINHO - CG nº 012/2022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595492</v>
      </c>
      <c r="I9" s="6">
        <f>IF('[1]TCE - ANEXO IV - Preencher'!K18="","",'[1]TCE - ANEXO IV - Preencher'!K18)</f>
        <v>45321</v>
      </c>
      <c r="J9" s="5" t="str">
        <f>'[1]TCE - ANEXO IV - Preencher'!L18</f>
        <v>26240110779833000156550010005954921597516005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1320</v>
      </c>
    </row>
    <row r="10" spans="1:12" s="8" customFormat="1" ht="19.5" customHeight="1" x14ac:dyDescent="0.2">
      <c r="A10" s="3">
        <f>IFERROR(VLOOKUP(B10,'[1]DADOS (OCULTAR)'!$Q$3:$S$136,3,0),"")</f>
        <v>9767633000790</v>
      </c>
      <c r="B10" s="4" t="str">
        <f>'[1]TCE - ANEXO IV - Preencher'!C19</f>
        <v>UPA CABO DE SANTO AGOSTINHO - CG nº 012/2022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>DROGAFONTE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437366</v>
      </c>
      <c r="I10" s="6">
        <f>IF('[1]TCE - ANEXO IV - Preencher'!K19="","",'[1]TCE - ANEXO IV - Preencher'!K19)</f>
        <v>45324</v>
      </c>
      <c r="J10" s="5" t="str">
        <f>'[1]TCE - ANEXO IV - Preencher'!L19</f>
        <v>26240208778201000126550010004373661896933743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673.83</v>
      </c>
    </row>
    <row r="11" spans="1:12" s="8" customFormat="1" ht="19.5" customHeight="1" x14ac:dyDescent="0.2">
      <c r="A11" s="3">
        <f>IFERROR(VLOOKUP(B11,'[1]DADOS (OCULTAR)'!$Q$3:$S$136,3,0),"")</f>
        <v>9767633000790</v>
      </c>
      <c r="B11" s="4" t="str">
        <f>'[1]TCE - ANEXO IV - Preencher'!C20</f>
        <v>UPA CABO DE SANTO AGOSTINHO - CG nº 012/2022</v>
      </c>
      <c r="C11" s="4" t="str">
        <f>'[1]TCE - ANEXO IV - Preencher'!E20</f>
        <v>3.12 - Material Hospitalar</v>
      </c>
      <c r="D11" s="3">
        <f>'[1]TCE - ANEXO IV - Preencher'!F20</f>
        <v>12882932000194</v>
      </c>
      <c r="E11" s="5" t="str">
        <f>'[1]TCE - ANEXO IV - Preencher'!G20</f>
        <v>EXOMED COMERCIO ATACADISTA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180170</v>
      </c>
      <c r="I11" s="6">
        <f>IF('[1]TCE - ANEXO IV - Preencher'!K20="","",'[1]TCE - ANEXO IV - Preencher'!K20)</f>
        <v>45324</v>
      </c>
      <c r="J11" s="5" t="str">
        <f>'[1]TCE - ANEXO IV - Preencher'!L20</f>
        <v>26240218882932000194550010001801701228830113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331.2</v>
      </c>
    </row>
    <row r="12" spans="1:12" s="8" customFormat="1" ht="19.5" customHeight="1" x14ac:dyDescent="0.2">
      <c r="A12" s="3">
        <f>IFERROR(VLOOKUP(B12,'[1]DADOS (OCULTAR)'!$Q$3:$S$136,3,0),"")</f>
        <v>9767633000790</v>
      </c>
      <c r="B12" s="4" t="str">
        <f>'[1]TCE - ANEXO IV - Preencher'!C21</f>
        <v>UPA CABO DE SANTO AGOSTINHO - CG nº 012/2022</v>
      </c>
      <c r="C12" s="4" t="str">
        <f>'[1]TCE - ANEXO IV - Preencher'!E21</f>
        <v>3.12 - Material Hospitalar</v>
      </c>
      <c r="D12" s="3">
        <f>'[1]TCE - ANEXO IV - Preencher'!F21</f>
        <v>8674752000301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30947</v>
      </c>
      <c r="I12" s="6">
        <f>IF('[1]TCE - ANEXO IV - Preencher'!K21="","",'[1]TCE - ANEXO IV - Preencher'!K21)</f>
        <v>45327</v>
      </c>
      <c r="J12" s="5" t="str">
        <f>'[1]TCE - ANEXO IV - Preencher'!L21</f>
        <v>26240208674752000301550010000309471087629839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108</v>
      </c>
    </row>
    <row r="13" spans="1:12" s="8" customFormat="1" ht="19.5" customHeight="1" x14ac:dyDescent="0.2">
      <c r="A13" s="3">
        <f>IFERROR(VLOOKUP(B13,'[1]DADOS (OCULTAR)'!$Q$3:$S$136,3,0),"")</f>
        <v>9767633000790</v>
      </c>
      <c r="B13" s="4" t="str">
        <f>'[1]TCE - ANEXO IV - Preencher'!C22</f>
        <v>UPA CABO DE SANTO AGOSTINHO - CG nº 012/2022</v>
      </c>
      <c r="C13" s="4" t="str">
        <f>'[1]TCE - ANEXO IV - Preencher'!E22</f>
        <v>3.12 - Material Hospitalar</v>
      </c>
      <c r="D13" s="3">
        <f>'[1]TCE - ANEXO IV - Preencher'!F22</f>
        <v>23680034000170</v>
      </c>
      <c r="E13" s="5" t="str">
        <f>'[1]TCE - ANEXO IV - Preencher'!G22</f>
        <v>D ARAUJO COMERCIO ATACADISTA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14926</v>
      </c>
      <c r="I13" s="6">
        <f>IF('[1]TCE - ANEXO IV - Preencher'!K22="","",'[1]TCE - ANEXO IV - Preencher'!K22)</f>
        <v>45327</v>
      </c>
      <c r="J13" s="5" t="str">
        <f>'[1]TCE - ANEXO IV - Preencher'!L22</f>
        <v>26240223680034000170550010000149261617149623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189.6</v>
      </c>
    </row>
    <row r="14" spans="1:12" s="8" customFormat="1" ht="19.5" customHeight="1" x14ac:dyDescent="0.2">
      <c r="A14" s="3">
        <f>IFERROR(VLOOKUP(B14,'[1]DADOS (OCULTAR)'!$Q$3:$S$136,3,0),"")</f>
        <v>9767633000790</v>
      </c>
      <c r="B14" s="4" t="str">
        <f>'[1]TCE - ANEXO IV - Preencher'!C23</f>
        <v>UPA CABO DE SANTO AGOSTINHO - CG nº 012/2022</v>
      </c>
      <c r="C14" s="4" t="str">
        <f>'[1]TCE - ANEXO IV - Preencher'!E23</f>
        <v>3.12 - Material Hospitalar</v>
      </c>
      <c r="D14" s="3">
        <f>'[1]TCE - ANEXO IV - Preencher'!F23</f>
        <v>37844417000140</v>
      </c>
      <c r="E14" s="5" t="str">
        <f>'[1]TCE - ANEXO IV - Preencher'!G23</f>
        <v>LOG DISTRIBUIDORA DE PRODUTOS HOSPITALAR E HIGIENE PESSOAL L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3217</v>
      </c>
      <c r="I14" s="6">
        <f>IF('[1]TCE - ANEXO IV - Preencher'!K23="","",'[1]TCE - ANEXO IV - Preencher'!K23)</f>
        <v>45324</v>
      </c>
      <c r="J14" s="5" t="str">
        <f>'[1]TCE - ANEXO IV - Preencher'!L23</f>
        <v>26240237844417000140550010000032171971592409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3003</v>
      </c>
    </row>
    <row r="15" spans="1:12" s="8" customFormat="1" ht="19.5" customHeight="1" x14ac:dyDescent="0.2">
      <c r="A15" s="3">
        <f>IFERROR(VLOOKUP(B15,'[1]DADOS (OCULTAR)'!$Q$3:$S$136,3,0),"")</f>
        <v>9767633000790</v>
      </c>
      <c r="B15" s="4" t="str">
        <f>'[1]TCE - ANEXO IV - Preencher'!C24</f>
        <v>UPA CABO DE SANTO AGOSTINHO - CG nº 012/2022</v>
      </c>
      <c r="C15" s="4" t="str">
        <f>'[1]TCE - ANEXO IV - Preencher'!E24</f>
        <v>3.12 - Material Hospitalar</v>
      </c>
      <c r="D15" s="3">
        <f>'[1]TCE - ANEXO IV - Preencher'!F24</f>
        <v>41601210000112</v>
      </c>
      <c r="E15" s="5" t="str">
        <f>'[1]TCE - ANEXO IV - Preencher'!G24</f>
        <v>CLS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927</v>
      </c>
      <c r="I15" s="6">
        <f>IF('[1]TCE - ANEXO IV - Preencher'!K24="","",'[1]TCE - ANEXO IV - Preencher'!K24)</f>
        <v>45325</v>
      </c>
      <c r="J15" s="5" t="str">
        <f>'[1]TCE - ANEXO IV - Preencher'!L24</f>
        <v>26240241601210000112550010000009271046403274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670</v>
      </c>
    </row>
    <row r="16" spans="1:12" s="8" customFormat="1" ht="19.5" customHeight="1" x14ac:dyDescent="0.2">
      <c r="A16" s="3">
        <f>IFERROR(VLOOKUP(B16,'[1]DADOS (OCULTAR)'!$Q$3:$S$136,3,0),"")</f>
        <v>9767633000790</v>
      </c>
      <c r="B16" s="4" t="str">
        <f>'[1]TCE - ANEXO IV - Preencher'!C25</f>
        <v>UPA CABO DE SANTO AGOSTINHO - CG nº 012/2022</v>
      </c>
      <c r="C16" s="4" t="str">
        <f>'[1]TCE - ANEXO IV - Preencher'!E25</f>
        <v>3.12 - Material Hospitalar</v>
      </c>
      <c r="D16" s="3">
        <f>'[1]TCE - ANEXO IV - Preencher'!F25</f>
        <v>67729178000653</v>
      </c>
      <c r="E16" s="5" t="str">
        <f>'[1]TCE - ANEXO IV - Preencher'!G25</f>
        <v>COMERCIAL CIRURGICA RIOCLARENSE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68040</v>
      </c>
      <c r="I16" s="6">
        <f>IF('[1]TCE - ANEXO IV - Preencher'!K25="","",'[1]TCE - ANEXO IV - Preencher'!K25)</f>
        <v>45327</v>
      </c>
      <c r="J16" s="5" t="str">
        <f>'[1]TCE - ANEXO IV - Preencher'!L25</f>
        <v>26240267729178000653550010000680401876283313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1675.6</v>
      </c>
    </row>
    <row r="17" spans="1:12" s="8" customFormat="1" ht="19.5" customHeight="1" x14ac:dyDescent="0.2">
      <c r="A17" s="3">
        <f>IFERROR(VLOOKUP(B17,'[1]DADOS (OCULTAR)'!$Q$3:$S$136,3,0),"")</f>
        <v>9767633000790</v>
      </c>
      <c r="B17" s="4" t="str">
        <f>'[1]TCE - ANEXO IV - Preencher'!C26</f>
        <v>UPA CABO DE SANTO AGOSTINHO - CG nº 012/2022</v>
      </c>
      <c r="C17" s="4" t="str">
        <f>'[1]TCE - ANEXO IV - Preencher'!E26</f>
        <v>3.12 - Material Hospitalar</v>
      </c>
      <c r="D17" s="3">
        <f>'[1]TCE - ANEXO IV - Preencher'!F26</f>
        <v>15218561000139</v>
      </c>
      <c r="E17" s="5" t="str">
        <f>'[1]TCE - ANEXO IV - Preencher'!G26</f>
        <v>NNMED-DIST IMP E EXPORT DE MED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119044</v>
      </c>
      <c r="I17" s="6">
        <f>IF('[1]TCE - ANEXO IV - Preencher'!K26="","",'[1]TCE - ANEXO IV - Preencher'!K26)</f>
        <v>45324</v>
      </c>
      <c r="J17" s="5" t="str">
        <f>'[1]TCE - ANEXO IV - Preencher'!L26</f>
        <v>26240215218561000139550010001190441007269989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220.5</v>
      </c>
    </row>
    <row r="18" spans="1:12" s="8" customFormat="1" ht="19.5" customHeight="1" x14ac:dyDescent="0.2">
      <c r="A18" s="3">
        <f>IFERROR(VLOOKUP(B18,'[1]DADOS (OCULTAR)'!$Q$3:$S$136,3,0),"")</f>
        <v>9767633000790</v>
      </c>
      <c r="B18" s="4" t="str">
        <f>'[1]TCE - ANEXO IV - Preencher'!C27</f>
        <v>UPA CABO DE SANTO AGOSTINHO - CG nº 012/2022</v>
      </c>
      <c r="C18" s="4" t="str">
        <f>'[1]TCE - ANEXO IV - Preencher'!E27</f>
        <v>3.12 - Material Hospitalar</v>
      </c>
      <c r="D18" s="3">
        <f>'[1]TCE - ANEXO IV - Preencher'!F27</f>
        <v>3817043000152</v>
      </c>
      <c r="E18" s="5" t="str">
        <f>'[1]TCE - ANEXO IV - Preencher'!G27</f>
        <v>PHARMAPLUS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63844</v>
      </c>
      <c r="I18" s="6">
        <f>IF('[1]TCE - ANEXO IV - Preencher'!K27="","",'[1]TCE - ANEXO IV - Preencher'!K27)</f>
        <v>45325</v>
      </c>
      <c r="J18" s="5" t="str">
        <f>'[1]TCE - ANEXO IV - Preencher'!L27</f>
        <v>26240203817043000152550010000638441211140174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2893.25</v>
      </c>
    </row>
    <row r="19" spans="1:12" s="8" customFormat="1" ht="19.5" customHeight="1" x14ac:dyDescent="0.2">
      <c r="A19" s="3">
        <f>IFERROR(VLOOKUP(B19,'[1]DADOS (OCULTAR)'!$Q$3:$S$136,3,0),"")</f>
        <v>9767633000790</v>
      </c>
      <c r="B19" s="4" t="str">
        <f>'[1]TCE - ANEXO IV - Preencher'!C28</f>
        <v>UPA CABO DE SANTO AGOSTINHO - CG nº 012/2022</v>
      </c>
      <c r="C19" s="4" t="str">
        <f>'[1]TCE - ANEXO IV - Preencher'!E28</f>
        <v>3.12 - Material Hospitalar</v>
      </c>
      <c r="D19" s="3">
        <f>'[1]TCE - ANEXO IV - Preencher'!F28</f>
        <v>3817043000152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63838</v>
      </c>
      <c r="I19" s="6">
        <f>IF('[1]TCE - ANEXO IV - Preencher'!K28="","",'[1]TCE - ANEXO IV - Preencher'!K28)</f>
        <v>45325</v>
      </c>
      <c r="J19" s="5" t="str">
        <f>'[1]TCE - ANEXO IV - Preencher'!L28</f>
        <v>26240203817043000452550010000638381124136104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119.43</v>
      </c>
    </row>
    <row r="20" spans="1:12" s="8" customFormat="1" ht="19.5" customHeight="1" x14ac:dyDescent="0.2">
      <c r="A20" s="3">
        <f>IFERROR(VLOOKUP(B20,'[1]DADOS (OCULTAR)'!$Q$3:$S$136,3,0),"")</f>
        <v>9767633000790</v>
      </c>
      <c r="B20" s="4" t="str">
        <f>'[1]TCE - ANEXO IV - Preencher'!C29</f>
        <v>UPA CABO DE SANTO AGOSTINHO - CG nº 012/2022</v>
      </c>
      <c r="C20" s="4" t="str">
        <f>'[1]TCE - ANEXO IV - Preencher'!E29</f>
        <v>3.12 - Material Hospitalar</v>
      </c>
      <c r="D20" s="3">
        <f>'[1]TCE - ANEXO IV - Preencher'!F29</f>
        <v>8958628000106</v>
      </c>
      <c r="E20" s="5" t="str">
        <f>'[1]TCE - ANEXO IV - Preencher'!G29</f>
        <v>ONCOEXO DISTRIB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42210</v>
      </c>
      <c r="I20" s="6">
        <f>IF('[1]TCE - ANEXO IV - Preencher'!K29="","",'[1]TCE - ANEXO IV - Preencher'!K29)</f>
        <v>45328</v>
      </c>
      <c r="J20" s="5" t="str">
        <f>'[1]TCE - ANEXO IV - Preencher'!L29</f>
        <v>26240208958628000106550010000422101562182340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511.5</v>
      </c>
    </row>
    <row r="21" spans="1:12" s="8" customFormat="1" ht="19.5" customHeight="1" x14ac:dyDescent="0.2">
      <c r="A21" s="3">
        <f>IFERROR(VLOOKUP(B21,'[1]DADOS (OCULTAR)'!$Q$3:$S$136,3,0),"")</f>
        <v>9767633000790</v>
      </c>
      <c r="B21" s="4" t="str">
        <f>'[1]TCE - ANEXO IV - Preencher'!C30</f>
        <v>UPA CABO DE SANTO AGOSTINHO - CG nº 012/2022</v>
      </c>
      <c r="C21" s="4" t="str">
        <f>'[1]TCE - ANEXO IV - Preencher'!E30</f>
        <v>3.12 - Material Hospitalar</v>
      </c>
      <c r="D21" s="3">
        <f>'[1]TCE - ANEXO IV - Preencher'!F30</f>
        <v>4614288000145</v>
      </c>
      <c r="E21" s="5" t="str">
        <f>'[1]TCE - ANEXO IV - Preencher'!G30</f>
        <v>DISK LIFE COMERCIO DE PRODUTOS CIRURGICOS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7909</v>
      </c>
      <c r="I21" s="6">
        <f>IF('[1]TCE - ANEXO IV - Preencher'!K30="","",'[1]TCE - ANEXO IV - Preencher'!K30)</f>
        <v>45327</v>
      </c>
      <c r="J21" s="5" t="str">
        <f>'[1]TCE - ANEXO IV - Preencher'!L30</f>
        <v>26240204614288000145550010000079091189605263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2296.86</v>
      </c>
    </row>
    <row r="22" spans="1:12" s="8" customFormat="1" ht="19.5" customHeight="1" x14ac:dyDescent="0.2">
      <c r="A22" s="3">
        <f>IFERROR(VLOOKUP(B22,'[1]DADOS (OCULTAR)'!$Q$3:$S$136,3,0),"")</f>
        <v>9767633000790</v>
      </c>
      <c r="B22" s="4" t="str">
        <f>'[1]TCE - ANEXO IV - Preencher'!C31</f>
        <v>UPA CABO DE SANTO AGOSTINHO - CG nº 012/2022</v>
      </c>
      <c r="C22" s="4" t="str">
        <f>'[1]TCE - ANEXO IV - Preencher'!E31</f>
        <v>3.12 - Material Hospitalar</v>
      </c>
      <c r="D22" s="3">
        <f>'[1]TCE - ANEXO IV - Preencher'!F31</f>
        <v>40819119000105</v>
      </c>
      <c r="E22" s="5" t="str">
        <f>'[1]TCE - ANEXO IV - Preencher'!G31</f>
        <v>XP MEDICAL COMERCIO DE PRODUTOS MEDICO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179</v>
      </c>
      <c r="I22" s="6">
        <f>IF('[1]TCE - ANEXO IV - Preencher'!K31="","",'[1]TCE - ANEXO IV - Preencher'!K31)</f>
        <v>45329</v>
      </c>
      <c r="J22" s="5" t="str">
        <f>'[1]TCE - ANEXO IV - Preencher'!L31</f>
        <v>26240240819119000105550010000001791927668036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237.8</v>
      </c>
    </row>
    <row r="23" spans="1:12" s="8" customFormat="1" ht="19.5" customHeight="1" x14ac:dyDescent="0.2">
      <c r="A23" s="3">
        <f>IFERROR(VLOOKUP(B23,'[1]DADOS (OCULTAR)'!$Q$3:$S$136,3,0),"")</f>
        <v>9767633000790</v>
      </c>
      <c r="B23" s="4" t="str">
        <f>'[1]TCE - ANEXO IV - Preencher'!C32</f>
        <v>UPA CABO DE SANTO AGOSTINHO - CG nº 012/2022</v>
      </c>
      <c r="C23" s="4" t="str">
        <f>'[1]TCE - ANEXO IV - Preencher'!E32</f>
        <v>3.12 - Material Hospitalar</v>
      </c>
      <c r="D23" s="3">
        <f>'[1]TCE - ANEXO IV - Preencher'!F32</f>
        <v>32651599000110</v>
      </c>
      <c r="E23" s="5" t="str">
        <f>'[1]TCE - ANEXO IV - Preencher'!G32</f>
        <v>AP DISTRIBUIDORA DE MEDICAMENTOS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2255</v>
      </c>
      <c r="I23" s="6">
        <f>IF('[1]TCE - ANEXO IV - Preencher'!K32="","",'[1]TCE - ANEXO IV - Preencher'!K32)</f>
        <v>45330</v>
      </c>
      <c r="J23" s="5" t="str">
        <f>'[1]TCE - ANEXO IV - Preencher'!L32</f>
        <v>26240232651599000110550010000022551001626486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330</v>
      </c>
    </row>
    <row r="24" spans="1:12" s="8" customFormat="1" ht="19.5" customHeight="1" x14ac:dyDescent="0.2">
      <c r="A24" s="3">
        <f>IFERROR(VLOOKUP(B24,'[1]DADOS (OCULTAR)'!$Q$3:$S$136,3,0),"")</f>
        <v>9767633000790</v>
      </c>
      <c r="B24" s="4" t="str">
        <f>'[1]TCE - ANEXO IV - Preencher'!C33</f>
        <v>UPA CABO DE SANTO AGOSTINHO - CG nº 012/2022</v>
      </c>
      <c r="C24" s="4" t="str">
        <f>'[1]TCE - ANEXO IV - Preencher'!E33</f>
        <v>3.12 - Material Hospitalar</v>
      </c>
      <c r="D24" s="3">
        <f>'[1]TCE - ANEXO IV - Preencher'!F33</f>
        <v>28145496000100</v>
      </c>
      <c r="E24" s="5" t="str">
        <f>'[1]TCE - ANEXO IV - Preencher'!G33</f>
        <v>IGEMEDIC DISTRIBUIDORA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3208</v>
      </c>
      <c r="I24" s="6">
        <f>IF('[1]TCE - ANEXO IV - Preencher'!K33="","",'[1]TCE - ANEXO IV - Preencher'!K33)</f>
        <v>45330</v>
      </c>
      <c r="J24" s="5" t="str">
        <f>'[1]TCE - ANEXO IV - Preencher'!L33</f>
        <v>26240228145496000100550010000032081347533678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739.96</v>
      </c>
    </row>
    <row r="25" spans="1:12" s="8" customFormat="1" ht="19.5" customHeight="1" x14ac:dyDescent="0.2">
      <c r="A25" s="3">
        <f>IFERROR(VLOOKUP(B25,'[1]DADOS (OCULTAR)'!$Q$3:$S$136,3,0),"")</f>
        <v>9767633000790</v>
      </c>
      <c r="B25" s="4" t="str">
        <f>'[1]TCE - ANEXO IV - Preencher'!C34</f>
        <v>UPA CABO DE SANTO AGOSTINHO - CG nº 012/2022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596362</v>
      </c>
      <c r="I25" s="6">
        <f>IF('[1]TCE - ANEXO IV - Preencher'!K34="","",'[1]TCE - ANEXO IV - Preencher'!K34)</f>
        <v>45336</v>
      </c>
      <c r="J25" s="5" t="str">
        <f>'[1]TCE - ANEXO IV - Preencher'!L34</f>
        <v>26240210779833000156550010005963621598386001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607.5</v>
      </c>
    </row>
    <row r="26" spans="1:12" s="8" customFormat="1" ht="19.5" customHeight="1" x14ac:dyDescent="0.2">
      <c r="A26" s="3">
        <f>IFERROR(VLOOKUP(B26,'[1]DADOS (OCULTAR)'!$Q$3:$S$136,3,0),"")</f>
        <v>9767633000790</v>
      </c>
      <c r="B26" s="4" t="str">
        <f>'[1]TCE - ANEXO IV - Preencher'!C35</f>
        <v>UPA CABO DE SANTO AGOSTINHO - CG nº 012/2022</v>
      </c>
      <c r="C26" s="4" t="str">
        <f>'[1]TCE - ANEXO IV - Preencher'!E35</f>
        <v>3.12 - Material Hospitalar</v>
      </c>
      <c r="D26" s="3">
        <f>'[1]TCE - ANEXO IV - Preencher'!F35</f>
        <v>61418042000131</v>
      </c>
      <c r="E26" s="5" t="str">
        <f>'[1]TCE - ANEXO IV - Preencher'!G35</f>
        <v>CIRURGICA FERNANDES C.MAT.CIR.HO.SO.LTDA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1686529</v>
      </c>
      <c r="I26" s="6">
        <f>IF('[1]TCE - ANEXO IV - Preencher'!K35="","",'[1]TCE - ANEXO IV - Preencher'!K35)</f>
        <v>45324</v>
      </c>
      <c r="J26" s="5" t="str">
        <f>'[1]TCE - ANEXO IV - Preencher'!L35</f>
        <v>352402614180420001315500400016865291563379701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2575.79</v>
      </c>
    </row>
    <row r="27" spans="1:12" s="8" customFormat="1" ht="19.5" customHeight="1" x14ac:dyDescent="0.2">
      <c r="A27" s="3">
        <f>IFERROR(VLOOKUP(B27,'[1]DADOS (OCULTAR)'!$Q$3:$S$136,3,0),"")</f>
        <v>9767633000790</v>
      </c>
      <c r="B27" s="4" t="str">
        <f>'[1]TCE - ANEXO IV - Preencher'!C36</f>
        <v>UPA CABO DE SANTO AGOSTINHO - CG nº 012/2022</v>
      </c>
      <c r="C27" s="4" t="str">
        <f>'[1]TCE - ANEXO IV - Preencher'!E36</f>
        <v>3.12 - Material Hospitalar</v>
      </c>
      <c r="D27" s="3">
        <f>'[1]TCE - ANEXO IV - Preencher'!F36</f>
        <v>165933000139</v>
      </c>
      <c r="E27" s="5" t="str">
        <f>'[1]TCE - ANEXO IV - Preencher'!G36</f>
        <v>DESCARTEX CONFECCOES E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37164</v>
      </c>
      <c r="I27" s="6">
        <f>IF('[1]TCE - ANEXO IV - Preencher'!K36="","",'[1]TCE - ANEXO IV - Preencher'!K36)</f>
        <v>45338</v>
      </c>
      <c r="J27" s="5" t="str">
        <f>'[1]TCE - ANEXO IV - Preencher'!L36</f>
        <v>26240200265933000139550020000371641035614447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1340</v>
      </c>
    </row>
    <row r="28" spans="1:12" s="8" customFormat="1" ht="19.5" customHeight="1" x14ac:dyDescent="0.2">
      <c r="A28" s="3">
        <f>IFERROR(VLOOKUP(B28,'[1]DADOS (OCULTAR)'!$Q$3:$S$136,3,0),"")</f>
        <v>9767633000790</v>
      </c>
      <c r="B28" s="4" t="str">
        <f>'[1]TCE - ANEXO IV - Preencher'!C37</f>
        <v>UPA CABO DE SANTO AGOSTINHO - CG nº 012/2022</v>
      </c>
      <c r="C28" s="4" t="str">
        <f>'[1]TCE - ANEXO IV - Preencher'!E37</f>
        <v>3.12 - Material Hospitalar</v>
      </c>
      <c r="D28" s="3">
        <f>'[1]TCE - ANEXO IV - Preencher'!F37</f>
        <v>8774906000175</v>
      </c>
      <c r="E28" s="5" t="str">
        <f>'[1]TCE - ANEXO IV - Preencher'!G37</f>
        <v>HOSPDROGAS COMERCIAL LTDA EPP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62701</v>
      </c>
      <c r="I28" s="6">
        <f>IF('[1]TCE - ANEXO IV - Preencher'!K37="","",'[1]TCE - ANEXO IV - Preencher'!K37)</f>
        <v>45328</v>
      </c>
      <c r="J28" s="5" t="str">
        <f>'[1]TCE - ANEXO IV - Preencher'!L37</f>
        <v>52240208774906000175550030000627011921744443</v>
      </c>
      <c r="K28" s="5" t="str">
        <f>IF(F28="B",LEFT('[1]TCE - ANEXO IV - Preencher'!M37,2),IF(F28="S",LEFT('[1]TCE - ANEXO IV - Preencher'!M37,7),IF('[1]TCE - ANEXO IV - Preencher'!H37="","")))</f>
        <v>52</v>
      </c>
      <c r="L28" s="7">
        <f>'[1]TCE - ANEXO IV - Preencher'!N37</f>
        <v>882.49</v>
      </c>
    </row>
    <row r="29" spans="1:12" s="8" customFormat="1" ht="19.5" customHeight="1" x14ac:dyDescent="0.2">
      <c r="A29" s="3">
        <f>IFERROR(VLOOKUP(B29,'[1]DADOS (OCULTAR)'!$Q$3:$S$136,3,0),"")</f>
        <v>9767633000790</v>
      </c>
      <c r="B29" s="4" t="str">
        <f>'[1]TCE - ANEXO IV - Preencher'!C38</f>
        <v>UPA CABO DE SANTO AGOSTINHO - CG nº 012/2022</v>
      </c>
      <c r="C29" s="4" t="str">
        <f>'[1]TCE - ANEXO IV - Preencher'!E38</f>
        <v>3.12 - Material Hospitalar</v>
      </c>
      <c r="D29" s="3">
        <f>'[1]TCE - ANEXO IV - Preencher'!F38</f>
        <v>41391411000132</v>
      </c>
      <c r="E29" s="5" t="str">
        <f>'[1]TCE - ANEXO IV - Preencher'!G38</f>
        <v>TREMED MATERIAIS E EQUIPAMENTOS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3812</v>
      </c>
      <c r="I29" s="6">
        <f>IF('[1]TCE - ANEXO IV - Preencher'!K38="","",'[1]TCE - ANEXO IV - Preencher'!K38)</f>
        <v>45338</v>
      </c>
      <c r="J29" s="5" t="str">
        <f>'[1]TCE - ANEXO IV - Preencher'!L38</f>
        <v>31240241391411000132550010000038121030924178</v>
      </c>
      <c r="K29" s="5" t="str">
        <f>IF(F29="B",LEFT('[1]TCE - ANEXO IV - Preencher'!M38,2),IF(F29="S",LEFT('[1]TCE - ANEXO IV - Preencher'!M38,7),IF('[1]TCE - ANEXO IV - Preencher'!H38="","")))</f>
        <v>31</v>
      </c>
      <c r="L29" s="7">
        <f>'[1]TCE - ANEXO IV - Preencher'!N38</f>
        <v>798</v>
      </c>
    </row>
    <row r="30" spans="1:12" s="8" customFormat="1" ht="19.5" customHeight="1" x14ac:dyDescent="0.2">
      <c r="A30" s="3">
        <f>IFERROR(VLOOKUP(B30,'[1]DADOS (OCULTAR)'!$Q$3:$S$136,3,0),"")</f>
        <v>9767633000790</v>
      </c>
      <c r="B30" s="4" t="str">
        <f>'[1]TCE - ANEXO IV - Preencher'!C39</f>
        <v>UPA CABO DE SANTO AGOSTINHO - CG nº 012/2022</v>
      </c>
      <c r="C30" s="4" t="str">
        <f>'[1]TCE - ANEXO IV - Preencher'!E39</f>
        <v>3.4 - Material Farmacológico</v>
      </c>
      <c r="D30" s="3">
        <f>'[1]TCE - ANEXO IV - Preencher'!F39</f>
        <v>8778201000126</v>
      </c>
      <c r="E30" s="5" t="str">
        <f>'[1]TCE - ANEXO IV - Preencher'!G39</f>
        <v>DROGAFONTE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437430</v>
      </c>
      <c r="I30" s="6">
        <f>IF('[1]TCE - ANEXO IV - Preencher'!K39="","",'[1]TCE - ANEXO IV - Preencher'!K39)</f>
        <v>45324</v>
      </c>
      <c r="J30" s="5" t="str">
        <f>'[1]TCE - ANEXO IV - Preencher'!L39</f>
        <v>26240208778201000126550010004374301094995669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1865.08</v>
      </c>
    </row>
    <row r="31" spans="1:12" s="8" customFormat="1" ht="19.5" customHeight="1" x14ac:dyDescent="0.2">
      <c r="A31" s="3">
        <f>IFERROR(VLOOKUP(B31,'[1]DADOS (OCULTAR)'!$Q$3:$S$136,3,0),"")</f>
        <v>9767633000790</v>
      </c>
      <c r="B31" s="4" t="str">
        <f>'[1]TCE - ANEXO IV - Preencher'!C40</f>
        <v>UPA CABO DE SANTO AGOSTINHO - CG nº 012/2022</v>
      </c>
      <c r="C31" s="4" t="str">
        <f>'[1]TCE - ANEXO IV - Preencher'!E40</f>
        <v>3.4 - Material Farmacológico</v>
      </c>
      <c r="D31" s="3">
        <f>'[1]TCE - ANEXO IV - Preencher'!F40</f>
        <v>12882932000275</v>
      </c>
      <c r="E31" s="5" t="str">
        <f>'[1]TCE - ANEXO IV - Preencher'!G40</f>
        <v>EXOMED COMERCIO ATACADISTA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294</v>
      </c>
      <c r="I31" s="6">
        <f>IF('[1]TCE - ANEXO IV - Preencher'!K40="","",'[1]TCE - ANEXO IV - Preencher'!K40)</f>
        <v>45324</v>
      </c>
      <c r="J31" s="5" t="str">
        <f>'[1]TCE - ANEXO IV - Preencher'!L40</f>
        <v>25240212882932000275550010000002941048519356</v>
      </c>
      <c r="K31" s="5" t="str">
        <f>IF(F31="B",LEFT('[1]TCE - ANEXO IV - Preencher'!M40,2),IF(F31="S",LEFT('[1]TCE - ANEXO IV - Preencher'!M40,7),IF('[1]TCE - ANEXO IV - Preencher'!H40="","")))</f>
        <v>25</v>
      </c>
      <c r="L31" s="7">
        <f>'[1]TCE - ANEXO IV - Preencher'!N40</f>
        <v>437.5</v>
      </c>
    </row>
    <row r="32" spans="1:12" s="8" customFormat="1" ht="19.5" customHeight="1" x14ac:dyDescent="0.2">
      <c r="A32" s="3">
        <f>IFERROR(VLOOKUP(B32,'[1]DADOS (OCULTAR)'!$Q$3:$S$136,3,0),"")</f>
        <v>9767633000790</v>
      </c>
      <c r="B32" s="4" t="str">
        <f>'[1]TCE - ANEXO IV - Preencher'!C41</f>
        <v>UPA CABO DE SANTO AGOSTINHO - CG nº 012/2022</v>
      </c>
      <c r="C32" s="4" t="str">
        <f>'[1]TCE - ANEXO IV - Preencher'!E41</f>
        <v>3.4 - Material Farmacológico</v>
      </c>
      <c r="D32" s="3">
        <f>'[1]TCE - ANEXO IV - Preencher'!F41</f>
        <v>8674752000140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186209</v>
      </c>
      <c r="I32" s="6">
        <f>IF('[1]TCE - ANEXO IV - Preencher'!K41="","",'[1]TCE - ANEXO IV - Preencher'!K41)</f>
        <v>45324</v>
      </c>
      <c r="J32" s="5" t="str">
        <f>'[1]TCE - ANEXO IV - Preencher'!L41</f>
        <v>26240208674752000140550010001862091733928798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760.15</v>
      </c>
    </row>
    <row r="33" spans="1:12" s="8" customFormat="1" ht="19.5" customHeight="1" x14ac:dyDescent="0.2">
      <c r="A33" s="3">
        <f>IFERROR(VLOOKUP(B33,'[1]DADOS (OCULTAR)'!$Q$3:$S$136,3,0),"")</f>
        <v>9767633000790</v>
      </c>
      <c r="B33" s="4" t="str">
        <f>'[1]TCE - ANEXO IV - Preencher'!C42</f>
        <v>UPA CABO DE SANTO AGOSTINHO - CG nº 012/2022</v>
      </c>
      <c r="C33" s="4" t="str">
        <f>'[1]TCE - ANEXO IV - Preencher'!E42</f>
        <v>3.4 - Material Farmacológico</v>
      </c>
      <c r="D33" s="3">
        <f>'[1]TCE - ANEXO IV - Preencher'!F42</f>
        <v>35753111000153</v>
      </c>
      <c r="E33" s="5" t="str">
        <f>'[1]TCE - ANEXO IV - Preencher'!G42</f>
        <v>NORD PRODUTOS EM SAUDE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21664</v>
      </c>
      <c r="I33" s="6">
        <f>IF('[1]TCE - ANEXO IV - Preencher'!K42="","",'[1]TCE - ANEXO IV - Preencher'!K42)</f>
        <v>45324</v>
      </c>
      <c r="J33" s="5" t="str">
        <f>'[1]TCE - ANEXO IV - Preencher'!L42</f>
        <v>26240235753111000153550010000216641000274821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2364.8000000000002</v>
      </c>
    </row>
    <row r="34" spans="1:12" s="8" customFormat="1" ht="19.5" customHeight="1" x14ac:dyDescent="0.2">
      <c r="A34" s="3">
        <f>IFERROR(VLOOKUP(B34,'[1]DADOS (OCULTAR)'!$Q$3:$S$136,3,0),"")</f>
        <v>9767633000790</v>
      </c>
      <c r="B34" s="4" t="str">
        <f>'[1]TCE - ANEXO IV - Preencher'!C43</f>
        <v>UPA CABO DE SANTO AGOSTINHO - CG nº 012/2022</v>
      </c>
      <c r="C34" s="4" t="str">
        <f>'[1]TCE - ANEXO IV - Preencher'!E43</f>
        <v>3.4 - Material Farmacológico</v>
      </c>
      <c r="D34" s="3">
        <f>'[1]TCE - ANEXO IV - Preencher'!F43</f>
        <v>15220807000107</v>
      </c>
      <c r="E34" s="5" t="str">
        <f>'[1]TCE - ANEXO IV - Preencher'!G43</f>
        <v>BCIPHARMA IMPORTADORA E DISTRIBUIDORA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560</v>
      </c>
      <c r="I34" s="6">
        <f>IF('[1]TCE - ANEXO IV - Preencher'!K43="","",'[1]TCE - ANEXO IV - Preencher'!K43)</f>
        <v>45324</v>
      </c>
      <c r="J34" s="5" t="str">
        <f>'[1]TCE - ANEXO IV - Preencher'!L43</f>
        <v>26240215220807000107550010000005601209484169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892.05</v>
      </c>
    </row>
    <row r="35" spans="1:12" s="8" customFormat="1" ht="19.5" customHeight="1" x14ac:dyDescent="0.2">
      <c r="A35" s="3">
        <f>IFERROR(VLOOKUP(B35,'[1]DADOS (OCULTAR)'!$Q$3:$S$136,3,0),"")</f>
        <v>9767633000790</v>
      </c>
      <c r="B35" s="4" t="str">
        <f>'[1]TCE - ANEXO IV - Preencher'!C44</f>
        <v>UPA CABO DE SANTO AGOSTINHO - CG nº 012/2022</v>
      </c>
      <c r="C35" s="4" t="str">
        <f>'[1]TCE - ANEXO IV - Preencher'!E44</f>
        <v>3.4 - Material Farmacológico</v>
      </c>
      <c r="D35" s="3">
        <f>'[1]TCE - ANEXO IV - Preencher'!F44</f>
        <v>1835769000192</v>
      </c>
      <c r="E35" s="5" t="str">
        <f>'[1]TCE - ANEXO IV - Preencher'!G44</f>
        <v>BRAMED-MATERIAL CIRURGICO LTDA - EPP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22578</v>
      </c>
      <c r="I35" s="6">
        <f>IF('[1]TCE - ANEXO IV - Preencher'!K44="","",'[1]TCE - ANEXO IV - Preencher'!K44)</f>
        <v>45323</v>
      </c>
      <c r="J35" s="5" t="str">
        <f>'[1]TCE - ANEXO IV - Preencher'!L44</f>
        <v>26240201835769000192550010000225781884065532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3726</v>
      </c>
    </row>
    <row r="36" spans="1:12" s="8" customFormat="1" ht="19.5" customHeight="1" x14ac:dyDescent="0.2">
      <c r="A36" s="3">
        <f>IFERROR(VLOOKUP(B36,'[1]DADOS (OCULTAR)'!$Q$3:$S$136,3,0),"")</f>
        <v>9767633000790</v>
      </c>
      <c r="B36" s="4" t="str">
        <f>'[1]TCE - ANEXO IV - Preencher'!C45</f>
        <v>UPA CABO DE SANTO AGOSTINHO - CG nº 012/2022</v>
      </c>
      <c r="C36" s="4" t="str">
        <f>'[1]TCE - ANEXO IV - Preencher'!E45</f>
        <v>3.4 - Material Farmacológico</v>
      </c>
      <c r="D36" s="3">
        <f>'[1]TCE - ANEXO IV - Preencher'!F45</f>
        <v>67729178000653</v>
      </c>
      <c r="E36" s="5" t="str">
        <f>'[1]TCE - ANEXO IV - Preencher'!G45</f>
        <v>COMERCIAL CIRURGICA RIOCLARENSE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68051</v>
      </c>
      <c r="I36" s="6">
        <f>IF('[1]TCE - ANEXO IV - Preencher'!K45="","",'[1]TCE - ANEXO IV - Preencher'!K45)</f>
        <v>45327</v>
      </c>
      <c r="J36" s="5" t="str">
        <f>'[1]TCE - ANEXO IV - Preencher'!L45</f>
        <v>26240267729178000653550010000680511325505488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5486.5</v>
      </c>
    </row>
    <row r="37" spans="1:12" s="8" customFormat="1" ht="19.5" customHeight="1" x14ac:dyDescent="0.2">
      <c r="A37" s="3">
        <f>IFERROR(VLOOKUP(B37,'[1]DADOS (OCULTAR)'!$Q$3:$S$136,3,0),"")</f>
        <v>9767633000790</v>
      </c>
      <c r="B37" s="4" t="str">
        <f>'[1]TCE - ANEXO IV - Preencher'!C46</f>
        <v>UPA CABO DE SANTO AGOSTINHO - CG nº 012/2022</v>
      </c>
      <c r="C37" s="4" t="str">
        <f>'[1]TCE - ANEXO IV - Preencher'!E46</f>
        <v>3.4 - Material Farmacológico</v>
      </c>
      <c r="D37" s="3">
        <f>'[1]TCE - ANEXO IV - Preencher'!F46</f>
        <v>5240070002508</v>
      </c>
      <c r="E37" s="5" t="str">
        <f>'[1]TCE - ANEXO IV - Preencher'!G46</f>
        <v>BEZERROS - FCIA DIARIAMENTE C DE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96573</v>
      </c>
      <c r="I37" s="6">
        <f>IF('[1]TCE - ANEXO IV - Preencher'!K46="","",'[1]TCE - ANEXO IV - Preencher'!K46)</f>
        <v>45328</v>
      </c>
      <c r="J37" s="5" t="str">
        <f>'[1]TCE - ANEXO IV - Preencher'!L46</f>
        <v>26240205240070002508650010000965731888888890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39.99</v>
      </c>
    </row>
    <row r="38" spans="1:12" s="8" customFormat="1" ht="19.5" customHeight="1" x14ac:dyDescent="0.2">
      <c r="A38" s="3">
        <f>IFERROR(VLOOKUP(B38,'[1]DADOS (OCULTAR)'!$Q$3:$S$136,3,0),"")</f>
        <v>9767633000790</v>
      </c>
      <c r="B38" s="4" t="str">
        <f>'[1]TCE - ANEXO IV - Preencher'!C47</f>
        <v>UPA CABO DE SANTO AGOSTINHO - CG nº 012/2022</v>
      </c>
      <c r="C38" s="4" t="str">
        <f>'[1]TCE - ANEXO IV - Preencher'!E47</f>
        <v>3.4 - Material Farmacológico</v>
      </c>
      <c r="D38" s="3">
        <f>'[1]TCE - ANEXO IV - Preencher'!F47</f>
        <v>9007162000126</v>
      </c>
      <c r="E38" s="5" t="str">
        <f>'[1]TCE - ANEXO IV - Preencher'!G47</f>
        <v>MAUES LOBATO COM. E REP.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95987</v>
      </c>
      <c r="I38" s="6">
        <f>IF('[1]TCE - ANEXO IV - Preencher'!K47="","",'[1]TCE - ANEXO IV - Preencher'!K47)</f>
        <v>45329</v>
      </c>
      <c r="J38" s="5" t="str">
        <f>'[1]TCE - ANEXO IV - Preencher'!L47</f>
        <v>26240209007162000126550010000959871534071135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399</v>
      </c>
    </row>
    <row r="39" spans="1:12" s="8" customFormat="1" ht="19.5" customHeight="1" x14ac:dyDescent="0.2">
      <c r="A39" s="3">
        <f>IFERROR(VLOOKUP(B39,'[1]DADOS (OCULTAR)'!$Q$3:$S$136,3,0),"")</f>
        <v>9767633000790</v>
      </c>
      <c r="B39" s="4" t="str">
        <f>'[1]TCE - ANEXO IV - Preencher'!C48</f>
        <v>UPA CABO DE SANTO AGOSTINHO - CG nº 012/2022</v>
      </c>
      <c r="C39" s="4" t="str">
        <f>'[1]TCE - ANEXO IV - Preencher'!E48</f>
        <v>3.4 - Material Farmacológico</v>
      </c>
      <c r="D39" s="3">
        <f>'[1]TCE - ANEXO IV - Preencher'!F48</f>
        <v>3817043000152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63826</v>
      </c>
      <c r="I39" s="6">
        <f>IF('[1]TCE - ANEXO IV - Preencher'!K48="","",'[1]TCE - ANEXO IV - Preencher'!K48)</f>
        <v>45324</v>
      </c>
      <c r="J39" s="5" t="str">
        <f>'[1]TCE - ANEXO IV - Preencher'!L48</f>
        <v>26240203817043000152550010000638261110126941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310.7</v>
      </c>
    </row>
    <row r="40" spans="1:12" s="8" customFormat="1" ht="19.5" customHeight="1" x14ac:dyDescent="0.2">
      <c r="A40" s="3">
        <f>IFERROR(VLOOKUP(B40,'[1]DADOS (OCULTAR)'!$Q$3:$S$136,3,0),"")</f>
        <v>9767633000790</v>
      </c>
      <c r="B40" s="4" t="str">
        <f>'[1]TCE - ANEXO IV - Preencher'!C49</f>
        <v>UPA CABO DE SANTO AGOSTINHO - CG nº 012/2022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63816</v>
      </c>
      <c r="I40" s="6">
        <f>IF('[1]TCE - ANEXO IV - Preencher'!K49="","",'[1]TCE - ANEXO IV - Preencher'!K49)</f>
        <v>45324</v>
      </c>
      <c r="J40" s="5" t="str">
        <f>'[1]TCE - ANEXO IV - Preencher'!L49</f>
        <v>26240203817043000152550010000638161224396119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86.25</v>
      </c>
    </row>
    <row r="41" spans="1:12" s="8" customFormat="1" ht="19.5" customHeight="1" x14ac:dyDescent="0.2">
      <c r="A41" s="3">
        <f>IFERROR(VLOOKUP(B41,'[1]DADOS (OCULTAR)'!$Q$3:$S$136,3,0),"")</f>
        <v>9767633000790</v>
      </c>
      <c r="B41" s="4" t="str">
        <f>'[1]TCE - ANEXO IV - Preencher'!C50</f>
        <v>UPA CABO DE SANTO AGOSTINHO - CG nº 012/2022</v>
      </c>
      <c r="C41" s="4" t="str">
        <f>'[1]TCE - ANEXO IV - Preencher'!E50</f>
        <v>3.4 - Material Farmacológico</v>
      </c>
      <c r="D41" s="3">
        <f>'[1]TCE - ANEXO IV - Preencher'!F50</f>
        <v>3817043000152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63893</v>
      </c>
      <c r="I41" s="6">
        <f>IF('[1]TCE - ANEXO IV - Preencher'!K50="","",'[1]TCE - ANEXO IV - Preencher'!K50)</f>
        <v>45328</v>
      </c>
      <c r="J41" s="5" t="str">
        <f>'[1]TCE - ANEXO IV - Preencher'!L50</f>
        <v>26240203817043000152550010000638931894262391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122.5</v>
      </c>
    </row>
    <row r="42" spans="1:12" s="8" customFormat="1" ht="19.5" customHeight="1" x14ac:dyDescent="0.2">
      <c r="A42" s="3">
        <f>IFERROR(VLOOKUP(B42,'[1]DADOS (OCULTAR)'!$Q$3:$S$136,3,0),"")</f>
        <v>9767633000790</v>
      </c>
      <c r="B42" s="4" t="str">
        <f>'[1]TCE - ANEXO IV - Preencher'!C51</f>
        <v>UPA CABO DE SANTO AGOSTINHO - CG nº 012/2022</v>
      </c>
      <c r="C42" s="4" t="str">
        <f>'[1]TCE - ANEXO IV - Preencher'!E51</f>
        <v>3.4 - Material Farmacológico</v>
      </c>
      <c r="D42" s="3">
        <f>'[1]TCE - ANEXO IV - Preencher'!F51</f>
        <v>3817043000152</v>
      </c>
      <c r="E42" s="5" t="str">
        <f>'[1]TCE - ANEXO IV - Preencher'!G51</f>
        <v>PHARMAPLUS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63901</v>
      </c>
      <c r="I42" s="6">
        <f>IF('[1]TCE - ANEXO IV - Preencher'!K51="","",'[1]TCE - ANEXO IV - Preencher'!K51)</f>
        <v>45328</v>
      </c>
      <c r="J42" s="5" t="str">
        <f>'[1]TCE - ANEXO IV - Preencher'!L51</f>
        <v>26240203817043000152550010000639011150133589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2360.4</v>
      </c>
    </row>
    <row r="43" spans="1:12" s="8" customFormat="1" ht="19.5" customHeight="1" x14ac:dyDescent="0.2">
      <c r="A43" s="3">
        <f>IFERROR(VLOOKUP(B43,'[1]DADOS (OCULTAR)'!$Q$3:$S$136,3,0),"")</f>
        <v>9767633000790</v>
      </c>
      <c r="B43" s="4" t="str">
        <f>'[1]TCE - ANEXO IV - Preencher'!C52</f>
        <v>UPA CABO DE SANTO AGOSTINHO - CG nº 012/2022</v>
      </c>
      <c r="C43" s="4" t="str">
        <f>'[1]TCE - ANEXO IV - Preencher'!E52</f>
        <v>3.4 - Material Farmacológico</v>
      </c>
      <c r="D43" s="3">
        <f>'[1]TCE - ANEXO IV - Preencher'!F52</f>
        <v>3740975001388</v>
      </c>
      <c r="E43" s="5" t="str">
        <f>'[1]TCE - ANEXO IV - Preencher'!G52</f>
        <v>MONTE FARMA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63071</v>
      </c>
      <c r="I43" s="6">
        <f>IF('[1]TCE - ANEXO IV - Preencher'!K52="","",'[1]TCE - ANEXO IV - Preencher'!K52)</f>
        <v>45330</v>
      </c>
      <c r="J43" s="5" t="str">
        <f>'[1]TCE - ANEXO IV - Preencher'!L52</f>
        <v>26240203740975001388650030000630711628208950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119.28</v>
      </c>
    </row>
    <row r="44" spans="1:12" s="8" customFormat="1" ht="19.5" customHeight="1" x14ac:dyDescent="0.2">
      <c r="A44" s="3">
        <f>IFERROR(VLOOKUP(B44,'[1]DADOS (OCULTAR)'!$Q$3:$S$136,3,0),"")</f>
        <v>9767633000790</v>
      </c>
      <c r="B44" s="4" t="str">
        <f>'[1]TCE - ANEXO IV - Preencher'!C53</f>
        <v>UPA CABO DE SANTO AGOSTINHO - CG nº 012/2022</v>
      </c>
      <c r="C44" s="4" t="str">
        <f>'[1]TCE - ANEXO IV - Preencher'!E53</f>
        <v>3.4 - Material Farmacológico</v>
      </c>
      <c r="D44" s="3">
        <f>'[1]TCE - ANEXO IV - Preencher'!F53</f>
        <v>8774906000175</v>
      </c>
      <c r="E44" s="5" t="str">
        <f>'[1]TCE - ANEXO IV - Preencher'!G53</f>
        <v>HOSPDROGAS COMERCIAL LTDA EPP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62176</v>
      </c>
      <c r="I44" s="6">
        <f>IF('[1]TCE - ANEXO IV - Preencher'!K53="","",'[1]TCE - ANEXO IV - Preencher'!K53)</f>
        <v>45323</v>
      </c>
      <c r="J44" s="5" t="str">
        <f>'[1]TCE - ANEXO IV - Preencher'!L53</f>
        <v>52240208774906000175550030000621761651254412</v>
      </c>
      <c r="K44" s="5" t="str">
        <f>IF(F44="B",LEFT('[1]TCE - ANEXO IV - Preencher'!M53,2),IF(F44="S",LEFT('[1]TCE - ANEXO IV - Preencher'!M53,7),IF('[1]TCE - ANEXO IV - Preencher'!H53="","")))</f>
        <v>52</v>
      </c>
      <c r="L44" s="7">
        <f>'[1]TCE - ANEXO IV - Preencher'!N53</f>
        <v>2687</v>
      </c>
    </row>
    <row r="45" spans="1:12" s="8" customFormat="1" ht="19.5" customHeight="1" x14ac:dyDescent="0.2">
      <c r="A45" s="3">
        <f>IFERROR(VLOOKUP(B45,'[1]DADOS (OCULTAR)'!$Q$3:$S$136,3,0),"")</f>
        <v>9767633000790</v>
      </c>
      <c r="B45" s="4" t="str">
        <f>'[1]TCE - ANEXO IV - Preencher'!C54</f>
        <v>UPA CABO DE SANTO AGOSTINHO - CG nº 012/2022</v>
      </c>
      <c r="C45" s="4" t="str">
        <f>'[1]TCE - ANEXO IV - Preencher'!E54</f>
        <v>3.4 - Material Farmacológico</v>
      </c>
      <c r="D45" s="3">
        <f>'[1]TCE - ANEXO IV - Preencher'!F54</f>
        <v>8774906000175</v>
      </c>
      <c r="E45" s="5" t="str">
        <f>'[1]TCE - ANEXO IV - Preencher'!G54</f>
        <v>HOSPDROGAS COMERCIAL LTDA EPP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62701</v>
      </c>
      <c r="I45" s="6">
        <f>IF('[1]TCE - ANEXO IV - Preencher'!K54="","",'[1]TCE - ANEXO IV - Preencher'!K54)</f>
        <v>45328</v>
      </c>
      <c r="J45" s="5" t="str">
        <f>'[1]TCE - ANEXO IV - Preencher'!L54</f>
        <v>52240208774906000175550030000627011921744443</v>
      </c>
      <c r="K45" s="5" t="str">
        <f>IF(F45="B",LEFT('[1]TCE - ANEXO IV - Preencher'!M54,2),IF(F45="S",LEFT('[1]TCE - ANEXO IV - Preencher'!M54,7),IF('[1]TCE - ANEXO IV - Preencher'!H54="","")))</f>
        <v>52</v>
      </c>
      <c r="L45" s="7">
        <f>'[1]TCE - ANEXO IV - Preencher'!N54</f>
        <v>439.2</v>
      </c>
    </row>
    <row r="46" spans="1:12" s="8" customFormat="1" ht="19.5" customHeight="1" x14ac:dyDescent="0.2">
      <c r="A46" s="3">
        <f>IFERROR(VLOOKUP(B46,'[1]DADOS (OCULTAR)'!$Q$3:$S$136,3,0),"")</f>
        <v>9767633000790</v>
      </c>
      <c r="B46" s="4" t="str">
        <f>'[1]TCE - ANEXO IV - Preencher'!C55</f>
        <v>UPA CABO DE SANTO AGOSTINHO - CG nº 012/2022</v>
      </c>
      <c r="C46" s="4" t="str">
        <f>'[1]TCE - ANEXO IV - Preencher'!E55</f>
        <v>3.4 - Material Farmacológico</v>
      </c>
      <c r="D46" s="3">
        <f>'[1]TCE - ANEXO IV - Preencher'!F55</f>
        <v>67729178000491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1824943</v>
      </c>
      <c r="I46" s="6">
        <f>IF('[1]TCE - ANEXO IV - Preencher'!K55="","",'[1]TCE - ANEXO IV - Preencher'!K55)</f>
        <v>45327</v>
      </c>
      <c r="J46" s="5" t="str">
        <f>'[1]TCE - ANEXO IV - Preencher'!L55</f>
        <v>35240267729178000491550010018249431794025103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4385</v>
      </c>
    </row>
    <row r="47" spans="1:12" s="8" customFormat="1" ht="19.5" customHeight="1" x14ac:dyDescent="0.2">
      <c r="A47" s="3">
        <f>IFERROR(VLOOKUP(B47,'[1]DADOS (OCULTAR)'!$Q$3:$S$136,3,0),"")</f>
        <v>9767633000790</v>
      </c>
      <c r="B47" s="4" t="str">
        <f>'[1]TCE - ANEXO IV - Preencher'!C56</f>
        <v>UPA CABO DE SANTO AGOSTINHO - CG nº 012/2022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DO NORDESTE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1916</v>
      </c>
      <c r="I47" s="6">
        <f>IF('[1]TCE - ANEXO IV - Preencher'!K56="","",'[1]TCE - ANEXO IV - Preencher'!K56)</f>
        <v>45268</v>
      </c>
      <c r="J47" s="5" t="str">
        <f>'[1]TCE - ANEXO IV - Preencher'!L56</f>
        <v>26231224380578002041556130000019161184982991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225.18</v>
      </c>
    </row>
    <row r="48" spans="1:12" s="8" customFormat="1" ht="19.5" customHeight="1" x14ac:dyDescent="0.2">
      <c r="A48" s="3">
        <f>IFERROR(VLOOKUP(B48,'[1]DADOS (OCULTAR)'!$Q$3:$S$136,3,0),"")</f>
        <v>9767633000790</v>
      </c>
      <c r="B48" s="4" t="str">
        <f>'[1]TCE - ANEXO IV - Preencher'!C57</f>
        <v>UPA CABO DE SANTO AGOSTINHO - CG nº 012/2022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DO NORDESTE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3446</v>
      </c>
      <c r="I48" s="6">
        <f>IF('[1]TCE - ANEXO IV - Preencher'!K57="","",'[1]TCE - ANEXO IV - Preencher'!K57)</f>
        <v>45324</v>
      </c>
      <c r="J48" s="5" t="str">
        <f>'[1]TCE - ANEXO IV - Preencher'!L57</f>
        <v>26240224380578002041556060000034461865706450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287.75</v>
      </c>
    </row>
    <row r="49" spans="1:12" s="8" customFormat="1" ht="19.5" customHeight="1" x14ac:dyDescent="0.2">
      <c r="A49" s="3">
        <f>IFERROR(VLOOKUP(B49,'[1]DADOS (OCULTAR)'!$Q$3:$S$136,3,0),"")</f>
        <v>9767633000790</v>
      </c>
      <c r="B49" s="4" t="str">
        <f>'[1]TCE - ANEXO IV - Preencher'!C58</f>
        <v>UPA CABO DE SANTO AGOSTINHO - CG nº 012/2022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DO NORDESTE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3437</v>
      </c>
      <c r="I49" s="6">
        <f>IF('[1]TCE - ANEXO IV - Preencher'!K58="","",'[1]TCE - ANEXO IV - Preencher'!K58)</f>
        <v>45323</v>
      </c>
      <c r="J49" s="5" t="str">
        <f>'[1]TCE - ANEXO IV - Preencher'!L58</f>
        <v>26240224380578002041556060000034371634858174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257.83999999999997</v>
      </c>
    </row>
    <row r="50" spans="1:12" s="8" customFormat="1" ht="19.5" customHeight="1" x14ac:dyDescent="0.2">
      <c r="A50" s="3">
        <f>IFERROR(VLOOKUP(B50,'[1]DADOS (OCULTAR)'!$Q$3:$S$136,3,0),"")</f>
        <v>9767633000790</v>
      </c>
      <c r="B50" s="4" t="str">
        <f>'[1]TCE - ANEXO IV - Preencher'!C59</f>
        <v>UPA CABO DE SANTO AGOSTINHO - CG nº 012/2022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INDUSTRIAIS DO NORDESTE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4993</v>
      </c>
      <c r="I50" s="6">
        <f>IF('[1]TCE - ANEXO IV - Preencher'!K59="","",'[1]TCE - ANEXO IV - Preencher'!K59)</f>
        <v>45332</v>
      </c>
      <c r="J50" s="5" t="str">
        <f>'[1]TCE - ANEXO IV - Preencher'!L59</f>
        <v>26240224380578002041556000000049931911941090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257.83999999999997</v>
      </c>
    </row>
    <row r="51" spans="1:12" s="8" customFormat="1" ht="19.5" customHeight="1" x14ac:dyDescent="0.2">
      <c r="A51" s="3">
        <f>IFERROR(VLOOKUP(B51,'[1]DADOS (OCULTAR)'!$Q$3:$S$136,3,0),"")</f>
        <v>9767633000790</v>
      </c>
      <c r="B51" s="4" t="str">
        <f>'[1]TCE - ANEXO IV - Preencher'!C60</f>
        <v>UPA CABO DE SANTO AGOSTINHO - CG nº 012/2022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DO NORDESTE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3535</v>
      </c>
      <c r="I51" s="6">
        <f>IF('[1]TCE - ANEXO IV - Preencher'!K60="","",'[1]TCE - ANEXO IV - Preencher'!K60)</f>
        <v>45342</v>
      </c>
      <c r="J51" s="5" t="str">
        <f>'[1]TCE - ANEXO IV - Preencher'!L60</f>
        <v>26240224380578002041556060000035351858227624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128.91999999999999</v>
      </c>
    </row>
    <row r="52" spans="1:12" s="8" customFormat="1" ht="19.5" customHeight="1" x14ac:dyDescent="0.2">
      <c r="A52" s="3">
        <f>IFERROR(VLOOKUP(B52,'[1]DADOS (OCULTAR)'!$Q$3:$S$136,3,0),"")</f>
        <v>9767633000790</v>
      </c>
      <c r="B52" s="4" t="str">
        <f>'[1]TCE - ANEXO IV - Preencher'!C61</f>
        <v>UPA CABO DE SANTO AGOSTINHO - CG nº 012/2022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DO NORDESTE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1037</v>
      </c>
      <c r="I52" s="6">
        <f>IF('[1]TCE - ANEXO IV - Preencher'!K61="","",'[1]TCE - ANEXO IV - Preencher'!K61)</f>
        <v>45345</v>
      </c>
      <c r="J52" s="5" t="str">
        <f>'[1]TCE - ANEXO IV - Preencher'!L61</f>
        <v>26240224380578002041556140000010371971360602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287.75</v>
      </c>
    </row>
    <row r="53" spans="1:12" s="8" customFormat="1" ht="19.5" customHeight="1" x14ac:dyDescent="0.2">
      <c r="A53" s="3">
        <f>IFERROR(VLOOKUP(B53,'[1]DADOS (OCULTAR)'!$Q$3:$S$136,3,0),"")</f>
        <v>9767633000790</v>
      </c>
      <c r="B53" s="4" t="str">
        <f>'[1]TCE - ANEXO IV - Preencher'!C62</f>
        <v>UPA CABO DE SANTO AGOSTINHO - CG nº 012/2022</v>
      </c>
      <c r="C53" s="4" t="str">
        <f>'[1]TCE - ANEXO IV - Preencher'!E62</f>
        <v>3.11 - Material Laboratorial</v>
      </c>
      <c r="D53" s="3">
        <f>'[1]TCE - ANEXO IV - Preencher'!F62</f>
        <v>18271934000123</v>
      </c>
      <c r="E53" s="5" t="str">
        <f>'[1]TCE - ANEXO IV - Preencher'!G62</f>
        <v>NOVA BIOMEDICAL DIAGNOSTICOS MEDICOS E BIOTECNOLOGIA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43532</v>
      </c>
      <c r="I53" s="6">
        <f>IF('[1]TCE - ANEXO IV - Preencher'!K62="","",'[1]TCE - ANEXO IV - Preencher'!K62)</f>
        <v>45329</v>
      </c>
      <c r="J53" s="5" t="str">
        <f>'[1]TCE - ANEXO IV - Preencher'!L62</f>
        <v>31240218271934000123550010000435321864134020</v>
      </c>
      <c r="K53" s="5" t="str">
        <f>IF(F53="B",LEFT('[1]TCE - ANEXO IV - Preencher'!M62,2),IF(F53="S",LEFT('[1]TCE - ANEXO IV - Preencher'!M62,7),IF('[1]TCE - ANEXO IV - Preencher'!H62="","")))</f>
        <v>31</v>
      </c>
      <c r="L53" s="7">
        <f>'[1]TCE - ANEXO IV - Preencher'!N62</f>
        <v>4500</v>
      </c>
    </row>
    <row r="54" spans="1:12" s="8" customFormat="1" ht="19.5" customHeight="1" x14ac:dyDescent="0.2">
      <c r="A54" s="3">
        <f>IFERROR(VLOOKUP(B54,'[1]DADOS (OCULTAR)'!$Q$3:$S$136,3,0),"")</f>
        <v>9767633000790</v>
      </c>
      <c r="B54" s="4" t="str">
        <f>'[1]TCE - ANEXO IV - Preencher'!C63</f>
        <v>UPA CABO DE SANTO AGOSTINHO - CG nº 012/2022</v>
      </c>
      <c r="C54" s="4" t="str">
        <f>'[1]TCE - ANEXO IV - Preencher'!E63</f>
        <v>3.99 - Outras despesas com Material de Consumo</v>
      </c>
      <c r="D54" s="3">
        <f>'[1]TCE - ANEXO IV - Preencher'!F63</f>
        <v>33255787001325</v>
      </c>
      <c r="E54" s="5" t="str">
        <f>'[1]TCE - ANEXO IV - Preencher'!G63</f>
        <v>IBF INDUSTRIA BRASILEIRA DE FILMES S/A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32025</v>
      </c>
      <c r="I54" s="6">
        <f>IF('[1]TCE - ANEXO IV - Preencher'!K63="","",'[1]TCE - ANEXO IV - Preencher'!K63)</f>
        <v>45324</v>
      </c>
      <c r="J54" s="5" t="str">
        <f>'[1]TCE - ANEXO IV - Preencher'!L63</f>
        <v>26240233255787001325550050000320251169316442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2937.81</v>
      </c>
    </row>
    <row r="55" spans="1:12" s="8" customFormat="1" ht="19.5" customHeight="1" x14ac:dyDescent="0.2">
      <c r="A55" s="3">
        <f>IFERROR(VLOOKUP(B55,'[1]DADOS (OCULTAR)'!$Q$3:$S$136,3,0),"")</f>
        <v>9767633000790</v>
      </c>
      <c r="B55" s="4" t="str">
        <f>'[1]TCE - ANEXO IV - Preencher'!C64</f>
        <v>UPA CABO DE SANTO AGOSTINHO - CG nº 012/2022</v>
      </c>
      <c r="C55" s="4" t="str">
        <f>'[1]TCE - ANEXO IV - Preencher'!E64</f>
        <v>3.99 - Outras despesas com Material de Consumo</v>
      </c>
      <c r="D55" s="3">
        <f>'[1]TCE - ANEXO IV - Preencher'!F64</f>
        <v>15218561000139</v>
      </c>
      <c r="E55" s="5" t="str">
        <f>'[1]TCE - ANEXO IV - Preencher'!G64</f>
        <v>NNMED-DIST IMP E EXPORT DE MED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118997</v>
      </c>
      <c r="I55" s="6">
        <f>IF('[1]TCE - ANEXO IV - Preencher'!K64="","",'[1]TCE - ANEXO IV - Preencher'!K64)</f>
        <v>45324</v>
      </c>
      <c r="J55" s="5" t="str">
        <f>'[1]TCE - ANEXO IV - Preencher'!L64</f>
        <v>25240215218561000139550010001189971133468640</v>
      </c>
      <c r="K55" s="5" t="str">
        <f>IF(F55="B",LEFT('[1]TCE - ANEXO IV - Preencher'!M64,2),IF(F55="S",LEFT('[1]TCE - ANEXO IV - Preencher'!M64,7),IF('[1]TCE - ANEXO IV - Preencher'!H64="","")))</f>
        <v>25</v>
      </c>
      <c r="L55" s="7">
        <f>'[1]TCE - ANEXO IV - Preencher'!N64</f>
        <v>270</v>
      </c>
    </row>
    <row r="56" spans="1:12" s="8" customFormat="1" ht="19.5" customHeight="1" x14ac:dyDescent="0.2">
      <c r="A56" s="3">
        <f>IFERROR(VLOOKUP(B56,'[1]DADOS (OCULTAR)'!$Q$3:$S$136,3,0),"")</f>
        <v>9767633000790</v>
      </c>
      <c r="B56" s="4" t="str">
        <f>'[1]TCE - ANEXO IV - Preencher'!C65</f>
        <v>UPA CABO DE SANTO AGOSTINHO - CG nº 012/2022</v>
      </c>
      <c r="C56" s="4" t="str">
        <f>'[1]TCE - ANEXO IV - Preencher'!E65</f>
        <v>3.7 - Material de Limpeza e Produtos de Hgienização</v>
      </c>
      <c r="D56" s="3">
        <f>'[1]TCE - ANEXO IV - Preencher'!F65</f>
        <v>24425720000167</v>
      </c>
      <c r="E56" s="5" t="str">
        <f>'[1]TCE - ANEXO IV - Preencher'!G65</f>
        <v>ORIGINAL SUP. E EQUIPAMENTOS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8625</v>
      </c>
      <c r="I56" s="6">
        <f>IF('[1]TCE - ANEXO IV - Preencher'!K65="","",'[1]TCE - ANEXO IV - Preencher'!K65)</f>
        <v>45328</v>
      </c>
      <c r="J56" s="5" t="str">
        <f>'[1]TCE - ANEXO IV - Preencher'!L65</f>
        <v>26240224425720000167550010000086251460022270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850</v>
      </c>
    </row>
    <row r="57" spans="1:12" s="8" customFormat="1" ht="19.5" customHeight="1" x14ac:dyDescent="0.2">
      <c r="A57" s="3">
        <f>IFERROR(VLOOKUP(B57,'[1]DADOS (OCULTAR)'!$Q$3:$S$136,3,0),"")</f>
        <v>9767633000790</v>
      </c>
      <c r="B57" s="4" t="str">
        <f>'[1]TCE - ANEXO IV - Preencher'!C66</f>
        <v>UPA CABO DE SANTO AGOSTINHO - CG nº 012/2022</v>
      </c>
      <c r="C57" s="4" t="str">
        <f>'[1]TCE - ANEXO IV - Preencher'!E66</f>
        <v>3.7 - Material de Limpeza e Produtos de Hgienização</v>
      </c>
      <c r="D57" s="3">
        <f>'[1]TCE - ANEXO IV - Preencher'!F66</f>
        <v>8014460000180</v>
      </c>
      <c r="E57" s="5" t="str">
        <f>'[1]TCE - ANEXO IV - Preencher'!G66</f>
        <v>VANPEL MAT DE ESCRITORIO E INFOR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59150</v>
      </c>
      <c r="I57" s="6">
        <f>IF('[1]TCE - ANEXO IV - Preencher'!K66="","",'[1]TCE - ANEXO IV - Preencher'!K66)</f>
        <v>45329</v>
      </c>
      <c r="J57" s="5" t="str">
        <f>'[1]TCE - ANEXO IV - Preencher'!L66</f>
        <v>26240208014460000180550010000591501001413589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139.97999999999999</v>
      </c>
    </row>
    <row r="58" spans="1:12" s="8" customFormat="1" ht="19.5" customHeight="1" x14ac:dyDescent="0.2">
      <c r="A58" s="3">
        <f>IFERROR(VLOOKUP(B58,'[1]DADOS (OCULTAR)'!$Q$3:$S$136,3,0),"")</f>
        <v>9767633000790</v>
      </c>
      <c r="B58" s="4" t="str">
        <f>'[1]TCE - ANEXO IV - Preencher'!C67</f>
        <v>UPA CABO DE SANTO AGOSTINHO - CG nº 012/2022</v>
      </c>
      <c r="C58" s="4" t="str">
        <f>'[1]TCE - ANEXO IV - Preencher'!E67</f>
        <v>3.7 - Material de Limpeza e Produtos de Hgienização</v>
      </c>
      <c r="D58" s="3">
        <f>'[1]TCE - ANEXO IV - Preencher'!F67</f>
        <v>30743270000153</v>
      </c>
      <c r="E58" s="5" t="str">
        <f>'[1]TCE - ANEXO IV - Preencher'!G67</f>
        <v>TRIUNFO COMERCIO ALIMENTOS,PAPEIS E MATERIAL DE LIMPEZA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20857</v>
      </c>
      <c r="I58" s="6">
        <f>IF('[1]TCE - ANEXO IV - Preencher'!K67="","",'[1]TCE - ANEXO IV - Preencher'!K67)</f>
        <v>45329</v>
      </c>
      <c r="J58" s="5" t="str">
        <f>'[1]TCE - ANEXO IV - Preencher'!L67</f>
        <v>26240230743270000153550010000208571989201592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106</v>
      </c>
    </row>
    <row r="59" spans="1:12" s="8" customFormat="1" ht="19.5" customHeight="1" x14ac:dyDescent="0.2">
      <c r="A59" s="3">
        <f>IFERROR(VLOOKUP(B59,'[1]DADOS (OCULTAR)'!$Q$3:$S$136,3,0),"")</f>
        <v>9767633000790</v>
      </c>
      <c r="B59" s="4" t="str">
        <f>'[1]TCE - ANEXO IV - Preencher'!C68</f>
        <v>UPA CABO DE SANTO AGOSTINHO - CG nº 012/2022</v>
      </c>
      <c r="C59" s="4" t="str">
        <f>'[1]TCE - ANEXO IV - Preencher'!E68</f>
        <v>3.7 - Material de Limpeza e Produtos de Hgienização</v>
      </c>
      <c r="D59" s="3">
        <f>'[1]TCE - ANEXO IV - Preencher'!F68</f>
        <v>29342388000190</v>
      </c>
      <c r="E59" s="5" t="str">
        <f>'[1]TCE - ANEXO IV - Preencher'!G68</f>
        <v>EXPRESSO LOGISTICA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270</v>
      </c>
      <c r="I59" s="6">
        <f>IF('[1]TCE - ANEXO IV - Preencher'!K68="","",'[1]TCE - ANEXO IV - Preencher'!K68)</f>
        <v>45331</v>
      </c>
      <c r="J59" s="5" t="str">
        <f>'[1]TCE - ANEXO IV - Preencher'!L68</f>
        <v>26240229342388000190550010000002701235489416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20.399999999999999</v>
      </c>
    </row>
    <row r="60" spans="1:12" s="8" customFormat="1" ht="19.5" customHeight="1" x14ac:dyDescent="0.2">
      <c r="A60" s="3">
        <f>IFERROR(VLOOKUP(B60,'[1]DADOS (OCULTAR)'!$Q$3:$S$136,3,0),"")</f>
        <v>9767633000790</v>
      </c>
      <c r="B60" s="4" t="str">
        <f>'[1]TCE - ANEXO IV - Preencher'!C69</f>
        <v>UPA CABO DE SANTO AGOSTINHO - CG nº 012/2022</v>
      </c>
      <c r="C60" s="4" t="str">
        <f>'[1]TCE - ANEXO IV - Preencher'!E69</f>
        <v>3.7 - Material de Limpeza e Produtos de Hgienização</v>
      </c>
      <c r="D60" s="3">
        <f>'[1]TCE - ANEXO IV - Preencher'!F69</f>
        <v>67729178000653</v>
      </c>
      <c r="E60" s="5" t="str">
        <f>'[1]TCE - ANEXO IV - Preencher'!G69</f>
        <v>COMERCIAL CIRURGICA RIOCLARENSE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68040</v>
      </c>
      <c r="I60" s="6">
        <f>IF('[1]TCE - ANEXO IV - Preencher'!K69="","",'[1]TCE - ANEXO IV - Preencher'!K69)</f>
        <v>45327</v>
      </c>
      <c r="J60" s="5" t="str">
        <f>'[1]TCE - ANEXO IV - Preencher'!L69</f>
        <v>26240267729178000653550010000680401876283313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623.28</v>
      </c>
    </row>
    <row r="61" spans="1:12" s="8" customFormat="1" ht="19.5" customHeight="1" x14ac:dyDescent="0.2">
      <c r="A61" s="3">
        <f>IFERROR(VLOOKUP(B61,'[1]DADOS (OCULTAR)'!$Q$3:$S$136,3,0),"")</f>
        <v>9767633000790</v>
      </c>
      <c r="B61" s="4" t="str">
        <f>'[1]TCE - ANEXO IV - Preencher'!C70</f>
        <v>UPA CABO DE SANTO AGOSTINHO - CG nº 012/2022</v>
      </c>
      <c r="C61" s="4" t="str">
        <f>'[1]TCE - ANEXO IV - Preencher'!E70</f>
        <v>3.14 - Alimentação Preparada</v>
      </c>
      <c r="D61" s="3">
        <f>'[1]TCE - ANEXO IV - Preencher'!F70</f>
        <v>28296399000119</v>
      </c>
      <c r="E61" s="5" t="str">
        <f>'[1]TCE - ANEXO IV - Preencher'!G70</f>
        <v>AVANNTE COMERCIO E SERVICOS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366</v>
      </c>
      <c r="I61" s="6">
        <f>IF('[1]TCE - ANEXO IV - Preencher'!K70="","",'[1]TCE - ANEXO IV - Preencher'!K70)</f>
        <v>45350</v>
      </c>
      <c r="J61" s="5" t="str">
        <f>'[1]TCE - ANEXO IV - Preencher'!L70</f>
        <v>26240228296399000119550010000003661000022230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8120</v>
      </c>
    </row>
    <row r="62" spans="1:12" s="8" customFormat="1" ht="19.5" customHeight="1" x14ac:dyDescent="0.2">
      <c r="A62" s="3">
        <f>IFERROR(VLOOKUP(B62,'[1]DADOS (OCULTAR)'!$Q$3:$S$136,3,0),"")</f>
        <v>9767633000790</v>
      </c>
      <c r="B62" s="4" t="str">
        <f>'[1]TCE - ANEXO IV - Preencher'!C71</f>
        <v>UPA CABO DE SANTO AGOSTINHO - CG nº 012/2022</v>
      </c>
      <c r="C62" s="4" t="str">
        <f>'[1]TCE - ANEXO IV - Preencher'!E71</f>
        <v>3.14 - Alimentação Preparada</v>
      </c>
      <c r="D62" s="3">
        <f>'[1]TCE - ANEXO IV - Preencher'!F71</f>
        <v>29342388000190</v>
      </c>
      <c r="E62" s="5" t="str">
        <f>'[1]TCE - ANEXO IV - Preencher'!G71</f>
        <v>EXPRESSO LOGISTICA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270</v>
      </c>
      <c r="I62" s="6">
        <f>IF('[1]TCE - ANEXO IV - Preencher'!K71="","",'[1]TCE - ANEXO IV - Preencher'!K71)</f>
        <v>45331</v>
      </c>
      <c r="J62" s="5" t="str">
        <f>'[1]TCE - ANEXO IV - Preencher'!L71</f>
        <v>26240229342388000190550010000002701235489416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184</v>
      </c>
    </row>
    <row r="63" spans="1:12" s="8" customFormat="1" ht="19.5" customHeight="1" x14ac:dyDescent="0.2">
      <c r="A63" s="3">
        <f>IFERROR(VLOOKUP(B63,'[1]DADOS (OCULTAR)'!$Q$3:$S$136,3,0),"")</f>
        <v>9767633000790</v>
      </c>
      <c r="B63" s="4" t="str">
        <f>'[1]TCE - ANEXO IV - Preencher'!C72</f>
        <v>UPA CABO DE SANTO AGOSTINHO - CG nº 012/2022</v>
      </c>
      <c r="C63" s="4" t="str">
        <f>'[1]TCE - ANEXO IV - Preencher'!E72</f>
        <v>3.14 - Alimentação Preparada</v>
      </c>
      <c r="D63" s="3">
        <f>'[1]TCE - ANEXO IV - Preencher'!F72</f>
        <v>63310411003623</v>
      </c>
      <c r="E63" s="5" t="str">
        <f>'[1]TCE - ANEXO IV - Preencher'!G72</f>
        <v>TRES CORACOES ALIMENTOS SA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292210</v>
      </c>
      <c r="I63" s="6">
        <f>IF('[1]TCE - ANEXO IV - Preencher'!K72="","",'[1]TCE - ANEXO IV - Preencher'!K72)</f>
        <v>45328</v>
      </c>
      <c r="J63" s="5" t="str">
        <f>'[1]TCE - ANEXO IV - Preencher'!L72</f>
        <v>26240263310411003623550000002922101508612764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264.39999999999998</v>
      </c>
    </row>
    <row r="64" spans="1:12" s="8" customFormat="1" ht="19.5" customHeight="1" x14ac:dyDescent="0.2">
      <c r="A64" s="3">
        <f>IFERROR(VLOOKUP(B64,'[1]DADOS (OCULTAR)'!$Q$3:$S$136,3,0),"")</f>
        <v>9767633000790</v>
      </c>
      <c r="B64" s="4" t="str">
        <f>'[1]TCE - ANEXO IV - Preencher'!C73</f>
        <v>UPA CABO DE SANTO AGOSTINHO - CG nº 012/2022</v>
      </c>
      <c r="C64" s="4" t="str">
        <f>'[1]TCE - ANEXO IV - Preencher'!E73</f>
        <v>3.14 - Alimentação Preparada</v>
      </c>
      <c r="D64" s="3">
        <f>'[1]TCE - ANEXO IV - Preencher'!F73</f>
        <v>8587400000157</v>
      </c>
      <c r="E64" s="5" t="str">
        <f>'[1]TCE - ANEXO IV - Preencher'!G73</f>
        <v>AFFESTAS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23703</v>
      </c>
      <c r="I64" s="6">
        <f>IF('[1]TCE - ANEXO IV - Preencher'!K73="","",'[1]TCE - ANEXO IV - Preencher'!K73)</f>
        <v>45330</v>
      </c>
      <c r="J64" s="5" t="str">
        <f>'[1]TCE - ANEXO IV - Preencher'!L73</f>
        <v>26240208587400000157550010000237031660094367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248.5</v>
      </c>
    </row>
    <row r="65" spans="1:12" s="8" customFormat="1" ht="19.5" customHeight="1" x14ac:dyDescent="0.2">
      <c r="A65" s="3">
        <f>IFERROR(VLOOKUP(B65,'[1]DADOS (OCULTAR)'!$Q$3:$S$136,3,0),"")</f>
        <v>9767633000790</v>
      </c>
      <c r="B65" s="4" t="str">
        <f>'[1]TCE - ANEXO IV - Preencher'!C74</f>
        <v>UPA CABO DE SANTO AGOSTINHO - CG nº 012/2022</v>
      </c>
      <c r="C65" s="4" t="str">
        <f>'[1]TCE - ANEXO IV - Preencher'!E74</f>
        <v>3.6 - Material de Expediente</v>
      </c>
      <c r="D65" s="3">
        <f>'[1]TCE - ANEXO IV - Preencher'!F74</f>
        <v>15610582000103</v>
      </c>
      <c r="E65" s="5" t="str">
        <f>'[1]TCE - ANEXO IV - Preencher'!G74</f>
        <v>M D F M FRAGOSO - ETIQUETAS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836</v>
      </c>
      <c r="I65" s="6">
        <f>IF('[1]TCE - ANEXO IV - Preencher'!K74="","",'[1]TCE - ANEXO IV - Preencher'!K74)</f>
        <v>45327</v>
      </c>
      <c r="J65" s="5" t="str">
        <f>'[1]TCE - ANEXO IV - Preencher'!L74</f>
        <v>26240215610582000103550010000008361641711610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632</v>
      </c>
    </row>
    <row r="66" spans="1:12" s="8" customFormat="1" ht="19.5" customHeight="1" x14ac:dyDescent="0.2">
      <c r="A66" s="3">
        <f>IFERROR(VLOOKUP(B66,'[1]DADOS (OCULTAR)'!$Q$3:$S$136,3,0),"")</f>
        <v>9767633000790</v>
      </c>
      <c r="B66" s="4" t="str">
        <f>'[1]TCE - ANEXO IV - Preencher'!C75</f>
        <v>UPA CABO DE SANTO AGOSTINHO - CG nº 012/2022</v>
      </c>
      <c r="C66" s="4" t="str">
        <f>'[1]TCE - ANEXO IV - Preencher'!E75</f>
        <v>3.6 - Material de Expediente</v>
      </c>
      <c r="D66" s="3">
        <f>'[1]TCE - ANEXO IV - Preencher'!F75</f>
        <v>8014460000180</v>
      </c>
      <c r="E66" s="5" t="str">
        <f>'[1]TCE - ANEXO IV - Preencher'!G75</f>
        <v>VANPEL MAT DE ESCRITORIO E INFOR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59150</v>
      </c>
      <c r="I66" s="6">
        <f>IF('[1]TCE - ANEXO IV - Preencher'!K75="","",'[1]TCE - ANEXO IV - Preencher'!K75)</f>
        <v>45329</v>
      </c>
      <c r="J66" s="5" t="str">
        <f>'[1]TCE - ANEXO IV - Preencher'!L75</f>
        <v>26240208014460000180550010000591501001413589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60.24</v>
      </c>
    </row>
    <row r="67" spans="1:12" s="8" customFormat="1" ht="19.5" customHeight="1" x14ac:dyDescent="0.2">
      <c r="A67" s="3">
        <f>IFERROR(VLOOKUP(B67,'[1]DADOS (OCULTAR)'!$Q$3:$S$136,3,0),"")</f>
        <v>9767633000790</v>
      </c>
      <c r="B67" s="4" t="str">
        <f>'[1]TCE - ANEXO IV - Preencher'!C76</f>
        <v>UPA CABO DE SANTO AGOSTINHO - CG nº 012/2022</v>
      </c>
      <c r="C67" s="4" t="str">
        <f>'[1]TCE - ANEXO IV - Preencher'!E76</f>
        <v>3.6 - Material de Expediente</v>
      </c>
      <c r="D67" s="3">
        <f>'[1]TCE - ANEXO IV - Preencher'!F76</f>
        <v>30743270000153</v>
      </c>
      <c r="E67" s="5" t="str">
        <f>'[1]TCE - ANEXO IV - Preencher'!G76</f>
        <v>TRIUNFO COMERCIO ALIMENTOS,PAPEIS E MATERIAL DE LIMPEZA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20857</v>
      </c>
      <c r="I67" s="6">
        <f>IF('[1]TCE - ANEXO IV - Preencher'!K76="","",'[1]TCE - ANEXO IV - Preencher'!K76)</f>
        <v>45329</v>
      </c>
      <c r="J67" s="5" t="str">
        <f>'[1]TCE - ANEXO IV - Preencher'!L76</f>
        <v>26240230743270000153550010000208571989201592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3223.5</v>
      </c>
    </row>
    <row r="68" spans="1:12" s="8" customFormat="1" ht="19.5" customHeight="1" x14ac:dyDescent="0.2">
      <c r="A68" s="3">
        <f>IFERROR(VLOOKUP(B68,'[1]DADOS (OCULTAR)'!$Q$3:$S$136,3,0),"")</f>
        <v>9767633000790</v>
      </c>
      <c r="B68" s="4" t="str">
        <f>'[1]TCE - ANEXO IV - Preencher'!C77</f>
        <v>UPA CABO DE SANTO AGOSTINHO - CG nº 012/2022</v>
      </c>
      <c r="C68" s="4" t="str">
        <f>'[1]TCE - ANEXO IV - Preencher'!E77</f>
        <v>3.6 - Material de Expediente</v>
      </c>
      <c r="D68" s="3">
        <f>'[1]TCE - ANEXO IV - Preencher'!F77</f>
        <v>24348443000136</v>
      </c>
      <c r="E68" s="5" t="str">
        <f>'[1]TCE - ANEXO IV - Preencher'!G77</f>
        <v xml:space="preserve">FRANCRIS LIVRARIA E PAPELARIA LTDA ME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19142</v>
      </c>
      <c r="I68" s="6">
        <f>IF('[1]TCE - ANEXO IV - Preencher'!K77="","",'[1]TCE - ANEXO IV - Preencher'!K77)</f>
        <v>45329</v>
      </c>
      <c r="J68" s="5" t="str">
        <f>'[1]TCE - ANEXO IV - Preencher'!L77</f>
        <v>26240224348443000136550010000191421422633097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558</v>
      </c>
    </row>
    <row r="69" spans="1:12" s="8" customFormat="1" ht="19.5" customHeight="1" x14ac:dyDescent="0.2">
      <c r="A69" s="3">
        <f>IFERROR(VLOOKUP(B69,'[1]DADOS (OCULTAR)'!$Q$3:$S$136,3,0),"")</f>
        <v>9767633000790</v>
      </c>
      <c r="B69" s="4" t="str">
        <f>'[1]TCE - ANEXO IV - Preencher'!C78</f>
        <v>UPA CABO DE SANTO AGOSTINHO - CG nº 012/2022</v>
      </c>
      <c r="C69" s="4" t="str">
        <f>'[1]TCE - ANEXO IV - Preencher'!E78</f>
        <v>3.6 - Material de Expediente</v>
      </c>
      <c r="D69" s="3">
        <f>'[1]TCE - ANEXO IV - Preencher'!F78</f>
        <v>29342388000190</v>
      </c>
      <c r="E69" s="5" t="str">
        <f>'[1]TCE - ANEXO IV - Preencher'!G78</f>
        <v>EXPRESSO LOGISTICA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271</v>
      </c>
      <c r="I69" s="6">
        <f>IF('[1]TCE - ANEXO IV - Preencher'!K78="","",'[1]TCE - ANEXO IV - Preencher'!K78)</f>
        <v>45331</v>
      </c>
      <c r="J69" s="5" t="str">
        <f>'[1]TCE - ANEXO IV - Preencher'!L78</f>
        <v>26240229342388000190550010000002711649606708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48</v>
      </c>
    </row>
    <row r="70" spans="1:12" s="8" customFormat="1" ht="19.5" customHeight="1" x14ac:dyDescent="0.2">
      <c r="A70" s="3">
        <f>IFERROR(VLOOKUP(B70,'[1]DADOS (OCULTAR)'!$Q$3:$S$136,3,0),"")</f>
        <v>9767633000790</v>
      </c>
      <c r="B70" s="4" t="str">
        <f>'[1]TCE - ANEXO IV - Preencher'!C79</f>
        <v>UPA CABO DE SANTO AGOSTINHO - CG nº 012/2022</v>
      </c>
      <c r="C70" s="4" t="str">
        <f>'[1]TCE - ANEXO IV - Preencher'!E79</f>
        <v>3.6 - Material de Expediente</v>
      </c>
      <c r="D70" s="3">
        <f>'[1]TCE - ANEXO IV - Preencher'!F79</f>
        <v>24425720000167</v>
      </c>
      <c r="E70" s="5" t="str">
        <f>'[1]TCE - ANEXO IV - Preencher'!G79</f>
        <v>ORIGINAL SUP. E EQUIPAMENTOS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8662</v>
      </c>
      <c r="I70" s="6">
        <f>IF('[1]TCE - ANEXO IV - Preencher'!K79="","",'[1]TCE - ANEXO IV - Preencher'!K79)</f>
        <v>45344</v>
      </c>
      <c r="J70" s="5" t="str">
        <f>'[1]TCE - ANEXO IV - Preencher'!L79</f>
        <v>26240224425720000167550010000086621460026261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219</v>
      </c>
    </row>
    <row r="71" spans="1:12" s="8" customFormat="1" ht="19.5" customHeight="1" x14ac:dyDescent="0.2">
      <c r="A71" s="3">
        <f>IFERROR(VLOOKUP(B71,'[1]DADOS (OCULTAR)'!$Q$3:$S$136,3,0),"")</f>
        <v>9767633000790</v>
      </c>
      <c r="B71" s="4" t="str">
        <f>'[1]TCE - ANEXO IV - Preencher'!C80</f>
        <v>UPA CABO DE SANTO AGOSTINHO - CG nº 012/2022</v>
      </c>
      <c r="C71" s="4" t="str">
        <f>'[1]TCE - ANEXO IV - Preencher'!E80</f>
        <v>3.1 - Combustíveis e Lubrificantes Automotivos</v>
      </c>
      <c r="D71" s="3">
        <f>'[1]TCE - ANEXO IV - Preencher'!F80</f>
        <v>27284516000161</v>
      </c>
      <c r="E71" s="5" t="str">
        <f>'[1]TCE - ANEXO IV - Preencher'!G80</f>
        <v>MAXIFROTA SERVICOS DE MANUTENCAO DE FROTA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181636</v>
      </c>
      <c r="I71" s="6">
        <f>IF('[1]TCE - ANEXO IV - Preencher'!K80="","",'[1]TCE - ANEXO IV - Preencher'!K80)</f>
        <v>45351</v>
      </c>
      <c r="J71" s="5" t="str">
        <f>'[1]TCE - ANEXO IV - Preencher'!L80</f>
        <v>9GTQMVCC</v>
      </c>
      <c r="K71" s="5" t="str">
        <f>IF(F71="B",LEFT('[1]TCE - ANEXO IV - Preencher'!M80,2),IF(F71="S",LEFT('[1]TCE - ANEXO IV - Preencher'!M80,7),IF('[1]TCE - ANEXO IV - Preencher'!H80="","")))</f>
        <v>2927408</v>
      </c>
      <c r="L71" s="7">
        <f>'[1]TCE - ANEXO IV - Preencher'!N80</f>
        <v>10000</v>
      </c>
    </row>
    <row r="72" spans="1:12" s="8" customFormat="1" ht="19.5" customHeight="1" x14ac:dyDescent="0.2">
      <c r="A72" s="3">
        <f>IFERROR(VLOOKUP(B72,'[1]DADOS (OCULTAR)'!$Q$3:$S$136,3,0),"")</f>
        <v>9767633000790</v>
      </c>
      <c r="B72" s="4" t="str">
        <f>'[1]TCE - ANEXO IV - Preencher'!C81</f>
        <v>UPA CABO DE SANTO AGOSTINHO - CG nº 012/2022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47039247000185</v>
      </c>
      <c r="E72" s="5" t="str">
        <f>'[1]TCE - ANEXO IV - Preencher'!G81</f>
        <v>FRANCA VIEIRA PRODUTOS E SERVICOS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1087</v>
      </c>
      <c r="I72" s="6">
        <f>IF('[1]TCE - ANEXO IV - Preencher'!K81="","",'[1]TCE - ANEXO IV - Preencher'!K81)</f>
        <v>45327</v>
      </c>
      <c r="J72" s="5" t="str">
        <f>'[1]TCE - ANEXO IV - Preencher'!L81</f>
        <v>26240247039247000185550010000010871494445452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384</v>
      </c>
    </row>
    <row r="73" spans="1:12" s="8" customFormat="1" ht="19.5" customHeight="1" x14ac:dyDescent="0.2">
      <c r="A73" s="3">
        <f>IFERROR(VLOOKUP(B73,'[1]DADOS (OCULTAR)'!$Q$3:$S$136,3,0),"")</f>
        <v>9767633000790</v>
      </c>
      <c r="B73" s="4" t="str">
        <f>'[1]TCE - ANEXO IV - Preencher'!C82</f>
        <v>UPA CABO DE SANTO AGOSTINHO - CG nº 012/2022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47039247000185</v>
      </c>
      <c r="E73" s="5" t="str">
        <f>'[1]TCE - ANEXO IV - Preencher'!G82</f>
        <v>FRANCA VIEIRA PRODUTOS E SERVICOS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1119</v>
      </c>
      <c r="I73" s="6">
        <f>IF('[1]TCE - ANEXO IV - Preencher'!K82="","",'[1]TCE - ANEXO IV - Preencher'!K82)</f>
        <v>45339</v>
      </c>
      <c r="J73" s="5" t="str">
        <f>'[1]TCE - ANEXO IV - Preencher'!L82</f>
        <v>26240247039247000185550010000011191509733599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332</v>
      </c>
    </row>
    <row r="74" spans="1:12" s="8" customFormat="1" ht="19.5" customHeight="1" x14ac:dyDescent="0.2">
      <c r="A74" s="3">
        <f>IFERROR(VLOOKUP(B74,'[1]DADOS (OCULTAR)'!$Q$3:$S$136,3,0),"")</f>
        <v>9767633000790</v>
      </c>
      <c r="B74" s="4" t="str">
        <f>'[1]TCE - ANEXO IV - Preencher'!C83</f>
        <v>UPA CABO DE SANTO AGOSTINHO - CG nº 012/2022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24556839000179</v>
      </c>
      <c r="E74" s="5" t="str">
        <f>'[1]TCE - ANEXO IV - Preencher'!G83</f>
        <v>ARMAZEM COM NOVO LAR EIRELI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11353</v>
      </c>
      <c r="I74" s="6">
        <f>IF('[1]TCE - ANEXO IV - Preencher'!K83="","",'[1]TCE - ANEXO IV - Preencher'!K83)</f>
        <v>45343</v>
      </c>
      <c r="J74" s="5" t="str">
        <f>'[1]TCE - ANEXO IV - Preencher'!L83</f>
        <v>26240224556839000179550010000113531190113533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538.70000000000005</v>
      </c>
    </row>
    <row r="75" spans="1:12" s="8" customFormat="1" ht="19.5" customHeight="1" x14ac:dyDescent="0.2">
      <c r="A75" s="3">
        <f>IFERROR(VLOOKUP(B75,'[1]DADOS (OCULTAR)'!$Q$3:$S$136,3,0),"")</f>
        <v>9767633000790</v>
      </c>
      <c r="B75" s="4" t="str">
        <f>'[1]TCE - ANEXO IV - Preencher'!C84</f>
        <v>UPA CABO DE SANTO AGOSTINHO - CG nº 012/2022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10230480001960</v>
      </c>
      <c r="E75" s="5" t="str">
        <f>'[1]TCE - ANEXO IV - Preencher'!G84</f>
        <v>FERREIRA COSTA CIA. LTDA.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1975708</v>
      </c>
      <c r="I75" s="6">
        <f>IF('[1]TCE - ANEXO IV - Preencher'!K84="","",'[1]TCE - ANEXO IV - Preencher'!K84)</f>
        <v>45344</v>
      </c>
      <c r="J75" s="5" t="str">
        <f>'[1]TCE - ANEXO IV - Preencher'!L84</f>
        <v>26240210230480001960550100019757081116550115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101.4</v>
      </c>
    </row>
    <row r="76" spans="1:12" s="8" customFormat="1" ht="19.5" customHeight="1" x14ac:dyDescent="0.2">
      <c r="A76" s="3">
        <f>IFERROR(VLOOKUP(B76,'[1]DADOS (OCULTAR)'!$Q$3:$S$136,3,0),"")</f>
        <v>9767633000790</v>
      </c>
      <c r="B76" s="4" t="str">
        <f>'[1]TCE - ANEXO IV - Preencher'!C85</f>
        <v>UPA CABO DE SANTO AGOSTINHO - CG nº 012/2022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30816175000132</v>
      </c>
      <c r="E76" s="5" t="str">
        <f>'[1]TCE - ANEXO IV - Preencher'!G85</f>
        <v>JÁ SILVA COMERCIO VAREJISTA DE TINTAS EIRELI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5712</v>
      </c>
      <c r="I76" s="6">
        <f>IF('[1]TCE - ANEXO IV - Preencher'!K85="","",'[1]TCE - ANEXO IV - Preencher'!K85)</f>
        <v>45345</v>
      </c>
      <c r="J76" s="5" t="str">
        <f>'[1]TCE - ANEXO IV - Preencher'!L85</f>
        <v>26240230816175000132550010000057121000657418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95</v>
      </c>
    </row>
    <row r="77" spans="1:12" s="8" customFormat="1" ht="19.5" customHeight="1" x14ac:dyDescent="0.2">
      <c r="A77" s="3">
        <f>IFERROR(VLOOKUP(B77,'[1]DADOS (OCULTAR)'!$Q$3:$S$136,3,0),"")</f>
        <v>9767633000790</v>
      </c>
      <c r="B77" s="4" t="str">
        <f>'[1]TCE - ANEXO IV - Preencher'!C86</f>
        <v>UPA CABO DE SANTO AGOSTINHO - CG nº 012/2022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51413651000144</v>
      </c>
      <c r="E77" s="5" t="str">
        <f>'[1]TCE - ANEXO IV - Preencher'!G86</f>
        <v>PROSPEQTUS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208</v>
      </c>
      <c r="I77" s="6">
        <f>IF('[1]TCE - ANEXO IV - Preencher'!K86="","",'[1]TCE - ANEXO IV - Preencher'!K86)</f>
        <v>45350</v>
      </c>
      <c r="J77" s="5" t="str">
        <f>'[1]TCE - ANEXO IV - Preencher'!L86</f>
        <v>26240251413651000144550010000002081816073671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300</v>
      </c>
    </row>
    <row r="78" spans="1:12" s="8" customFormat="1" ht="19.5" customHeight="1" x14ac:dyDescent="0.2">
      <c r="A78" s="3">
        <f>IFERROR(VLOOKUP(B78,'[1]DADOS (OCULTAR)'!$Q$3:$S$136,3,0),"")</f>
        <v>9767633000790</v>
      </c>
      <c r="B78" s="4" t="str">
        <f>'[1]TCE - ANEXO IV - Preencher'!C87</f>
        <v>UPA CABO DE SANTO AGOSTINHO - CG nº 012/2022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8014460000180</v>
      </c>
      <c r="E78" s="5" t="str">
        <f>'[1]TCE - ANEXO IV - Preencher'!G87</f>
        <v>VANPEL MAT DE ESCRITORIO E INFOR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59150</v>
      </c>
      <c r="I78" s="6">
        <f>IF('[1]TCE - ANEXO IV - Preencher'!K87="","",'[1]TCE - ANEXO IV - Preencher'!K87)</f>
        <v>45329</v>
      </c>
      <c r="J78" s="5" t="str">
        <f>'[1]TCE - ANEXO IV - Preencher'!L87</f>
        <v>26240208014460000180550010000591501001413589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83.5</v>
      </c>
    </row>
    <row r="79" spans="1:12" s="8" customFormat="1" ht="19.5" customHeight="1" x14ac:dyDescent="0.2">
      <c r="A79" s="3">
        <f>IFERROR(VLOOKUP(B79,'[1]DADOS (OCULTAR)'!$Q$3:$S$136,3,0),"")</f>
        <v>9767633000790</v>
      </c>
      <c r="B79" s="4" t="str">
        <f>'[1]TCE - ANEXO IV - Preencher'!C88</f>
        <v>UPA CABO DE SANTO AGOSTINHO - CG nº 012/2022</v>
      </c>
      <c r="C79" s="4" t="str">
        <f>'[1]TCE - ANEXO IV - Preencher'!E88</f>
        <v xml:space="preserve">3.10 - Material para Manutenção de Bens Móveis </v>
      </c>
      <c r="D79" s="3">
        <f>'[1]TCE - ANEXO IV - Preencher'!F88</f>
        <v>28476130000114</v>
      </c>
      <c r="E79" s="5" t="str">
        <f>'[1]TCE - ANEXO IV - Preencher'!G88</f>
        <v>ANDRE LUIZ DE ARRUDA LIMA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49</v>
      </c>
      <c r="I79" s="6">
        <f>IF('[1]TCE - ANEXO IV - Preencher'!K88="","",'[1]TCE - ANEXO IV - Preencher'!K88)</f>
        <v>45323</v>
      </c>
      <c r="J79" s="5" t="str">
        <f>'[1]TCE - ANEXO IV - Preencher'!L88</f>
        <v>26240228476130000114550010000000491014005340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7660</v>
      </c>
    </row>
    <row r="80" spans="1:12" s="8" customFormat="1" ht="19.5" customHeight="1" x14ac:dyDescent="0.2">
      <c r="A80" s="3">
        <f>IFERROR(VLOOKUP(B80,'[1]DADOS (OCULTAR)'!$Q$3:$S$136,3,0),"")</f>
        <v>9767633000790</v>
      </c>
      <c r="B80" s="4" t="str">
        <f>'[1]TCE - ANEXO IV - Preencher'!C89</f>
        <v>UPA CABO DE SANTO AGOSTINHO - CG nº 012/2022</v>
      </c>
      <c r="C80" s="4" t="str">
        <f>'[1]TCE - ANEXO IV - Preencher'!E89</f>
        <v xml:space="preserve">3.10 - Material para Manutenção de Bens Móveis </v>
      </c>
      <c r="D80" s="3">
        <f>'[1]TCE - ANEXO IV - Preencher'!F89</f>
        <v>28476130000114</v>
      </c>
      <c r="E80" s="5" t="str">
        <f>'[1]TCE - ANEXO IV - Preencher'!G89</f>
        <v>ANDRE LUIZ DE ARRUDA LIMA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50</v>
      </c>
      <c r="I80" s="6">
        <f>IF('[1]TCE - ANEXO IV - Preencher'!K89="","",'[1]TCE - ANEXO IV - Preencher'!K89)</f>
        <v>45323</v>
      </c>
      <c r="J80" s="5" t="str">
        <f>'[1]TCE - ANEXO IV - Preencher'!L89</f>
        <v>26240228476130000114550010000000501295942297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1885</v>
      </c>
    </row>
    <row r="81" spans="1:12" s="8" customFormat="1" ht="19.5" customHeight="1" x14ac:dyDescent="0.2">
      <c r="A81" s="3">
        <f>IFERROR(VLOOKUP(B81,'[1]DADOS (OCULTAR)'!$Q$3:$S$136,3,0),"")</f>
        <v>9767633000790</v>
      </c>
      <c r="B81" s="4" t="str">
        <f>'[1]TCE - ANEXO IV - Preencher'!C90</f>
        <v>UPA CABO DE SANTO AGOSTINHO - CG nº 012/2022</v>
      </c>
      <c r="C81" s="4" t="str">
        <f>'[1]TCE - ANEXO IV - Preencher'!E90</f>
        <v xml:space="preserve">3.10 - Material para Manutenção de Bens Móveis </v>
      </c>
      <c r="D81" s="3">
        <f>'[1]TCE - ANEXO IV - Preencher'!F90</f>
        <v>8587400000157</v>
      </c>
      <c r="E81" s="5" t="str">
        <f>'[1]TCE - ANEXO IV - Preencher'!G90</f>
        <v>AFFESTAS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23703</v>
      </c>
      <c r="I81" s="6">
        <f>IF('[1]TCE - ANEXO IV - Preencher'!K90="","",'[1]TCE - ANEXO IV - Preencher'!K90)</f>
        <v>45330</v>
      </c>
      <c r="J81" s="5" t="str">
        <f>'[1]TCE - ANEXO IV - Preencher'!L90</f>
        <v>26240208587400000157550010000237031660094367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998</v>
      </c>
    </row>
    <row r="82" spans="1:12" s="8" customFormat="1" ht="19.5" customHeight="1" x14ac:dyDescent="0.2">
      <c r="A82" s="3">
        <f>IFERROR(VLOOKUP(B82,'[1]DADOS (OCULTAR)'!$Q$3:$S$136,3,0),"")</f>
        <v>9767633000790</v>
      </c>
      <c r="B82" s="4" t="str">
        <f>'[1]TCE - ANEXO IV - Preencher'!C91</f>
        <v>UPA CABO DE SANTO AGOSTINHO - CG nº 012/2022</v>
      </c>
      <c r="C82" s="4" t="str">
        <f>'[1]TCE - ANEXO IV - Preencher'!E91</f>
        <v xml:space="preserve">3.10 - Material para Manutenção de Bens Móveis </v>
      </c>
      <c r="D82" s="3">
        <f>'[1]TCE - ANEXO IV - Preencher'!F91</f>
        <v>10779833000156</v>
      </c>
      <c r="E82" s="5" t="str">
        <f>'[1]TCE - ANEXO IV - Preencher'!G91</f>
        <v>MEDICAL MERCANTIL DE APARELHAGEM MEDICA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596617</v>
      </c>
      <c r="I82" s="6">
        <f>IF('[1]TCE - ANEXO IV - Preencher'!K91="","",'[1]TCE - ANEXO IV - Preencher'!K91)</f>
        <v>45341</v>
      </c>
      <c r="J82" s="5" t="str">
        <f>'[1]TCE - ANEXO IV - Preencher'!L91</f>
        <v>26240210779833000156550010005966171598641002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346</v>
      </c>
    </row>
    <row r="83" spans="1:12" s="8" customFormat="1" ht="19.5" customHeight="1" x14ac:dyDescent="0.2">
      <c r="A83" s="3">
        <f>IFERROR(VLOOKUP(B83,'[1]DADOS (OCULTAR)'!$Q$3:$S$136,3,0),"")</f>
        <v>9767633000790</v>
      </c>
      <c r="B83" s="4" t="str">
        <f>'[1]TCE - ANEXO IV - Preencher'!C92</f>
        <v>UPA CABO DE SANTO AGOSTINHO - CG nº 012/2022</v>
      </c>
      <c r="C83" s="4" t="str">
        <f>'[1]TCE - ANEXO IV - Preencher'!E92</f>
        <v xml:space="preserve">3.10 - Material para Manutenção de Bens Móveis </v>
      </c>
      <c r="D83" s="3">
        <f>'[1]TCE - ANEXO IV - Preencher'!F92</f>
        <v>26603680000121</v>
      </c>
      <c r="E83" s="5" t="str">
        <f>'[1]TCE - ANEXO IV - Preencher'!G92</f>
        <v>MORAMED TECNOLOGIA HOSPITALAR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2951</v>
      </c>
      <c r="I83" s="6">
        <f>IF('[1]TCE - ANEXO IV - Preencher'!K92="","",'[1]TCE - ANEXO IV - Preencher'!K92)</f>
        <v>45341</v>
      </c>
      <c r="J83" s="5" t="str">
        <f>'[1]TCE - ANEXO IV - Preencher'!L92</f>
        <v>26240226603680000121550010000029511090741580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449</v>
      </c>
    </row>
    <row r="84" spans="1:12" s="8" customFormat="1" ht="19.5" customHeight="1" x14ac:dyDescent="0.2">
      <c r="A84" s="3">
        <f>IFERROR(VLOOKUP(B84,'[1]DADOS (OCULTAR)'!$Q$3:$S$136,3,0),"")</f>
        <v>9767633000790</v>
      </c>
      <c r="B84" s="4" t="str">
        <f>'[1]TCE - ANEXO IV - Preencher'!C93</f>
        <v>UPA CABO DE SANTO AGOSTINHO - CG nº 012/2022</v>
      </c>
      <c r="C84" s="4" t="str">
        <f>'[1]TCE - ANEXO IV - Preencher'!E93</f>
        <v xml:space="preserve">3.10 - Material para Manutenção de Bens Móveis </v>
      </c>
      <c r="D84" s="3">
        <f>'[1]TCE - ANEXO IV - Preencher'!F93</f>
        <v>10779833000156</v>
      </c>
      <c r="E84" s="5" t="str">
        <f>'[1]TCE - ANEXO IV - Preencher'!G93</f>
        <v>MEDICAL MERCANTIL DE APARELHAGEM MEDICA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597361</v>
      </c>
      <c r="I84" s="6">
        <f>IF('[1]TCE - ANEXO IV - Preencher'!K93="","",'[1]TCE - ANEXO IV - Preencher'!K93)</f>
        <v>45349</v>
      </c>
      <c r="J84" s="5" t="str">
        <f>'[1]TCE - ANEXO IV - Preencher'!L93</f>
        <v>26240210779833000156550010005973611599385006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663</v>
      </c>
    </row>
    <row r="85" spans="1:12" s="8" customFormat="1" ht="19.5" customHeight="1" x14ac:dyDescent="0.2">
      <c r="A85" s="3">
        <f>IFERROR(VLOOKUP(B85,'[1]DADOS (OCULTAR)'!$Q$3:$S$136,3,0),"")</f>
        <v>9767633000790</v>
      </c>
      <c r="B85" s="4" t="str">
        <f>'[1]TCE - ANEXO IV - Preencher'!C94</f>
        <v>UPA CABO DE SANTO AGOSTINHO - CG nº 012/2022</v>
      </c>
      <c r="C85" s="4" t="str">
        <f>'[1]TCE - ANEXO IV - Preencher'!E94</f>
        <v xml:space="preserve">3.8 - Uniformes, Tecidos e Aviamentos </v>
      </c>
      <c r="D85" s="3">
        <f>'[1]TCE - ANEXO IV - Preencher'!F94</f>
        <v>15866717000198</v>
      </c>
      <c r="E85" s="5" t="str">
        <f>'[1]TCE - ANEXO IV - Preencher'!G94</f>
        <v xml:space="preserve">MARIA DO C PERREIRA DA SILVA DEUS E FIEL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80</v>
      </c>
      <c r="I85" s="6">
        <f>IF('[1]TCE - ANEXO IV - Preencher'!K94="","",'[1]TCE - ANEXO IV - Preencher'!K94)</f>
        <v>45306</v>
      </c>
      <c r="J85" s="5" t="str">
        <f>'[1]TCE - ANEXO IV - Preencher'!L94</f>
        <v>26240115866717000198550010000000801000000305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8160</v>
      </c>
    </row>
    <row r="86" spans="1:12" s="8" customFormat="1" ht="19.5" customHeight="1" x14ac:dyDescent="0.2">
      <c r="A86" s="3">
        <f>IFERROR(VLOOKUP(B86,'[1]DADOS (OCULTAR)'!$Q$3:$S$136,3,0),"")</f>
        <v>9767633000790</v>
      </c>
      <c r="B86" s="4" t="str">
        <f>'[1]TCE - ANEXO IV - Preencher'!C95</f>
        <v>UPA CABO DE SANTO AGOSTINHO - CG nº 012/2022</v>
      </c>
      <c r="C86" s="4" t="str">
        <f>'[1]TCE - ANEXO IV - Preencher'!E95</f>
        <v xml:space="preserve">3.8 - Uniformes, Tecidos e Aviamentos </v>
      </c>
      <c r="D86" s="3">
        <f>'[1]TCE - ANEXO IV - Preencher'!F95</f>
        <v>8869229000179</v>
      </c>
      <c r="E86" s="5" t="str">
        <f>'[1]TCE - ANEXO IV - Preencher'!G95</f>
        <v>LEANDRO &amp; SANTOS EPIS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1762</v>
      </c>
      <c r="I86" s="6">
        <f>IF('[1]TCE - ANEXO IV - Preencher'!K95="","",'[1]TCE - ANEXO IV - Preencher'!K95)</f>
        <v>45324</v>
      </c>
      <c r="J86" s="5" t="str">
        <f>'[1]TCE - ANEXO IV - Preencher'!L95</f>
        <v>26240208869229000179550000000017621470026208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373.09</v>
      </c>
    </row>
    <row r="87" spans="1:12" s="8" customFormat="1" ht="19.5" customHeight="1" x14ac:dyDescent="0.2">
      <c r="A87" s="3">
        <f>IFERROR(VLOOKUP(B87,'[1]DADOS (OCULTAR)'!$Q$3:$S$136,3,0),"")</f>
        <v>9767633000790</v>
      </c>
      <c r="B87" s="4" t="str">
        <f>'[1]TCE - ANEXO IV - Preencher'!C96</f>
        <v>UPA CABO DE SANTO AGOSTINHO - CG nº 012/2022</v>
      </c>
      <c r="C87" s="4" t="str">
        <f>'[1]TCE - ANEXO IV - Preencher'!E96</f>
        <v xml:space="preserve">3.8 - Uniformes, Tecidos e Aviamentos </v>
      </c>
      <c r="D87" s="3">
        <f>'[1]TCE - ANEXO IV - Preencher'!F96</f>
        <v>8014460000180</v>
      </c>
      <c r="E87" s="5" t="str">
        <f>'[1]TCE - ANEXO IV - Preencher'!G96</f>
        <v>VANPEL MAT DE ESCRITORIO E INFOR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59150</v>
      </c>
      <c r="I87" s="6">
        <f>IF('[1]TCE - ANEXO IV - Preencher'!K96="","",'[1]TCE - ANEXO IV - Preencher'!K96)</f>
        <v>45329</v>
      </c>
      <c r="J87" s="5" t="str">
        <f>'[1]TCE - ANEXO IV - Preencher'!L96</f>
        <v>26240208014460000180550010000591501001413589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195.2</v>
      </c>
    </row>
    <row r="88" spans="1:12" s="8" customFormat="1" ht="19.5" customHeight="1" x14ac:dyDescent="0.2">
      <c r="A88" s="3">
        <f>IFERROR(VLOOKUP(B88,'[1]DADOS (OCULTAR)'!$Q$3:$S$136,3,0),"")</f>
        <v>9767633000790</v>
      </c>
      <c r="B88" s="4" t="str">
        <f>'[1]TCE - ANEXO IV - Preencher'!C97</f>
        <v>UPA CABO DE SANTO AGOSTINHO - CG nº 012/2022</v>
      </c>
      <c r="C88" s="4" t="str">
        <f>'[1]TCE - ANEXO IV - Preencher'!E97</f>
        <v xml:space="preserve">3.8 - Uniformes, Tecidos e Aviamentos </v>
      </c>
      <c r="D88" s="3">
        <f>'[1]TCE - ANEXO IV - Preencher'!F97</f>
        <v>29342388000190</v>
      </c>
      <c r="E88" s="5" t="str">
        <f>'[1]TCE - ANEXO IV - Preencher'!G97</f>
        <v>EXPRESSO LOGISTICA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271</v>
      </c>
      <c r="I88" s="6">
        <f>IF('[1]TCE - ANEXO IV - Preencher'!K97="","",'[1]TCE - ANEXO IV - Preencher'!K97)</f>
        <v>45331</v>
      </c>
      <c r="J88" s="5" t="str">
        <f>'[1]TCE - ANEXO IV - Preencher'!L97</f>
        <v>26240229342388000190550010000002711649606708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248</v>
      </c>
    </row>
    <row r="89" spans="1:12" s="8" customFormat="1" ht="19.5" customHeight="1" x14ac:dyDescent="0.2">
      <c r="A89" s="3">
        <f>IFERROR(VLOOKUP(B89,'[1]DADOS (OCULTAR)'!$Q$3:$S$136,3,0),"")</f>
        <v>9767633000790</v>
      </c>
      <c r="B89" s="4" t="str">
        <f>'[1]TCE - ANEXO IV - Preencher'!C98</f>
        <v>UPA CABO DE SANTO AGOSTINHO - CG nº 012/2022</v>
      </c>
      <c r="C89" s="4" t="str">
        <f>'[1]TCE - ANEXO IV - Preencher'!E98</f>
        <v xml:space="preserve">3.8 - Uniformes, Tecidos e Aviamentos </v>
      </c>
      <c r="D89" s="3">
        <f>'[1]TCE - ANEXO IV - Preencher'!F98</f>
        <v>8587400000157</v>
      </c>
      <c r="E89" s="5" t="str">
        <f>'[1]TCE - ANEXO IV - Preencher'!G98</f>
        <v>AFFESTAS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23710</v>
      </c>
      <c r="I89" s="6">
        <f>IF('[1]TCE - ANEXO IV - Preencher'!K98="","",'[1]TCE - ANEXO IV - Preencher'!K98)</f>
        <v>45343</v>
      </c>
      <c r="J89" s="5" t="str">
        <f>'[1]TCE - ANEXO IV - Preencher'!L98</f>
        <v>26240208587400000157550010000237101860680353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372</v>
      </c>
    </row>
    <row r="90" spans="1:12" s="8" customFormat="1" ht="19.5" customHeight="1" x14ac:dyDescent="0.2">
      <c r="A90" s="3">
        <f>IFERROR(VLOOKUP(B90,'[1]DADOS (OCULTAR)'!$Q$3:$S$136,3,0),"")</f>
        <v>9767633000790</v>
      </c>
      <c r="B90" s="4" t="str">
        <f>'[1]TCE - ANEXO IV - Preencher'!C99</f>
        <v>UPA CABO DE SANTO AGOSTINHO - CG nº 012/2022</v>
      </c>
      <c r="C90" s="4" t="str">
        <f>'[1]TCE - ANEXO IV - Preencher'!E99</f>
        <v xml:space="preserve">3.8 - Uniformes, Tecidos e Aviamentos </v>
      </c>
      <c r="D90" s="3">
        <f>'[1]TCE - ANEXO IV - Preencher'!F99</f>
        <v>8869229000179</v>
      </c>
      <c r="E90" s="5" t="str">
        <f>'[1]TCE - ANEXO IV - Preencher'!G99</f>
        <v>LEANDRO &amp; SANTOS EPIS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1762</v>
      </c>
      <c r="I90" s="6">
        <f>IF('[1]TCE - ANEXO IV - Preencher'!K99="","",'[1]TCE - ANEXO IV - Preencher'!K99)</f>
        <v>45324</v>
      </c>
      <c r="J90" s="5" t="str">
        <f>'[1]TCE - ANEXO IV - Preencher'!L99</f>
        <v>26240208869229000179550000000017621470026208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139.91</v>
      </c>
    </row>
    <row r="91" spans="1:12" s="8" customFormat="1" ht="19.5" customHeight="1" x14ac:dyDescent="0.2">
      <c r="A91" s="3">
        <f>IFERROR(VLOOKUP(B91,'[1]DADOS (OCULTAR)'!$Q$3:$S$136,3,0),"")</f>
        <v>9767633000790</v>
      </c>
      <c r="B91" s="4" t="str">
        <f>'[1]TCE - ANEXO IV - Preencher'!C100</f>
        <v>UPA CABO DE SANTO AGOSTINHO - CG nº 012/2022</v>
      </c>
      <c r="C91" s="4" t="str">
        <f>'[1]TCE - ANEXO IV - Preencher'!E100</f>
        <v xml:space="preserve">5.21 - Seguros em geral </v>
      </c>
      <c r="D91" s="3" t="str">
        <f>'[1]TCE - ANEXO IV - Preencher'!F100</f>
        <v xml:space="preserve">61.198.164/0001-60 </v>
      </c>
      <c r="E91" s="5" t="str">
        <f>'[1]TCE - ANEXO IV - Preencher'!G100</f>
        <v>PORTO SEGURO COMPANHIA DE SEGUROS GERAIS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260.62</v>
      </c>
    </row>
    <row r="92" spans="1:12" s="8" customFormat="1" ht="19.5" customHeight="1" x14ac:dyDescent="0.2">
      <c r="A92" s="3">
        <f>IFERROR(VLOOKUP(B92,'[1]DADOS (OCULTAR)'!$Q$3:$S$136,3,0),"")</f>
        <v>9767633000790</v>
      </c>
      <c r="B92" s="4" t="str">
        <f>'[1]TCE - ANEXO IV - Preencher'!C101</f>
        <v>UPA CABO DE SANTO AGOSTINHO - CG nº 012/2022</v>
      </c>
      <c r="C92" s="4" t="str">
        <f>'[1]TCE - ANEXO IV - Preencher'!E101</f>
        <v xml:space="preserve">5.25 - Serviços Bancários </v>
      </c>
      <c r="D92" s="3">
        <f>'[1]TCE - ANEXO IV - Preencher'!F101</f>
        <v>360305000104</v>
      </c>
      <c r="E92" s="5" t="str">
        <f>'[1]TCE - ANEXO IV - Preencher'!G101</f>
        <v>TAXA DE MANUTENCAO CAIXA ECONOMICA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295.75</v>
      </c>
    </row>
    <row r="93" spans="1:12" s="8" customFormat="1" ht="19.5" customHeight="1" x14ac:dyDescent="0.2">
      <c r="A93" s="3">
        <f>IFERROR(VLOOKUP(B93,'[1]DADOS (OCULTAR)'!$Q$3:$S$136,3,0),"")</f>
        <v>9767633000790</v>
      </c>
      <c r="B93" s="4" t="str">
        <f>'[1]TCE - ANEXO IV - Preencher'!C102</f>
        <v>UPA CABO DE SANTO AGOSTINHO - CG nº 012/2022</v>
      </c>
      <c r="C93" s="4" t="str">
        <f>'[1]TCE - ANEXO IV - Preencher'!E102</f>
        <v xml:space="preserve">5.25 - Serviços Bancários </v>
      </c>
      <c r="D93" s="3">
        <f>'[1]TCE - ANEXO IV - Preencher'!F102</f>
        <v>60701190000104</v>
      </c>
      <c r="E93" s="5" t="str">
        <f>'[1]TCE - ANEXO IV - Preencher'!G102</f>
        <v>TAXA DE MANUTENCAO ITAU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73</v>
      </c>
    </row>
    <row r="94" spans="1:12" s="8" customFormat="1" ht="19.5" customHeight="1" x14ac:dyDescent="0.2">
      <c r="A94" s="3">
        <f>IFERROR(VLOOKUP(B94,'[1]DADOS (OCULTAR)'!$Q$3:$S$136,3,0),"")</f>
        <v>9767633000790</v>
      </c>
      <c r="B94" s="4" t="str">
        <f>'[1]TCE - ANEXO IV - Preencher'!C103</f>
        <v>UPA CABO DE SANTO AGOSTINHO - CG nº 012/2022</v>
      </c>
      <c r="C94" s="4" t="str">
        <f>'[1]TCE - ANEXO IV - Preencher'!E103</f>
        <v xml:space="preserve">5.25 - Serviços Bancários </v>
      </c>
      <c r="D94" s="3">
        <f>'[1]TCE - ANEXO IV - Preencher'!F103</f>
        <v>360305000104</v>
      </c>
      <c r="E94" s="5" t="str">
        <f>'[1]TCE - ANEXO IV - Preencher'!G103</f>
        <v>TAXA DE MANUTENCAO CAIXA ECONOMICA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385</v>
      </c>
    </row>
    <row r="95" spans="1:12" s="8" customFormat="1" ht="19.5" customHeight="1" x14ac:dyDescent="0.2">
      <c r="A95" s="3">
        <f>IFERROR(VLOOKUP(B95,'[1]DADOS (OCULTAR)'!$Q$3:$S$136,3,0),"")</f>
        <v>9767633000790</v>
      </c>
      <c r="B95" s="4" t="str">
        <f>'[1]TCE - ANEXO IV - Preencher'!C104</f>
        <v>UPA CABO DE SANTO AGOSTINHO - CG nº 012/2022</v>
      </c>
      <c r="C95" s="4" t="str">
        <f>'[1]TCE - ANEXO IV - Preencher'!E104</f>
        <v>5.18 - Teledonia Fixa</v>
      </c>
      <c r="D95" s="3">
        <f>'[1]TCE - ANEXO IV - Preencher'!F104</f>
        <v>3423730000193</v>
      </c>
      <c r="E95" s="5" t="str">
        <f>'[1]TCE - ANEXO IV - Preencher'!G104</f>
        <v>SMART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174271</v>
      </c>
      <c r="I95" s="6">
        <f>IF('[1]TCE - ANEXO IV - Preencher'!K104="","",'[1]TCE - ANEXO IV - Preencher'!K104)</f>
        <v>45343</v>
      </c>
      <c r="J95" s="5" t="str">
        <f>'[1]TCE - ANEXO IV - Preencher'!L104</f>
        <v>FC3F21108DF1E0DCBF2537679733D084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558.24</v>
      </c>
    </row>
    <row r="96" spans="1:12" s="8" customFormat="1" ht="19.5" customHeight="1" x14ac:dyDescent="0.2">
      <c r="A96" s="3">
        <f>IFERROR(VLOOKUP(B96,'[1]DADOS (OCULTAR)'!$Q$3:$S$136,3,0),"")</f>
        <v>9767633000790</v>
      </c>
      <c r="B96" s="4" t="str">
        <f>'[1]TCE - ANEXO IV - Preencher'!C105</f>
        <v>UPA CABO DE SANTO AGOSTINHO - CG nº 012/2022</v>
      </c>
      <c r="C96" s="4" t="str">
        <f>'[1]TCE - ANEXO IV - Preencher'!E105</f>
        <v>5.13 - Água e Esgoto</v>
      </c>
      <c r="D96" s="3">
        <f>'[1]TCE - ANEXO IV - Preencher'!F105</f>
        <v>9769035000164</v>
      </c>
      <c r="E96" s="5" t="str">
        <f>'[1]TCE - ANEXO IV - Preencher'!G105</f>
        <v>COMPESA CIA SAN PERNAMBUCO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20240278070279</v>
      </c>
      <c r="I96" s="6">
        <f>IF('[1]TCE - ANEXO IV - Preencher'!K105="","",'[1]TCE - ANEXO IV - Preencher'!K105)</f>
        <v>45351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8211.3799999999992</v>
      </c>
    </row>
    <row r="97" spans="1:12" s="8" customFormat="1" ht="19.5" customHeight="1" x14ac:dyDescent="0.2">
      <c r="A97" s="3">
        <f>IFERROR(VLOOKUP(B97,'[1]DADOS (OCULTAR)'!$Q$3:$S$136,3,0),"")</f>
        <v>9767633000790</v>
      </c>
      <c r="B97" s="4" t="str">
        <f>'[1]TCE - ANEXO IV - Preencher'!C106</f>
        <v>UPA CABO DE SANTO AGOSTINHO - CG nº 012/2022</v>
      </c>
      <c r="C97" s="4" t="str">
        <f>'[1]TCE - ANEXO IV - Preencher'!E106</f>
        <v>5.12 - Energia Elétrica</v>
      </c>
      <c r="D97" s="3">
        <f>'[1]TCE - ANEXO IV - Preencher'!F106</f>
        <v>10835932000108</v>
      </c>
      <c r="E97" s="5" t="str">
        <f>'[1]TCE - ANEXO IV - Preencher'!G106</f>
        <v xml:space="preserve">COMPANHIA ENERGETICA DE PERNAMBUCO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297564463</v>
      </c>
      <c r="I97" s="6">
        <f>IF('[1]TCE - ANEXO IV - Preencher'!K106="","",'[1]TCE - ANEXO IV - Preencher'!K106)</f>
        <v>45352</v>
      </c>
      <c r="J97" s="5" t="str">
        <f>'[1]TCE - ANEXO IV - Preencher'!L106</f>
        <v>26240310835932000108660002975644631047752829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18250.32</v>
      </c>
    </row>
    <row r="98" spans="1:12" s="8" customFormat="1" ht="19.5" customHeight="1" x14ac:dyDescent="0.2">
      <c r="A98" s="3">
        <f>IFERROR(VLOOKUP(B98,'[1]DADOS (OCULTAR)'!$Q$3:$S$136,3,0),"")</f>
        <v>9767633000790</v>
      </c>
      <c r="B98" s="4" t="str">
        <f>'[1]TCE - ANEXO IV - Preencher'!C107</f>
        <v>UPA CABO DE SANTO AGOSTINHO - CG nº 012/2022</v>
      </c>
      <c r="C98" s="4" t="str">
        <f>'[1]TCE - ANEXO IV - Preencher'!E107</f>
        <v>5.3 - Locação de Máquinas e Equipamentos</v>
      </c>
      <c r="D98" s="3">
        <f>'[1]TCE - ANEXO IV - Preencher'!F107</f>
        <v>22400267000109</v>
      </c>
      <c r="E98" s="5" t="str">
        <f>'[1]TCE - ANEXO IV - Preencher'!G107</f>
        <v>ACAO SERVICOS TELECOM LTDA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04032024</v>
      </c>
      <c r="I98" s="6">
        <f>IF('[1]TCE - ANEXO IV - Preencher'!K107="","",'[1]TCE - ANEXO IV - Preencher'!K107)</f>
        <v>45350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2392.65</v>
      </c>
    </row>
    <row r="99" spans="1:12" s="8" customFormat="1" ht="19.5" customHeight="1" x14ac:dyDescent="0.2">
      <c r="A99" s="3">
        <f>IFERROR(VLOOKUP(B99,'[1]DADOS (OCULTAR)'!$Q$3:$S$136,3,0),"")</f>
        <v>9767633000790</v>
      </c>
      <c r="B99" s="4" t="str">
        <f>'[1]TCE - ANEXO IV - Preencher'!C108</f>
        <v>UPA CABO DE SANTO AGOSTINHO - CG nº 012/2022</v>
      </c>
      <c r="C99" s="4" t="str">
        <f>'[1]TCE - ANEXO IV - Preencher'!E108</f>
        <v>5.3 - Locação de Máquinas e Equipamentos</v>
      </c>
      <c r="D99" s="3">
        <f>'[1]TCE - ANEXO IV - Preencher'!F108</f>
        <v>14543772000184</v>
      </c>
      <c r="E99" s="5" t="str">
        <f>'[1]TCE - ANEXO IV - Preencher'!G108</f>
        <v>BRAVO LOCACO DE MAQUINAS E EQUIPAMENTOS LTDA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10215</v>
      </c>
      <c r="I99" s="6">
        <f>IF('[1]TCE - ANEXO IV - Preencher'!K108="","",'[1]TCE - ANEXO IV - Preencher'!K108)</f>
        <v>45352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1000</v>
      </c>
    </row>
    <row r="100" spans="1:12" s="8" customFormat="1" ht="19.5" customHeight="1" x14ac:dyDescent="0.2">
      <c r="A100" s="3">
        <f>IFERROR(VLOOKUP(B100,'[1]DADOS (OCULTAR)'!$Q$3:$S$136,3,0),"")</f>
        <v>9767633000790</v>
      </c>
      <c r="B100" s="4" t="str">
        <f>'[1]TCE - ANEXO IV - Preencher'!C109</f>
        <v>UPA CABO DE SANTO AGOSTINHO - CG nº 012/2022</v>
      </c>
      <c r="C100" s="4" t="str">
        <f>'[1]TCE - ANEXO IV - Preencher'!E109</f>
        <v>5.3 - Locação de Máquinas e Equipamentos</v>
      </c>
      <c r="D100" s="3">
        <f>'[1]TCE - ANEXO IV - Preencher'!F109</f>
        <v>43559107000187</v>
      </c>
      <c r="E100" s="5" t="str">
        <f>'[1]TCE - ANEXO IV - Preencher'!G109</f>
        <v>SARAH LIMA GUSMAO NERES EPP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1375</v>
      </c>
      <c r="I100" s="6">
        <f>IF('[1]TCE - ANEXO IV - Preencher'!K109="","",'[1]TCE - ANEXO IV - Preencher'!K109)</f>
        <v>45355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5455.56</v>
      </c>
    </row>
    <row r="101" spans="1:12" s="8" customFormat="1" ht="19.5" customHeight="1" x14ac:dyDescent="0.2">
      <c r="A101" s="3">
        <f>IFERROR(VLOOKUP(B101,'[1]DADOS (OCULTAR)'!$Q$3:$S$136,3,0),"")</f>
        <v>9767633000790</v>
      </c>
      <c r="B101" s="4" t="str">
        <f>'[1]TCE - ANEXO IV - Preencher'!C110</f>
        <v>UPA CABO DE SANTO AGOSTINHO - CG nº 012/2022</v>
      </c>
      <c r="C101" s="4" t="str">
        <f>'[1]TCE - ANEXO IV - Preencher'!E110</f>
        <v>5.3 - Locação de Máquinas e Equipamentos</v>
      </c>
      <c r="D101" s="3">
        <f>'[1]TCE - ANEXO IV - Preencher'!F110</f>
        <v>43559107000187</v>
      </c>
      <c r="E101" s="5" t="str">
        <f>'[1]TCE - ANEXO IV - Preencher'!G110</f>
        <v>SARAH LIMA GUSMAO NERES EPP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1376</v>
      </c>
      <c r="I101" s="6">
        <f>IF('[1]TCE - ANEXO IV - Preencher'!K110="","",'[1]TCE - ANEXO IV - Preencher'!K110)</f>
        <v>45355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2700</v>
      </c>
    </row>
    <row r="102" spans="1:12" s="8" customFormat="1" ht="19.5" customHeight="1" x14ac:dyDescent="0.2">
      <c r="A102" s="3">
        <f>IFERROR(VLOOKUP(B102,'[1]DADOS (OCULTAR)'!$Q$3:$S$136,3,0),"")</f>
        <v>9767633000790</v>
      </c>
      <c r="B102" s="4" t="str">
        <f>'[1]TCE - ANEXO IV - Preencher'!C111</f>
        <v>UPA CABO DE SANTO AGOSTINHO - CG nº 012/2022</v>
      </c>
      <c r="C102" s="4" t="str">
        <f>'[1]TCE - ANEXO IV - Preencher'!E111</f>
        <v>5.3 - Locação de Máquinas e Equipamentos</v>
      </c>
      <c r="D102" s="3">
        <f>'[1]TCE - ANEXO IV - Preencher'!F111</f>
        <v>26081685000131</v>
      </c>
      <c r="E102" s="5" t="str">
        <f>'[1]TCE - ANEXO IV - Preencher'!G111</f>
        <v xml:space="preserve">CG REFRIGERACOES 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10270</v>
      </c>
      <c r="I102" s="6">
        <f>IF('[1]TCE - ANEXO IV - Preencher'!K111="","",'[1]TCE - ANEXO IV - Preencher'!K111)</f>
        <v>45356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4030</v>
      </c>
    </row>
    <row r="103" spans="1:12" s="8" customFormat="1" ht="19.5" customHeight="1" x14ac:dyDescent="0.2">
      <c r="A103" s="3">
        <f>IFERROR(VLOOKUP(B103,'[1]DADOS (OCULTAR)'!$Q$3:$S$136,3,0),"")</f>
        <v>9767633000790</v>
      </c>
      <c r="B103" s="4" t="str">
        <f>'[1]TCE - ANEXO IV - Preencher'!C112</f>
        <v>UPA CABO DE SANTO AGOSTINHO - CG nº 012/2022</v>
      </c>
      <c r="C103" s="4" t="str">
        <f>'[1]TCE - ANEXO IV - Preencher'!E112</f>
        <v>5.1 - Locação de Equipamentos Médicos-Hospitalares</v>
      </c>
      <c r="D103" s="3">
        <f>'[1]TCE - ANEXO IV - Preencher'!F112</f>
        <v>331788002405</v>
      </c>
      <c r="E103" s="5" t="str">
        <f>'[1]TCE - ANEXO IV - Preencher'!G112</f>
        <v>AIR LIQUIDE BRASIL LTDA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51040</v>
      </c>
      <c r="I103" s="6">
        <f>IF('[1]TCE - ANEXO IV - Preencher'!K112="","",'[1]TCE - ANEXO IV - Preencher'!K112)</f>
        <v>45351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2602902</v>
      </c>
      <c r="L103" s="7">
        <f>'[1]TCE - ANEXO IV - Preencher'!N112</f>
        <v>3442.57</v>
      </c>
    </row>
    <row r="104" spans="1:12" s="8" customFormat="1" ht="19.5" customHeight="1" x14ac:dyDescent="0.2">
      <c r="A104" s="3">
        <f>IFERROR(VLOOKUP(B104,'[1]DADOS (OCULTAR)'!$Q$3:$S$136,3,0),"")</f>
        <v>9767633000790</v>
      </c>
      <c r="B104" s="4" t="str">
        <f>'[1]TCE - ANEXO IV - Preencher'!C113</f>
        <v>UPA CABO DE SANTO AGOSTINHO - CG nº 012/2022</v>
      </c>
      <c r="C104" s="4" t="str">
        <f>'[1]TCE - ANEXO IV - Preencher'!E113</f>
        <v>5.1 - Locação de Equipamentos Médicos-Hospitalares</v>
      </c>
      <c r="D104" s="3">
        <f>'[1]TCE - ANEXO IV - Preencher'!F113</f>
        <v>331788002405</v>
      </c>
      <c r="E104" s="5" t="str">
        <f>'[1]TCE - ANEXO IV - Preencher'!G113</f>
        <v>AIR LIQUIDE BRASIL LTDA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51090</v>
      </c>
      <c r="I104" s="6">
        <f>IF('[1]TCE - ANEXO IV - Preencher'!K113="","",'[1]TCE - ANEXO IV - Preencher'!K113)</f>
        <v>45351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2602902</v>
      </c>
      <c r="L104" s="7">
        <f>'[1]TCE - ANEXO IV - Preencher'!N113</f>
        <v>2477.61</v>
      </c>
    </row>
    <row r="105" spans="1:12" s="8" customFormat="1" ht="19.5" customHeight="1" x14ac:dyDescent="0.2">
      <c r="A105" s="3">
        <f>IFERROR(VLOOKUP(B105,'[1]DADOS (OCULTAR)'!$Q$3:$S$136,3,0),"")</f>
        <v>9767633000790</v>
      </c>
      <c r="B105" s="4" t="str">
        <f>'[1]TCE - ANEXO IV - Preencher'!C114</f>
        <v>UPA CABO DE SANTO AGOSTINHO - CG nº 012/2022</v>
      </c>
      <c r="C105" s="4" t="str">
        <f>'[1]TCE - ANEXO IV - Preencher'!E114</f>
        <v>5.1 - Locação de Equipamentos Médicos-Hospitalares</v>
      </c>
      <c r="D105" s="3">
        <f>'[1]TCE - ANEXO IV - Preencher'!F114</f>
        <v>24380578002041</v>
      </c>
      <c r="E105" s="5" t="str">
        <f>'[1]TCE - ANEXO IV - Preencher'!G114</f>
        <v>WHITE MARTINS GASES INDUSTRIAIS DO NORDESTE LTDA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94618762</v>
      </c>
      <c r="I105" s="6">
        <f>IF('[1]TCE - ANEXO IV - Preencher'!K114="","",'[1]TCE - ANEXO IV - Preencher'!K114)</f>
        <v>45337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1666.82</v>
      </c>
    </row>
    <row r="106" spans="1:12" s="8" customFormat="1" ht="19.5" customHeight="1" x14ac:dyDescent="0.2">
      <c r="A106" s="3">
        <f>IFERROR(VLOOKUP(B106,'[1]DADOS (OCULTAR)'!$Q$3:$S$136,3,0),"")</f>
        <v>9767633000790</v>
      </c>
      <c r="B106" s="4" t="str">
        <f>'[1]TCE - ANEXO IV - Preencher'!C115</f>
        <v>UPA CABO DE SANTO AGOSTINHO - CG nº 012/2022</v>
      </c>
      <c r="C106" s="4" t="str">
        <f>'[1]TCE - ANEXO IV - Preencher'!E115</f>
        <v>5.1 - Locação de Equipamentos Médicos-Hospitalares</v>
      </c>
      <c r="D106" s="3">
        <f>'[1]TCE - ANEXO IV - Preencher'!F115</f>
        <v>5011743000180</v>
      </c>
      <c r="E106" s="5" t="str">
        <f>'[1]TCE - ANEXO IV - Preencher'!G115</f>
        <v xml:space="preserve">ASS TEACH ALMERI ANGELO SALVIANO DA SILVA 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6256</v>
      </c>
      <c r="I106" s="6">
        <f>IF('[1]TCE - ANEXO IV - Preencher'!K115="","",'[1]TCE - ANEXO IV - Preencher'!K115)</f>
        <v>45329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3800</v>
      </c>
    </row>
    <row r="107" spans="1:12" s="8" customFormat="1" ht="19.5" customHeight="1" x14ac:dyDescent="0.2">
      <c r="A107" s="3">
        <f>IFERROR(VLOOKUP(B107,'[1]DADOS (OCULTAR)'!$Q$3:$S$136,3,0),"")</f>
        <v>9767633000790</v>
      </c>
      <c r="B107" s="4" t="str">
        <f>'[1]TCE - ANEXO IV - Preencher'!C116</f>
        <v>UPA CABO DE SANTO AGOSTINHO - CG nº 012/2022</v>
      </c>
      <c r="C107" s="4" t="str">
        <f>'[1]TCE - ANEXO IV - Preencher'!E116</f>
        <v>5.1 - Locação de Equipamentos Médicos-Hospitalares</v>
      </c>
      <c r="D107" s="3">
        <f>'[1]TCE - ANEXO IV - Preencher'!F116</f>
        <v>18271934000123</v>
      </c>
      <c r="E107" s="5" t="str">
        <f>'[1]TCE - ANEXO IV - Preencher'!G116</f>
        <v>NOVA BIOMEDICAL DIAGNOSTICOS MEDICOS E BIOTECNOLOGIA LTDA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724</v>
      </c>
      <c r="I107" s="6">
        <f>IF('[1]TCE - ANEXO IV - Preencher'!K116="","",'[1]TCE - ANEXO IV - Preencher'!K116)</f>
        <v>45369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3144805</v>
      </c>
      <c r="L107" s="7">
        <f>'[1]TCE - ANEXO IV - Preencher'!N116</f>
        <v>1500</v>
      </c>
    </row>
    <row r="108" spans="1:12" s="8" customFormat="1" ht="19.5" customHeight="1" x14ac:dyDescent="0.2">
      <c r="A108" s="3">
        <f>IFERROR(VLOOKUP(B108,'[1]DADOS (OCULTAR)'!$Q$3:$S$136,3,0),"")</f>
        <v>9767633000790</v>
      </c>
      <c r="B108" s="4" t="str">
        <f>'[1]TCE - ANEXO IV - Preencher'!C117</f>
        <v>UPA CABO DE SANTO AGOSTINHO - CG nº 012/2022</v>
      </c>
      <c r="C108" s="4" t="str">
        <f>'[1]TCE - ANEXO IV - Preencher'!E117</f>
        <v>5.8 - Locação de Veículos Automotores</v>
      </c>
      <c r="D108" s="3">
        <f>'[1]TCE - ANEXO IV - Preencher'!F117</f>
        <v>33174692000143</v>
      </c>
      <c r="E108" s="5" t="str">
        <f>'[1]TCE - ANEXO IV - Preencher'!G117</f>
        <v xml:space="preserve">JG LOCACAO DE VEICULOS EIRELI 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631</v>
      </c>
      <c r="I108" s="6">
        <f>IF('[1]TCE - ANEXO IV - Preencher'!K117="","",'[1]TCE - ANEXO IV - Preencher'!K117)</f>
        <v>45351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2400</v>
      </c>
    </row>
    <row r="109" spans="1:12" s="8" customFormat="1" ht="19.5" customHeight="1" x14ac:dyDescent="0.2">
      <c r="A109" s="3">
        <f>IFERROR(VLOOKUP(B109,'[1]DADOS (OCULTAR)'!$Q$3:$S$136,3,0),"")</f>
        <v>9767633000790</v>
      </c>
      <c r="B109" s="4" t="str">
        <f>'[1]TCE - ANEXO IV - Preencher'!C118</f>
        <v>UPA CABO DE SANTO AGOSTINHO - CG nº 012/2022</v>
      </c>
      <c r="C109" s="4" t="str">
        <f>'[1]TCE - ANEXO IV - Preencher'!E118</f>
        <v>5.99 - Outros Serviços de Terceiros Pessoa Jurídica</v>
      </c>
      <c r="D109" s="3">
        <f>'[1]TCE - ANEXO IV - Preencher'!F118</f>
        <v>27284516000161</v>
      </c>
      <c r="E109" s="5" t="str">
        <f>'[1]TCE - ANEXO IV - Preencher'!G118</f>
        <v xml:space="preserve">TAXA MAXIFROTA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181636</v>
      </c>
      <c r="I109" s="6">
        <f>IF('[1]TCE - ANEXO IV - Preencher'!K118="","",'[1]TCE - ANEXO IV - Preencher'!K118)</f>
        <v>45351</v>
      </c>
      <c r="J109" s="5" t="str">
        <f>'[1]TCE - ANEXO IV - Preencher'!L118</f>
        <v>9GTQMVCC</v>
      </c>
      <c r="K109" s="5" t="str">
        <f>IF(F109="B",LEFT('[1]TCE - ANEXO IV - Preencher'!M118,2),IF(F109="S",LEFT('[1]TCE - ANEXO IV - Preencher'!M118,7),IF('[1]TCE - ANEXO IV - Preencher'!H118="","")))</f>
        <v>2927408</v>
      </c>
      <c r="L109" s="7">
        <f>'[1]TCE - ANEXO IV - Preencher'!N118</f>
        <v>61.6</v>
      </c>
    </row>
    <row r="110" spans="1:12" s="8" customFormat="1" ht="19.5" customHeight="1" x14ac:dyDescent="0.2">
      <c r="A110" s="3">
        <f>IFERROR(VLOOKUP(B110,'[1]DADOS (OCULTAR)'!$Q$3:$S$136,3,0),"")</f>
        <v>9767633000790</v>
      </c>
      <c r="B110" s="4" t="str">
        <f>'[1]TCE - ANEXO IV - Preencher'!C119</f>
        <v>UPA CABO DE SANTO AGOSTINHO - CG nº 012/2022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26245293000160</v>
      </c>
      <c r="E110" s="5" t="str">
        <f>'[1]TCE - ANEXO IV - Preencher'!G119</f>
        <v xml:space="preserve">LS PERNAMBUCO ASSISTENCIA MEDICA LTDA ME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4532</v>
      </c>
      <c r="I110" s="6">
        <f>IF('[1]TCE - ANEXO IV - Preencher'!K119="","",'[1]TCE - ANEXO IV - Preencher'!K119)</f>
        <v>45362</v>
      </c>
      <c r="J110" s="5" t="str">
        <f>'[1]TCE - ANEXO IV - Preencher'!L119</f>
        <v>UTUNDJGG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10800</v>
      </c>
    </row>
    <row r="111" spans="1:12" s="8" customFormat="1" ht="19.5" customHeight="1" x14ac:dyDescent="0.2">
      <c r="A111" s="3">
        <f>IFERROR(VLOOKUP(B111,'[1]DADOS (OCULTAR)'!$Q$3:$S$136,3,0),"")</f>
        <v>9767633000790</v>
      </c>
      <c r="B111" s="4" t="str">
        <f>'[1]TCE - ANEXO IV - Preencher'!C120</f>
        <v>UPA CABO DE SANTO AGOSTINHO - CG nº 012/2022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30370434000144</v>
      </c>
      <c r="E111" s="5" t="str">
        <f>'[1]TCE - ANEXO IV - Preencher'!G120</f>
        <v>CARMEM JATOBA PRESTACAO DE SERVICOS HOSPITALARES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79</v>
      </c>
      <c r="I111" s="6">
        <f>IF('[1]TCE - ANEXO IV - Preencher'!K120="","",'[1]TCE - ANEXO IV - Preencher'!K120)</f>
        <v>45358</v>
      </c>
      <c r="J111" s="5" t="str">
        <f>'[1]TCE - ANEXO IV - Preencher'!L120</f>
        <v>8GISKRF4L</v>
      </c>
      <c r="K111" s="5" t="str">
        <f>IF(F111="B",LEFT('[1]TCE - ANEXO IV - Preencher'!M120,2),IF(F111="S",LEFT('[1]TCE - ANEXO IV - Preencher'!M120,7),IF('[1]TCE - ANEXO IV - Preencher'!H120="","")))</f>
        <v>2609402</v>
      </c>
      <c r="L111" s="7">
        <f>'[1]TCE - ANEXO IV - Preencher'!N120</f>
        <v>14600</v>
      </c>
    </row>
    <row r="112" spans="1:12" s="8" customFormat="1" ht="19.5" customHeight="1" x14ac:dyDescent="0.2">
      <c r="A112" s="3">
        <f>IFERROR(VLOOKUP(B112,'[1]DADOS (OCULTAR)'!$Q$3:$S$136,3,0),"")</f>
        <v>9767633000790</v>
      </c>
      <c r="B112" s="4" t="str">
        <f>'[1]TCE - ANEXO IV - Preencher'!C121</f>
        <v>UPA CABO DE SANTO AGOSTINHO - CG nº 012/2022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45515598000190</v>
      </c>
      <c r="E112" s="5" t="str">
        <f>'[1]TCE - ANEXO IV - Preencher'!G121</f>
        <v>GJJ SAUDE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74</v>
      </c>
      <c r="I112" s="6">
        <f>IF('[1]TCE - ANEXO IV - Preencher'!K121="","",'[1]TCE - ANEXO IV - Preencher'!K121)</f>
        <v>45356</v>
      </c>
      <c r="J112" s="5" t="str">
        <f>'[1]TCE - ANEXO IV - Preencher'!L121</f>
        <v>XVKMNJTX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9250</v>
      </c>
    </row>
    <row r="113" spans="1:12" s="8" customFormat="1" ht="19.5" customHeight="1" x14ac:dyDescent="0.2">
      <c r="A113" s="3">
        <f>IFERROR(VLOOKUP(B113,'[1]DADOS (OCULTAR)'!$Q$3:$S$136,3,0),"")</f>
        <v>9767633000790</v>
      </c>
      <c r="B113" s="4" t="str">
        <f>'[1]TCE - ANEXO IV - Preencher'!C122</f>
        <v>UPA CABO DE SANTO AGOSTINHO - CG nº 012/2022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45237924000144</v>
      </c>
      <c r="E113" s="5" t="str">
        <f>'[1]TCE - ANEXO IV - Preencher'!G122</f>
        <v>MEDCENTER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1101</v>
      </c>
      <c r="I113" s="6">
        <f>IF('[1]TCE - ANEXO IV - Preencher'!K122="","",'[1]TCE - ANEXO IV - Preencher'!K122)</f>
        <v>45355</v>
      </c>
      <c r="J113" s="5" t="str">
        <f>'[1]TCE - ANEXO IV - Preencher'!L122</f>
        <v>MFZQ14055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6500</v>
      </c>
    </row>
    <row r="114" spans="1:12" s="8" customFormat="1" ht="19.5" customHeight="1" x14ac:dyDescent="0.2">
      <c r="A114" s="3">
        <f>IFERROR(VLOOKUP(B114,'[1]DADOS (OCULTAR)'!$Q$3:$S$136,3,0),"")</f>
        <v>9767633000790</v>
      </c>
      <c r="B114" s="4" t="str">
        <f>'[1]TCE - ANEXO IV - Preencher'!C123</f>
        <v>UPA CABO DE SANTO AGOSTINHO - CG nº 012/2022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46190399000111</v>
      </c>
      <c r="E114" s="5" t="str">
        <f>'[1]TCE - ANEXO IV - Preencher'!G123</f>
        <v>HPC SAUDE SERVICOS MEDICOS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622</v>
      </c>
      <c r="I114" s="6">
        <f>IF('[1]TCE - ANEXO IV - Preencher'!K123="","",'[1]TCE - ANEXO IV - Preencher'!K123)</f>
        <v>45355</v>
      </c>
      <c r="J114" s="5" t="str">
        <f>'[1]TCE - ANEXO IV - Preencher'!L123</f>
        <v>XPUPUKGP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8750</v>
      </c>
    </row>
    <row r="115" spans="1:12" s="8" customFormat="1" ht="19.5" customHeight="1" x14ac:dyDescent="0.2">
      <c r="A115" s="3">
        <f>IFERROR(VLOOKUP(B115,'[1]DADOS (OCULTAR)'!$Q$3:$S$136,3,0),"")</f>
        <v>9767633000790</v>
      </c>
      <c r="B115" s="4" t="str">
        <f>'[1]TCE - ANEXO IV - Preencher'!C124</f>
        <v>UPA CABO DE SANTO AGOSTINHO - CG nº 012/2022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49158209000177</v>
      </c>
      <c r="E115" s="5" t="str">
        <f>'[1]TCE - ANEXO IV - Preencher'!G124</f>
        <v>PAMED ATIVIDADES MEDICAS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583</v>
      </c>
      <c r="I115" s="6">
        <f>IF('[1]TCE - ANEXO IV - Preencher'!K124="","",'[1]TCE - ANEXO IV - Preencher'!K124)</f>
        <v>45355</v>
      </c>
      <c r="J115" s="5" t="str">
        <f>'[1]TCE - ANEXO IV - Preencher'!L124</f>
        <v>XATV52174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7300</v>
      </c>
    </row>
    <row r="116" spans="1:12" s="8" customFormat="1" ht="19.5" customHeight="1" x14ac:dyDescent="0.2">
      <c r="A116" s="3">
        <f>IFERROR(VLOOKUP(B116,'[1]DADOS (OCULTAR)'!$Q$3:$S$136,3,0),"")</f>
        <v>9767633000790</v>
      </c>
      <c r="B116" s="4" t="str">
        <f>'[1]TCE - ANEXO IV - Preencher'!C125</f>
        <v>UPA CABO DE SANTO AGOSTINHO - CG nº 012/2022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48467031000183</v>
      </c>
      <c r="E116" s="5" t="str">
        <f>'[1]TCE - ANEXO IV - Preencher'!G125</f>
        <v>CAMILO DANIEL DE SOUZA FERREIRA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16</v>
      </c>
      <c r="I116" s="6">
        <f>IF('[1]TCE - ANEXO IV - Preencher'!K125="","",'[1]TCE - ANEXO IV - Preencher'!K125)</f>
        <v>45355</v>
      </c>
      <c r="J116" s="5" t="str">
        <f>'[1]TCE - ANEXO IV - Preencher'!L125</f>
        <v>Y5MINAIVTY</v>
      </c>
      <c r="K116" s="5" t="str">
        <f>IF(F116="B",LEFT('[1]TCE - ANEXO IV - Preencher'!M125,2),IF(F116="S",LEFT('[1]TCE - ANEXO IV - Preencher'!M125,7),IF('[1]TCE - ANEXO IV - Preencher'!H125="","")))</f>
        <v>2610004</v>
      </c>
      <c r="L116" s="7">
        <f>'[1]TCE - ANEXO IV - Preencher'!N125</f>
        <v>15700</v>
      </c>
    </row>
    <row r="117" spans="1:12" s="8" customFormat="1" ht="19.5" customHeight="1" x14ac:dyDescent="0.2">
      <c r="A117" s="3">
        <f>IFERROR(VLOOKUP(B117,'[1]DADOS (OCULTAR)'!$Q$3:$S$136,3,0),"")</f>
        <v>9767633000790</v>
      </c>
      <c r="B117" s="4" t="str">
        <f>'[1]TCE - ANEXO IV - Preencher'!C126</f>
        <v>UPA CABO DE SANTO AGOSTINHO - CG nº 012/2022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52512607000154</v>
      </c>
      <c r="E117" s="5" t="str">
        <f>'[1]TCE - ANEXO IV - Preencher'!G126</f>
        <v>LAR HEALTH SERVICOS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42</v>
      </c>
      <c r="I117" s="6">
        <f>IF('[1]TCE - ANEXO IV - Preencher'!K126="","",'[1]TCE - ANEXO IV - Preencher'!K126)</f>
        <v>45357</v>
      </c>
      <c r="J117" s="5" t="str">
        <f>'[1]TCE - ANEXO IV - Preencher'!L126</f>
        <v>420299869</v>
      </c>
      <c r="K117" s="5" t="str">
        <f>IF(F117="B",LEFT('[1]TCE - ANEXO IV - Preencher'!M126,2),IF(F117="S",LEFT('[1]TCE - ANEXO IV - Preencher'!M126,7),IF('[1]TCE - ANEXO IV - Preencher'!H126="","")))</f>
        <v>2304400</v>
      </c>
      <c r="L117" s="7">
        <f>'[1]TCE - ANEXO IV - Preencher'!N126</f>
        <v>6900</v>
      </c>
    </row>
    <row r="118" spans="1:12" s="8" customFormat="1" ht="19.5" customHeight="1" x14ac:dyDescent="0.2">
      <c r="A118" s="3">
        <f>IFERROR(VLOOKUP(B118,'[1]DADOS (OCULTAR)'!$Q$3:$S$136,3,0),"")</f>
        <v>9767633000790</v>
      </c>
      <c r="B118" s="4" t="str">
        <f>'[1]TCE - ANEXO IV - Preencher'!C127</f>
        <v>UPA CABO DE SANTO AGOSTINHO - CG nº 012/2022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44005081000198</v>
      </c>
      <c r="E118" s="5" t="str">
        <f>'[1]TCE - ANEXO IV - Preencher'!G127</f>
        <v>ULTRASAUDE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1055</v>
      </c>
      <c r="I118" s="6">
        <f>IF('[1]TCE - ANEXO IV - Preencher'!K127="","",'[1]TCE - ANEXO IV - Preencher'!K127)</f>
        <v>45355</v>
      </c>
      <c r="J118" s="5" t="str">
        <f>'[1]TCE - ANEXO IV - Preencher'!L127</f>
        <v>BETUEITX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20100</v>
      </c>
    </row>
    <row r="119" spans="1:12" s="8" customFormat="1" ht="19.5" customHeight="1" x14ac:dyDescent="0.2">
      <c r="A119" s="3">
        <f>IFERROR(VLOOKUP(B119,'[1]DADOS (OCULTAR)'!$Q$3:$S$136,3,0),"")</f>
        <v>9767633000790</v>
      </c>
      <c r="B119" s="4" t="str">
        <f>'[1]TCE - ANEXO IV - Preencher'!C128</f>
        <v>UPA CABO DE SANTO AGOSTINHO - CG nº 012/2022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45969705000150</v>
      </c>
      <c r="E119" s="5" t="str">
        <f>'[1]TCE - ANEXO IV - Preencher'!G128</f>
        <v>MEDMAIS ATIVIDADES MEDICAS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1144</v>
      </c>
      <c r="I119" s="6">
        <f>IF('[1]TCE - ANEXO IV - Preencher'!K128="","",'[1]TCE - ANEXO IV - Preencher'!K128)</f>
        <v>45355</v>
      </c>
      <c r="J119" s="5" t="str">
        <f>'[1]TCE - ANEXO IV - Preencher'!L128</f>
        <v>VOUB54856</v>
      </c>
      <c r="K119" s="5" t="str">
        <f>IF(F119="B",LEFT('[1]TCE - ANEXO IV - Preencher'!M128,2),IF(F119="S",LEFT('[1]TCE - ANEXO IV - Preencher'!M128,7),IF('[1]TCE - ANEXO IV - Preencher'!H128="","")))</f>
        <v>2609600</v>
      </c>
      <c r="L119" s="7">
        <f>'[1]TCE - ANEXO IV - Preencher'!N128</f>
        <v>21100</v>
      </c>
    </row>
    <row r="120" spans="1:12" s="8" customFormat="1" ht="19.5" customHeight="1" x14ac:dyDescent="0.2">
      <c r="A120" s="3">
        <f>IFERROR(VLOOKUP(B120,'[1]DADOS (OCULTAR)'!$Q$3:$S$136,3,0),"")</f>
        <v>9767633000790</v>
      </c>
      <c r="B120" s="4" t="str">
        <f>'[1]TCE - ANEXO IV - Preencher'!C129</f>
        <v>UPA CABO DE SANTO AGOSTINHO - CG nº 012/2022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45735127000197</v>
      </c>
      <c r="E120" s="5" t="str">
        <f>'[1]TCE - ANEXO IV - Preencher'!G129</f>
        <v>GLOBALMED ATIVIDADES MEDICAS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1221</v>
      </c>
      <c r="I120" s="6">
        <f>IF('[1]TCE - ANEXO IV - Preencher'!K129="","",'[1]TCE - ANEXO IV - Preencher'!K129)</f>
        <v>45355</v>
      </c>
      <c r="J120" s="5" t="str">
        <f>'[1]TCE - ANEXO IV - Preencher'!L129</f>
        <v>QOAD94207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37600</v>
      </c>
    </row>
    <row r="121" spans="1:12" s="8" customFormat="1" ht="19.5" customHeight="1" x14ac:dyDescent="0.2">
      <c r="A121" s="3">
        <f>IFERROR(VLOOKUP(B121,'[1]DADOS (OCULTAR)'!$Q$3:$S$136,3,0),"")</f>
        <v>9767633000790</v>
      </c>
      <c r="B121" s="4" t="str">
        <f>'[1]TCE - ANEXO IV - Preencher'!C130</f>
        <v>UPA CABO DE SANTO AGOSTINHO - CG nº 012/2022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40440176000189</v>
      </c>
      <c r="E121" s="5" t="str">
        <f>'[1]TCE - ANEXO IV - Preencher'!G130</f>
        <v>PODIUMMED ATIVIDADES MEDICAS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571</v>
      </c>
      <c r="I121" s="6">
        <f>IF('[1]TCE - ANEXO IV - Preencher'!K130="","",'[1]TCE - ANEXO IV - Preencher'!K130)</f>
        <v>45355</v>
      </c>
      <c r="J121" s="5" t="str">
        <f>'[1]TCE - ANEXO IV - Preencher'!L130</f>
        <v>ZJRO94856</v>
      </c>
      <c r="K121" s="5" t="str">
        <f>IF(F121="B",LEFT('[1]TCE - ANEXO IV - Preencher'!M130,2),IF(F121="S",LEFT('[1]TCE - ANEXO IV - Preencher'!M130,7),IF('[1]TCE - ANEXO IV - Preencher'!H130="","")))</f>
        <v>2609600</v>
      </c>
      <c r="L121" s="7">
        <f>'[1]TCE - ANEXO IV - Preencher'!N130</f>
        <v>20150</v>
      </c>
    </row>
    <row r="122" spans="1:12" s="8" customFormat="1" ht="19.5" customHeight="1" x14ac:dyDescent="0.2">
      <c r="A122" s="3">
        <f>IFERROR(VLOOKUP(B122,'[1]DADOS (OCULTAR)'!$Q$3:$S$136,3,0),"")</f>
        <v>9767633000790</v>
      </c>
      <c r="B122" s="4" t="str">
        <f>'[1]TCE - ANEXO IV - Preencher'!C131</f>
        <v>UPA CABO DE SANTO AGOSTINHO - CG nº 012/2022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30466362000133</v>
      </c>
      <c r="E122" s="5" t="str">
        <f>'[1]TCE - ANEXO IV - Preencher'!G131</f>
        <v>INTEGREMED SERVICOS EM SAUDE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1546</v>
      </c>
      <c r="I122" s="6">
        <f>IF('[1]TCE - ANEXO IV - Preencher'!K131="","",'[1]TCE - ANEXO IV - Preencher'!K131)</f>
        <v>45358</v>
      </c>
      <c r="J122" s="5" t="str">
        <f>'[1]TCE - ANEXO IV - Preencher'!L131</f>
        <v>HQXUTGK9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21750</v>
      </c>
    </row>
    <row r="123" spans="1:12" s="8" customFormat="1" ht="19.5" customHeight="1" x14ac:dyDescent="0.2">
      <c r="A123" s="3">
        <f>IFERROR(VLOOKUP(B123,'[1]DADOS (OCULTAR)'!$Q$3:$S$136,3,0),"")</f>
        <v>9767633000790</v>
      </c>
      <c r="B123" s="4" t="str">
        <f>'[1]TCE - ANEXO IV - Preencher'!C132</f>
        <v>UPA CABO DE SANTO AGOSTINHO - CG nº 012/2022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46560147000137</v>
      </c>
      <c r="E123" s="5" t="str">
        <f>'[1]TCE - ANEXO IV - Preencher'!G132</f>
        <v>MEDICALMED ATIVIDADES MEDICAS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1130</v>
      </c>
      <c r="I123" s="6">
        <f>IF('[1]TCE - ANEXO IV - Preencher'!K132="","",'[1]TCE - ANEXO IV - Preencher'!K132)</f>
        <v>45355</v>
      </c>
      <c r="J123" s="5" t="str">
        <f>'[1]TCE - ANEXO IV - Preencher'!L132</f>
        <v>DNEE19790</v>
      </c>
      <c r="K123" s="5" t="str">
        <f>IF(F123="B",LEFT('[1]TCE - ANEXO IV - Preencher'!M132,2),IF(F123="S",LEFT('[1]TCE - ANEXO IV - Preencher'!M132,7),IF('[1]TCE - ANEXO IV - Preencher'!H132="","")))</f>
        <v>2609600</v>
      </c>
      <c r="L123" s="7">
        <f>'[1]TCE - ANEXO IV - Preencher'!N132</f>
        <v>3300</v>
      </c>
    </row>
    <row r="124" spans="1:12" s="8" customFormat="1" ht="19.5" customHeight="1" x14ac:dyDescent="0.2">
      <c r="A124" s="3">
        <f>IFERROR(VLOOKUP(B124,'[1]DADOS (OCULTAR)'!$Q$3:$S$136,3,0),"")</f>
        <v>9767633000790</v>
      </c>
      <c r="B124" s="4" t="str">
        <f>'[1]TCE - ANEXO IV - Preencher'!C133</f>
        <v>UPA CABO DE SANTO AGOSTINHO - CG nº 012/2022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42529464000130</v>
      </c>
      <c r="E124" s="5" t="str">
        <f>'[1]TCE - ANEXO IV - Preencher'!G133</f>
        <v>PERFILMED ATIVIDADES MEDICAS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1041</v>
      </c>
      <c r="I124" s="6">
        <f>IF('[1]TCE - ANEXO IV - Preencher'!K133="","",'[1]TCE - ANEXO IV - Preencher'!K133)</f>
        <v>45355</v>
      </c>
      <c r="J124" s="5" t="str">
        <f>'[1]TCE - ANEXO IV - Preencher'!L133</f>
        <v>DURB19077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13800</v>
      </c>
    </row>
    <row r="125" spans="1:12" s="8" customFormat="1" ht="19.5" customHeight="1" x14ac:dyDescent="0.2">
      <c r="A125" s="3">
        <f>IFERROR(VLOOKUP(B125,'[1]DADOS (OCULTAR)'!$Q$3:$S$136,3,0),"")</f>
        <v>9767633000790</v>
      </c>
      <c r="B125" s="4" t="str">
        <f>'[1]TCE - ANEXO IV - Preencher'!C134</f>
        <v>UPA CABO DE SANTO AGOSTINHO - CG nº 012/2022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40407276000103</v>
      </c>
      <c r="E125" s="5" t="str">
        <f>'[1]TCE - ANEXO IV - Preencher'!G134</f>
        <v>PRONTOMED ATIVIDADES MEDICAS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907</v>
      </c>
      <c r="I125" s="6">
        <f>IF('[1]TCE - ANEXO IV - Preencher'!K134="","",'[1]TCE - ANEXO IV - Preencher'!K134)</f>
        <v>45355</v>
      </c>
      <c r="J125" s="5" t="str">
        <f>'[1]TCE - ANEXO IV - Preencher'!L134</f>
        <v>DKIQ44447</v>
      </c>
      <c r="K125" s="5" t="str">
        <f>IF(F125="B",LEFT('[1]TCE - ANEXO IV - Preencher'!M134,2),IF(F125="S",LEFT('[1]TCE - ANEXO IV - Preencher'!M134,7),IF('[1]TCE - ANEXO IV - Preencher'!H134="","")))</f>
        <v>2609600</v>
      </c>
      <c r="L125" s="7">
        <f>'[1]TCE - ANEXO IV - Preencher'!N134</f>
        <v>10000</v>
      </c>
    </row>
    <row r="126" spans="1:12" s="8" customFormat="1" ht="19.5" customHeight="1" x14ac:dyDescent="0.2">
      <c r="A126" s="3">
        <f>IFERROR(VLOOKUP(B126,'[1]DADOS (OCULTAR)'!$Q$3:$S$136,3,0),"")</f>
        <v>9767633000790</v>
      </c>
      <c r="B126" s="4" t="str">
        <f>'[1]TCE - ANEXO IV - Preencher'!C135</f>
        <v>UPA CABO DE SANTO AGOSTINHO - CG nº 012/2022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43644880000141</v>
      </c>
      <c r="E126" s="5" t="str">
        <f>'[1]TCE - ANEXO IV - Preencher'!G135</f>
        <v>PORTALMED ATIVIDADES MEDICAS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792</v>
      </c>
      <c r="I126" s="6">
        <f>IF('[1]TCE - ANEXO IV - Preencher'!K135="","",'[1]TCE - ANEXO IV - Preencher'!K135)</f>
        <v>45356</v>
      </c>
      <c r="J126" s="5" t="str">
        <f>'[1]TCE - ANEXO IV - Preencher'!L135</f>
        <v>GCVD85832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8150</v>
      </c>
    </row>
    <row r="127" spans="1:12" s="8" customFormat="1" ht="19.5" customHeight="1" x14ac:dyDescent="0.2">
      <c r="A127" s="3">
        <f>IFERROR(VLOOKUP(B127,'[1]DADOS (OCULTAR)'!$Q$3:$S$136,3,0),"")</f>
        <v>9767633000790</v>
      </c>
      <c r="B127" s="4" t="str">
        <f>'[1]TCE - ANEXO IV - Preencher'!C136</f>
        <v>UPA CABO DE SANTO AGOSTINHO - CG nº 012/2022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23946323000178</v>
      </c>
      <c r="E127" s="5" t="str">
        <f>'[1]TCE - ANEXO IV - Preencher'!G136</f>
        <v xml:space="preserve">INFANTE ROCHA SERVICOS DIAGNOSTICOS LTDA ME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643</v>
      </c>
      <c r="I127" s="6">
        <f>IF('[1]TCE - ANEXO IV - Preencher'!K136="","",'[1]TCE - ANEXO IV - Preencher'!K136)</f>
        <v>45356</v>
      </c>
      <c r="J127" s="5" t="str">
        <f>'[1]TCE - ANEXO IV - Preencher'!L136</f>
        <v>GHKBDQMH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3300</v>
      </c>
    </row>
    <row r="128" spans="1:12" s="8" customFormat="1" ht="19.5" customHeight="1" x14ac:dyDescent="0.2">
      <c r="A128" s="3">
        <f>IFERROR(VLOOKUP(B128,'[1]DADOS (OCULTAR)'!$Q$3:$S$136,3,0),"")</f>
        <v>9767633000790</v>
      </c>
      <c r="B128" s="4" t="str">
        <f>'[1]TCE - ANEXO IV - Preencher'!C137</f>
        <v>UPA CABO DE SANTO AGOSTINHO - CG nº 012/2022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45018032000152</v>
      </c>
      <c r="E128" s="5" t="str">
        <f>'[1]TCE - ANEXO IV - Preencher'!G137</f>
        <v>VIVAMED ATIVIDADES MEDICAS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590</v>
      </c>
      <c r="I128" s="6">
        <f>IF('[1]TCE - ANEXO IV - Preencher'!K137="","",'[1]TCE - ANEXO IV - Preencher'!K137)</f>
        <v>45355</v>
      </c>
      <c r="J128" s="5" t="str">
        <f>'[1]TCE - ANEXO IV - Preencher'!L137</f>
        <v>ITKF95793</v>
      </c>
      <c r="K128" s="5" t="str">
        <f>IF(F128="B",LEFT('[1]TCE - ANEXO IV - Preencher'!M137,2),IF(F128="S",LEFT('[1]TCE - ANEXO IV - Preencher'!M137,7),IF('[1]TCE - ANEXO IV - Preencher'!H137="","")))</f>
        <v>2609600</v>
      </c>
      <c r="L128" s="7">
        <f>'[1]TCE - ANEXO IV - Preencher'!N137</f>
        <v>57300</v>
      </c>
    </row>
    <row r="129" spans="1:12" s="8" customFormat="1" ht="19.5" customHeight="1" x14ac:dyDescent="0.2">
      <c r="A129" s="3">
        <f>IFERROR(VLOOKUP(B129,'[1]DADOS (OCULTAR)'!$Q$3:$S$136,3,0),"")</f>
        <v>9767633000790</v>
      </c>
      <c r="B129" s="4" t="str">
        <f>'[1]TCE - ANEXO IV - Preencher'!C138</f>
        <v>UPA CABO DE SANTO AGOSTINHO - CG nº 012/2022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49159260000101</v>
      </c>
      <c r="E129" s="5" t="str">
        <f>'[1]TCE - ANEXO IV - Preencher'!G138</f>
        <v>MEDVIDA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516</v>
      </c>
      <c r="I129" s="6">
        <f>IF('[1]TCE - ANEXO IV - Preencher'!K138="","",'[1]TCE - ANEXO IV - Preencher'!K138)</f>
        <v>45355</v>
      </c>
      <c r="J129" s="5" t="str">
        <f>'[1]TCE - ANEXO IV - Preencher'!L138</f>
        <v>LDSX46165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4400</v>
      </c>
    </row>
    <row r="130" spans="1:12" s="8" customFormat="1" ht="19.5" customHeight="1" x14ac:dyDescent="0.2">
      <c r="A130" s="3">
        <f>IFERROR(VLOOKUP(B130,'[1]DADOS (OCULTAR)'!$Q$3:$S$136,3,0),"")</f>
        <v>9767633000790</v>
      </c>
      <c r="B130" s="4" t="str">
        <f>'[1]TCE - ANEXO IV - Preencher'!C139</f>
        <v>UPA CABO DE SANTO AGOSTINHO - CG nº 012/2022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45864268000100</v>
      </c>
      <c r="E130" s="5" t="str">
        <f>'[1]TCE - ANEXO IV - Preencher'!G139</f>
        <v>CESAR MONTEIRO MEDICINA SERVICOS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347</v>
      </c>
      <c r="I130" s="6">
        <f>IF('[1]TCE - ANEXO IV - Preencher'!K139="","",'[1]TCE - ANEXO IV - Preencher'!K139)</f>
        <v>45355</v>
      </c>
      <c r="J130" s="5" t="str">
        <f>'[1]TCE - ANEXO IV - Preencher'!L139</f>
        <v>RX1FYUIB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7400</v>
      </c>
    </row>
    <row r="131" spans="1:12" s="8" customFormat="1" ht="19.5" customHeight="1" x14ac:dyDescent="0.2">
      <c r="A131" s="3">
        <f>IFERROR(VLOOKUP(B131,'[1]DADOS (OCULTAR)'!$Q$3:$S$136,3,0),"")</f>
        <v>9767633000790</v>
      </c>
      <c r="B131" s="4" t="str">
        <f>'[1]TCE - ANEXO IV - Preencher'!C140</f>
        <v>UPA CABO DE SANTO AGOSTINHO - CG nº 012/2022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25256692000164</v>
      </c>
      <c r="E131" s="5" t="str">
        <f>'[1]TCE - ANEXO IV - Preencher'!G140</f>
        <v>ALBUQUERQUE SERVICOS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239</v>
      </c>
      <c r="I131" s="6">
        <f>IF('[1]TCE - ANEXO IV - Preencher'!K140="","",'[1]TCE - ANEXO IV - Preencher'!K140)</f>
        <v>45356</v>
      </c>
      <c r="J131" s="5" t="str">
        <f>'[1]TCE - ANEXO IV - Preencher'!L140</f>
        <v>XFL3FBEQU</v>
      </c>
      <c r="K131" s="5" t="str">
        <f>IF(F131="B",LEFT('[1]TCE - ANEXO IV - Preencher'!M140,2),IF(F131="S",LEFT('[1]TCE - ANEXO IV - Preencher'!M140,7),IF('[1]TCE - ANEXO IV - Preencher'!H140="","")))</f>
        <v>2600054</v>
      </c>
      <c r="L131" s="7">
        <f>'[1]TCE - ANEXO IV - Preencher'!N140</f>
        <v>8800</v>
      </c>
    </row>
    <row r="132" spans="1:12" s="8" customFormat="1" ht="19.5" customHeight="1" x14ac:dyDescent="0.2">
      <c r="A132" s="3">
        <f>IFERROR(VLOOKUP(B132,'[1]DADOS (OCULTAR)'!$Q$3:$S$136,3,0),"")</f>
        <v>9767633000790</v>
      </c>
      <c r="B132" s="4" t="str">
        <f>'[1]TCE - ANEXO IV - Preencher'!C141</f>
        <v>UPA CABO DE SANTO AGOSTINHO - CG nº 012/2022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42557640000147</v>
      </c>
      <c r="E132" s="5" t="str">
        <f>'[1]TCE - ANEXO IV - Preencher'!G141</f>
        <v>MEDICINA DIAGNOSTICA DO RECIFE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113</v>
      </c>
      <c r="I132" s="6">
        <f>IF('[1]TCE - ANEXO IV - Preencher'!K141="","",'[1]TCE - ANEXO IV - Preencher'!K141)</f>
        <v>45356</v>
      </c>
      <c r="J132" s="5" t="str">
        <f>'[1]TCE - ANEXO IV - Preencher'!L141</f>
        <v>QSWUFMNB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6650</v>
      </c>
    </row>
    <row r="133" spans="1:12" s="8" customFormat="1" ht="19.5" customHeight="1" x14ac:dyDescent="0.2">
      <c r="A133" s="3">
        <f>IFERROR(VLOOKUP(B133,'[1]DADOS (OCULTAR)'!$Q$3:$S$136,3,0),"")</f>
        <v>9767633000790</v>
      </c>
      <c r="B133" s="4" t="str">
        <f>'[1]TCE - ANEXO IV - Preencher'!C142</f>
        <v>UPA CABO DE SANTO AGOSTINHO - CG nº 012/2022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46099346000190</v>
      </c>
      <c r="E133" s="5" t="str">
        <f>'[1]TCE - ANEXO IV - Preencher'!G142</f>
        <v>G&amp;M SERVICOS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70</v>
      </c>
      <c r="I133" s="6">
        <f>IF('[1]TCE - ANEXO IV - Preencher'!K142="","",'[1]TCE - ANEXO IV - Preencher'!K142)</f>
        <v>45355</v>
      </c>
      <c r="J133" s="5" t="str">
        <f>'[1]TCE - ANEXO IV - Preencher'!L142</f>
        <v>FFEB25AB1</v>
      </c>
      <c r="K133" s="5" t="str">
        <f>IF(F133="B",LEFT('[1]TCE - ANEXO IV - Preencher'!M142,2),IF(F133="S",LEFT('[1]TCE - ANEXO IV - Preencher'!M142,7),IF('[1]TCE - ANEXO IV - Preencher'!H142="","")))</f>
        <v>3202603</v>
      </c>
      <c r="L133" s="7">
        <f>'[1]TCE - ANEXO IV - Preencher'!N142</f>
        <v>3850</v>
      </c>
    </row>
    <row r="134" spans="1:12" s="8" customFormat="1" ht="19.5" customHeight="1" x14ac:dyDescent="0.2">
      <c r="A134" s="3">
        <f>IFERROR(VLOOKUP(B134,'[1]DADOS (OCULTAR)'!$Q$3:$S$136,3,0),"")</f>
        <v>9767633000790</v>
      </c>
      <c r="B134" s="4" t="str">
        <f>'[1]TCE - ANEXO IV - Preencher'!C143</f>
        <v>UPA CABO DE SANTO AGOSTINHO - CG nº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49873105000144</v>
      </c>
      <c r="E134" s="5" t="str">
        <f>'[1]TCE - ANEXO IV - Preencher'!G143</f>
        <v>RBS ATIVIDADES MEDICAS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60</v>
      </c>
      <c r="I134" s="6">
        <f>IF('[1]TCE - ANEXO IV - Preencher'!K143="","",'[1]TCE - ANEXO IV - Preencher'!K143)</f>
        <v>45356</v>
      </c>
      <c r="J134" s="5" t="str">
        <f>'[1]TCE - ANEXO IV - Preencher'!L143</f>
        <v>VSRAL5WE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9400</v>
      </c>
    </row>
    <row r="135" spans="1:12" s="8" customFormat="1" ht="19.5" customHeight="1" x14ac:dyDescent="0.2">
      <c r="A135" s="3">
        <f>IFERROR(VLOOKUP(B135,'[1]DADOS (OCULTAR)'!$Q$3:$S$136,3,0),"")</f>
        <v>9767633000790</v>
      </c>
      <c r="B135" s="4" t="str">
        <f>'[1]TCE - ANEXO IV - Preencher'!C144</f>
        <v>UPA CABO DE SANTO AGOSTINHO - CG nº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46966662000111</v>
      </c>
      <c r="E135" s="5" t="str">
        <f>'[1]TCE - ANEXO IV - Preencher'!G144</f>
        <v>DBL SERVICOS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58</v>
      </c>
      <c r="I135" s="6">
        <f>IF('[1]TCE - ANEXO IV - Preencher'!K144="","",'[1]TCE - ANEXO IV - Preencher'!K144)</f>
        <v>45356</v>
      </c>
      <c r="J135" s="5" t="str">
        <f>'[1]TCE - ANEXO IV - Preencher'!L144</f>
        <v>TISNIZEE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11000</v>
      </c>
    </row>
    <row r="136" spans="1:12" s="8" customFormat="1" ht="19.5" customHeight="1" x14ac:dyDescent="0.2">
      <c r="A136" s="3">
        <f>IFERROR(VLOOKUP(B136,'[1]DADOS (OCULTAR)'!$Q$3:$S$136,3,0),"")</f>
        <v>9767633000790</v>
      </c>
      <c r="B136" s="4" t="str">
        <f>'[1]TCE - ANEXO IV - Preencher'!C145</f>
        <v>UPA CABO DE SANTO AGOSTINHO - CG nº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32566472000100</v>
      </c>
      <c r="E136" s="5" t="str">
        <f>'[1]TCE - ANEXO IV - Preencher'!G145</f>
        <v xml:space="preserve">BARBARA SUED FABIANA LEONEL VILAR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53</v>
      </c>
      <c r="I136" s="6">
        <f>IF('[1]TCE - ANEXO IV - Preencher'!K145="","",'[1]TCE - ANEXO IV - Preencher'!K145)</f>
        <v>45359</v>
      </c>
      <c r="J136" s="5" t="str">
        <f>'[1]TCE - ANEXO IV - Preencher'!L145</f>
        <v>HTLAELH5B</v>
      </c>
      <c r="K136" s="5" t="str">
        <f>IF(F136="B",LEFT('[1]TCE - ANEXO IV - Preencher'!M145,2),IF(F136="S",LEFT('[1]TCE - ANEXO IV - Preencher'!M145,7),IF('[1]TCE - ANEXO IV - Preencher'!H145="","")))</f>
        <v>2604106</v>
      </c>
      <c r="L136" s="7">
        <f>'[1]TCE - ANEXO IV - Preencher'!N145</f>
        <v>3600</v>
      </c>
    </row>
    <row r="137" spans="1:12" s="8" customFormat="1" ht="19.5" customHeight="1" x14ac:dyDescent="0.2">
      <c r="A137" s="3">
        <f>IFERROR(VLOOKUP(B137,'[1]DADOS (OCULTAR)'!$Q$3:$S$136,3,0),"")</f>
        <v>9767633000790</v>
      </c>
      <c r="B137" s="4" t="str">
        <f>'[1]TCE - ANEXO IV - Preencher'!C146</f>
        <v>UPA CABO DE SANTO AGOSTINHO - CG nº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46711666000159</v>
      </c>
      <c r="E137" s="5" t="str">
        <f>'[1]TCE - ANEXO IV - Preencher'!G146</f>
        <v>J L SERVICOS DE MEDICINA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48</v>
      </c>
      <c r="I137" s="6">
        <f>IF('[1]TCE - ANEXO IV - Preencher'!K146="","",'[1]TCE - ANEXO IV - Preencher'!K146)</f>
        <v>45352</v>
      </c>
      <c r="J137" s="5" t="str">
        <f>'[1]TCE - ANEXO IV - Preencher'!L146</f>
        <v>AFGHRZDX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5000</v>
      </c>
    </row>
    <row r="138" spans="1:12" s="8" customFormat="1" ht="19.5" customHeight="1" x14ac:dyDescent="0.2">
      <c r="A138" s="3">
        <f>IFERROR(VLOOKUP(B138,'[1]DADOS (OCULTAR)'!$Q$3:$S$136,3,0),"")</f>
        <v>9767633000790</v>
      </c>
      <c r="B138" s="4" t="str">
        <f>'[1]TCE - ANEXO IV - Preencher'!C147</f>
        <v>UPA CABO DE SANTO AGOSTINHO - CG nº 012/2022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48707320000102</v>
      </c>
      <c r="E138" s="5" t="str">
        <f>'[1]TCE - ANEXO IV - Preencher'!G147</f>
        <v>DEBORA REGUEIRA FIOR SERVICOS MEDICOS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46</v>
      </c>
      <c r="I138" s="6">
        <f>IF('[1]TCE - ANEXO IV - Preencher'!K147="","",'[1]TCE - ANEXO IV - Preencher'!K147)</f>
        <v>45356</v>
      </c>
      <c r="J138" s="5" t="str">
        <f>'[1]TCE - ANEXO IV - Preencher'!L147</f>
        <v>5ZALUQWA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3300</v>
      </c>
    </row>
    <row r="139" spans="1:12" s="8" customFormat="1" ht="19.5" customHeight="1" x14ac:dyDescent="0.2">
      <c r="A139" s="3">
        <f>IFERROR(VLOOKUP(B139,'[1]DADOS (OCULTAR)'!$Q$3:$S$136,3,0),"")</f>
        <v>9767633000790</v>
      </c>
      <c r="B139" s="4" t="str">
        <f>'[1]TCE - ANEXO IV - Preencher'!C148</f>
        <v>UPA CABO DE SANTO AGOSTINHO - CG nº 012/2022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48935793000167</v>
      </c>
      <c r="E139" s="5" t="str">
        <f>'[1]TCE - ANEXO IV - Preencher'!G148</f>
        <v>MARIA ISABEL TENORIO ROCHA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45</v>
      </c>
      <c r="I139" s="6">
        <f>IF('[1]TCE - ANEXO IV - Preencher'!K148="","",'[1]TCE - ANEXO IV - Preencher'!K148)</f>
        <v>45355</v>
      </c>
      <c r="J139" s="5" t="str">
        <f>'[1]TCE - ANEXO IV - Preencher'!L148</f>
        <v>NUS1VZ43G</v>
      </c>
      <c r="K139" s="5" t="str">
        <f>IF(F139="B",LEFT('[1]TCE - ANEXO IV - Preencher'!M148,2),IF(F139="S",LEFT('[1]TCE - ANEXO IV - Preencher'!M148,7),IF('[1]TCE - ANEXO IV - Preencher'!H148="","")))</f>
        <v>2610004</v>
      </c>
      <c r="L139" s="7">
        <f>'[1]TCE - ANEXO IV - Preencher'!N148</f>
        <v>9850</v>
      </c>
    </row>
    <row r="140" spans="1:12" s="8" customFormat="1" ht="19.5" customHeight="1" x14ac:dyDescent="0.2">
      <c r="A140" s="3">
        <f>IFERROR(VLOOKUP(B140,'[1]DADOS (OCULTAR)'!$Q$3:$S$136,3,0),"")</f>
        <v>9767633000790</v>
      </c>
      <c r="B140" s="4" t="str">
        <f>'[1]TCE - ANEXO IV - Preencher'!C149</f>
        <v>UPA CABO DE SANTO AGOSTINHO - CG nº 012/2022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47748929000167</v>
      </c>
      <c r="E140" s="5" t="str">
        <f>'[1]TCE - ANEXO IV - Preencher'!G149</f>
        <v>QUEIROZ &amp; VIEIRA CONSULTORIO MEDICO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35</v>
      </c>
      <c r="I140" s="6">
        <f>IF('[1]TCE - ANEXO IV - Preencher'!K149="","",'[1]TCE - ANEXO IV - Preencher'!K149)</f>
        <v>45356</v>
      </c>
      <c r="J140" s="5" t="str">
        <f>'[1]TCE - ANEXO IV - Preencher'!L149</f>
        <v>8ZA2ZPXM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15650</v>
      </c>
    </row>
    <row r="141" spans="1:12" s="8" customFormat="1" ht="19.5" customHeight="1" x14ac:dyDescent="0.2">
      <c r="A141" s="3">
        <f>IFERROR(VLOOKUP(B141,'[1]DADOS (OCULTAR)'!$Q$3:$S$136,3,0),"")</f>
        <v>9767633000790</v>
      </c>
      <c r="B141" s="4" t="str">
        <f>'[1]TCE - ANEXO IV - Preencher'!C150</f>
        <v>UPA CABO DE SANTO AGOSTINHO - CG nº 012/2022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52381715000135</v>
      </c>
      <c r="E141" s="5" t="str">
        <f>'[1]TCE - ANEXO IV - Preencher'!G150</f>
        <v>IR LEMOS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35</v>
      </c>
      <c r="I141" s="6">
        <f>IF('[1]TCE - ANEXO IV - Preencher'!K150="","",'[1]TCE - ANEXO IV - Preencher'!K150)</f>
        <v>45355</v>
      </c>
      <c r="J141" s="5" t="str">
        <f>'[1]TCE - ANEXO IV - Preencher'!L150</f>
        <v>CWKM17UM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1100</v>
      </c>
    </row>
    <row r="142" spans="1:12" s="8" customFormat="1" ht="19.5" customHeight="1" x14ac:dyDescent="0.2">
      <c r="A142" s="3">
        <f>IFERROR(VLOOKUP(B142,'[1]DADOS (OCULTAR)'!$Q$3:$S$136,3,0),"")</f>
        <v>9767633000790</v>
      </c>
      <c r="B142" s="4" t="str">
        <f>'[1]TCE - ANEXO IV - Preencher'!C151</f>
        <v>UPA CABO DE SANTO AGOSTINHO - CG nº 012/2022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40373993000161</v>
      </c>
      <c r="E142" s="5" t="str">
        <f>'[1]TCE - ANEXO IV - Preencher'!G151</f>
        <v xml:space="preserve">DIANA RAISSA DE SANTANA ANDRADE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34</v>
      </c>
      <c r="I142" s="6">
        <f>IF('[1]TCE - ANEXO IV - Preencher'!K151="","",'[1]TCE - ANEXO IV - Preencher'!K151)</f>
        <v>45356</v>
      </c>
      <c r="J142" s="5" t="str">
        <f>'[1]TCE - ANEXO IV - Preencher'!L151</f>
        <v>MQJD27S6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5800</v>
      </c>
    </row>
    <row r="143" spans="1:12" s="8" customFormat="1" ht="19.5" customHeight="1" x14ac:dyDescent="0.2">
      <c r="A143" s="3">
        <f>IFERROR(VLOOKUP(B143,'[1]DADOS (OCULTAR)'!$Q$3:$S$136,3,0),"")</f>
        <v>9767633000790</v>
      </c>
      <c r="B143" s="4" t="str">
        <f>'[1]TCE - ANEXO IV - Preencher'!C152</f>
        <v>UPA CABO DE SANTO AGOSTINHO - CG nº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49020800000163</v>
      </c>
      <c r="E143" s="5" t="str">
        <f>'[1]TCE - ANEXO IV - Preencher'!G152</f>
        <v>IRENE MEDICINA INTEGRATIVA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30</v>
      </c>
      <c r="I143" s="6">
        <f>IF('[1]TCE - ANEXO IV - Preencher'!K152="","",'[1]TCE - ANEXO IV - Preencher'!K152)</f>
        <v>45362</v>
      </c>
      <c r="J143" s="5" t="str">
        <f>'[1]TCE - ANEXO IV - Preencher'!L152</f>
        <v>4JS4VNG9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2600</v>
      </c>
    </row>
    <row r="144" spans="1:12" s="8" customFormat="1" ht="19.5" customHeight="1" x14ac:dyDescent="0.2">
      <c r="A144" s="3">
        <f>IFERROR(VLOOKUP(B144,'[1]DADOS (OCULTAR)'!$Q$3:$S$136,3,0),"")</f>
        <v>9767633000790</v>
      </c>
      <c r="B144" s="4" t="str">
        <f>'[1]TCE - ANEXO IV - Preencher'!C153</f>
        <v>UPA CABO DE SANTO AGOSTINHO - CG nº 012/2022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46621167000170</v>
      </c>
      <c r="E144" s="5" t="str">
        <f>'[1]TCE - ANEXO IV - Preencher'!G153</f>
        <v>JHP SERVICOS MEICOS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33</v>
      </c>
      <c r="I144" s="6">
        <f>IF('[1]TCE - ANEXO IV - Preencher'!K153="","",'[1]TCE - ANEXO IV - Preencher'!K153)</f>
        <v>45358</v>
      </c>
      <c r="J144" s="5" t="str">
        <f>'[1]TCE - ANEXO IV - Preencher'!L153</f>
        <v>8ZHZZHKW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5000</v>
      </c>
    </row>
    <row r="145" spans="1:12" s="8" customFormat="1" ht="19.5" customHeight="1" x14ac:dyDescent="0.2">
      <c r="A145" s="3">
        <f>IFERROR(VLOOKUP(B145,'[1]DADOS (OCULTAR)'!$Q$3:$S$136,3,0),"")</f>
        <v>9767633000790</v>
      </c>
      <c r="B145" s="4" t="str">
        <f>'[1]TCE - ANEXO IV - Preencher'!C154</f>
        <v>UPA CABO DE SANTO AGOSTINHO - CG nº 012/2022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45472841000130</v>
      </c>
      <c r="E145" s="5" t="str">
        <f>'[1]TCE - ANEXO IV - Preencher'!G154</f>
        <v>N N FERREIRA SERVICOS DE PRESTACOES HOSPITALARES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27</v>
      </c>
      <c r="I145" s="6">
        <f>IF('[1]TCE - ANEXO IV - Preencher'!K154="","",'[1]TCE - ANEXO IV - Preencher'!K154)</f>
        <v>45362</v>
      </c>
      <c r="J145" s="5" t="str">
        <f>'[1]TCE - ANEXO IV - Preencher'!L154</f>
        <v>GGDXWAV3D</v>
      </c>
      <c r="K145" s="5" t="str">
        <f>IF(F145="B",LEFT('[1]TCE - ANEXO IV - Preencher'!M154,2),IF(F145="S",LEFT('[1]TCE - ANEXO IV - Preencher'!M154,7),IF('[1]TCE - ANEXO IV - Preencher'!H154="","")))</f>
        <v>2609402</v>
      </c>
      <c r="L145" s="7">
        <f>'[1]TCE - ANEXO IV - Preencher'!N154</f>
        <v>2500</v>
      </c>
    </row>
    <row r="146" spans="1:12" s="8" customFormat="1" ht="19.5" customHeight="1" x14ac:dyDescent="0.2">
      <c r="A146" s="3">
        <f>IFERROR(VLOOKUP(B146,'[1]DADOS (OCULTAR)'!$Q$3:$S$136,3,0),"")</f>
        <v>9767633000790</v>
      </c>
      <c r="B146" s="4" t="str">
        <f>'[1]TCE - ANEXO IV - Preencher'!C155</f>
        <v>UPA CABO DE SANTO AGOSTINHO - CG nº 012/2022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50868262000140</v>
      </c>
      <c r="E146" s="5" t="str">
        <f>'[1]TCE - ANEXO IV - Preencher'!G155</f>
        <v>MARIA CLARA PEREGRINO SERVICOS MEDICOS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11</v>
      </c>
      <c r="I146" s="6">
        <f>IF('[1]TCE - ANEXO IV - Preencher'!K155="","",'[1]TCE - ANEXO IV - Preencher'!K155)</f>
        <v>45355</v>
      </c>
      <c r="J146" s="5" t="str">
        <f>'[1]TCE - ANEXO IV - Preencher'!L155</f>
        <v>859139956</v>
      </c>
      <c r="K146" s="5" t="str">
        <f>IF(F146="B",LEFT('[1]TCE - ANEXO IV - Preencher'!M155,2),IF(F146="S",LEFT('[1]TCE - ANEXO IV - Preencher'!M155,7),IF('[1]TCE - ANEXO IV - Preencher'!H155="","")))</f>
        <v>2304400</v>
      </c>
      <c r="L146" s="7">
        <f>'[1]TCE - ANEXO IV - Preencher'!N155</f>
        <v>1250</v>
      </c>
    </row>
    <row r="147" spans="1:12" s="8" customFormat="1" ht="19.5" customHeight="1" x14ac:dyDescent="0.2">
      <c r="A147" s="3">
        <f>IFERROR(VLOOKUP(B147,'[1]DADOS (OCULTAR)'!$Q$3:$S$136,3,0),"")</f>
        <v>9767633000790</v>
      </c>
      <c r="B147" s="4" t="str">
        <f>'[1]TCE - ANEXO IV - Preencher'!C156</f>
        <v>UPA CABO DE SANTO AGOSTINHO - CG nº 012/2022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52714351000168</v>
      </c>
      <c r="E147" s="5" t="str">
        <f>'[1]TCE - ANEXO IV - Preencher'!G156</f>
        <v>AMSS - APOIO A GESTAO DE SAUDE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11</v>
      </c>
      <c r="I147" s="6">
        <f>IF('[1]TCE - ANEXO IV - Preencher'!K156="","",'[1]TCE - ANEXO IV - Preencher'!K156)</f>
        <v>45356</v>
      </c>
      <c r="J147" s="5" t="str">
        <f>'[1]TCE - ANEXO IV - Preencher'!L156</f>
        <v>CSP6CQG5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1250</v>
      </c>
    </row>
    <row r="148" spans="1:12" s="8" customFormat="1" ht="19.5" customHeight="1" x14ac:dyDescent="0.2">
      <c r="A148" s="3">
        <f>IFERROR(VLOOKUP(B148,'[1]DADOS (OCULTAR)'!$Q$3:$S$136,3,0),"")</f>
        <v>9767633000790</v>
      </c>
      <c r="B148" s="4" t="str">
        <f>'[1]TCE - ANEXO IV - Preencher'!C157</f>
        <v>UPA CABO DE SANTO AGOSTINHO - CG nº 012/2022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50415630000103</v>
      </c>
      <c r="E148" s="5" t="str">
        <f>'[1]TCE - ANEXO IV - Preencher'!G157</f>
        <v>LN SERVICOS MEDICOS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10</v>
      </c>
      <c r="I148" s="6">
        <f>IF('[1]TCE - ANEXO IV - Preencher'!K157="","",'[1]TCE - ANEXO IV - Preencher'!K157)</f>
        <v>45355</v>
      </c>
      <c r="J148" s="5" t="str">
        <f>'[1]TCE - ANEXO IV - Preencher'!L157</f>
        <v>Y6TRWM9P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12200</v>
      </c>
    </row>
    <row r="149" spans="1:12" s="8" customFormat="1" ht="19.5" customHeight="1" x14ac:dyDescent="0.2">
      <c r="A149" s="3">
        <f>IFERROR(VLOOKUP(B149,'[1]DADOS (OCULTAR)'!$Q$3:$S$136,3,0),"")</f>
        <v>9767633000790</v>
      </c>
      <c r="B149" s="4" t="str">
        <f>'[1]TCE - ANEXO IV - Preencher'!C158</f>
        <v>UPA CABO DE SANTO AGOSTINHO - CG nº 012/2022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46705567000164</v>
      </c>
      <c r="E149" s="5" t="str">
        <f>'[1]TCE - ANEXO IV - Preencher'!G158</f>
        <v xml:space="preserve">RESFISIO FISIOTERAPIA LTDA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138</v>
      </c>
      <c r="I149" s="6">
        <f>IF('[1]TCE - ANEXO IV - Preencher'!K158="","",'[1]TCE - ANEXO IV - Preencher'!K158)</f>
        <v>45355</v>
      </c>
      <c r="J149" s="5" t="str">
        <f>'[1]TCE - ANEXO IV - Preencher'!L158</f>
        <v>MIK699VM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21800</v>
      </c>
    </row>
    <row r="150" spans="1:12" s="8" customFormat="1" ht="19.5" customHeight="1" x14ac:dyDescent="0.2">
      <c r="A150" s="3">
        <f>IFERROR(VLOOKUP(B150,'[1]DADOS (OCULTAR)'!$Q$3:$S$136,3,0),"")</f>
        <v>9767633000790</v>
      </c>
      <c r="B150" s="4" t="str">
        <f>'[1]TCE - ANEXO IV - Preencher'!C159</f>
        <v>UPA CABO DE SANTO AGOSTINHO - CG nº 012/2022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31145185000156</v>
      </c>
      <c r="E150" s="5" t="str">
        <f>'[1]TCE - ANEXO IV - Preencher'!G159</f>
        <v>CONSULT LAB LABORATORIO DE ANALISES CLINICAS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996</v>
      </c>
      <c r="I150" s="6">
        <f>IF('[1]TCE - ANEXO IV - Preencher'!K159="","",'[1]TCE - ANEXO IV - Preencher'!K159)</f>
        <v>45356</v>
      </c>
      <c r="J150" s="5" t="str">
        <f>'[1]TCE - ANEXO IV - Preencher'!L159</f>
        <v>VSHM98354</v>
      </c>
      <c r="K150" s="5" t="str">
        <f>IF(F150="B",LEFT('[1]TCE - ANEXO IV - Preencher'!M159,2),IF(F150="S",LEFT('[1]TCE - ANEXO IV - Preencher'!M159,7),IF('[1]TCE - ANEXO IV - Preencher'!H159="","")))</f>
        <v>2609600</v>
      </c>
      <c r="L150" s="7">
        <f>'[1]TCE - ANEXO IV - Preencher'!N159</f>
        <v>19247.169999999998</v>
      </c>
    </row>
    <row r="151" spans="1:12" s="8" customFormat="1" ht="19.5" customHeight="1" x14ac:dyDescent="0.2">
      <c r="A151" s="3">
        <f>IFERROR(VLOOKUP(B151,'[1]DADOS (OCULTAR)'!$Q$3:$S$136,3,0),"")</f>
        <v>9767633000790</v>
      </c>
      <c r="B151" s="4" t="str">
        <f>'[1]TCE - ANEXO IV - Preencher'!C160</f>
        <v>UPA CABO DE SANTO AGOSTINHO - CG nº 012/2022</v>
      </c>
      <c r="C151" s="4" t="str">
        <f>'[1]TCE - ANEXO IV - Preencher'!E160</f>
        <v>5.8 - Locação de Veículos Automotores</v>
      </c>
      <c r="D151" s="3">
        <f>'[1]TCE - ANEXO IV - Preencher'!F160</f>
        <v>29932922000119</v>
      </c>
      <c r="E151" s="5" t="str">
        <f>'[1]TCE - ANEXO IV - Preencher'!G160</f>
        <v>MEDLIFE LOCACAO DE MAQUINAS E EQUIPAMENTOS LTDA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785</v>
      </c>
      <c r="I151" s="6">
        <f>IF('[1]TCE - ANEXO IV - Preencher'!K160="","",'[1]TCE - ANEXO IV - Preencher'!K160)</f>
        <v>45352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24000</v>
      </c>
    </row>
    <row r="152" spans="1:12" s="8" customFormat="1" ht="19.5" customHeight="1" x14ac:dyDescent="0.2">
      <c r="A152" s="3">
        <f>IFERROR(VLOOKUP(B152,'[1]DADOS (OCULTAR)'!$Q$3:$S$136,3,0),"")</f>
        <v>9767633000790</v>
      </c>
      <c r="B152" s="4" t="str">
        <f>'[1]TCE - ANEXO IV - Preencher'!C161</f>
        <v>UPA CABO DE SANTO AGOSTINHO - CG nº 012/2022</v>
      </c>
      <c r="C152" s="4" t="str">
        <f>'[1]TCE - ANEXO IV - Preencher'!E161</f>
        <v>5.15 - Serviços Domésticos</v>
      </c>
      <c r="D152" s="3">
        <f>'[1]TCE - ANEXO IV - Preencher'!F161</f>
        <v>31675417000188</v>
      </c>
      <c r="E152" s="5" t="str">
        <f>'[1]TCE - ANEXO IV - Preencher'!G161</f>
        <v xml:space="preserve">LAVECLIN LAVANDERIA HOSPITALAR LTDA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676</v>
      </c>
      <c r="I152" s="6">
        <f>IF('[1]TCE - ANEXO IV - Preencher'!K161="","",'[1]TCE - ANEXO IV - Preencher'!K161)</f>
        <v>45352</v>
      </c>
      <c r="J152" s="5" t="str">
        <f>'[1]TCE - ANEXO IV - Preencher'!L161</f>
        <v>QQVM28411</v>
      </c>
      <c r="K152" s="5" t="str">
        <f>IF(F152="B",LEFT('[1]TCE - ANEXO IV - Preencher'!M161,2),IF(F152="S",LEFT('[1]TCE - ANEXO IV - Preencher'!M161,7),IF('[1]TCE - ANEXO IV - Preencher'!H161="","")))</f>
        <v>2603454</v>
      </c>
      <c r="L152" s="7">
        <f>'[1]TCE - ANEXO IV - Preencher'!N161</f>
        <v>2200</v>
      </c>
    </row>
    <row r="153" spans="1:12" s="8" customFormat="1" ht="19.5" customHeight="1" x14ac:dyDescent="0.2">
      <c r="A153" s="3">
        <f>IFERROR(VLOOKUP(B153,'[1]DADOS (OCULTAR)'!$Q$3:$S$136,3,0),"")</f>
        <v>9767633000790</v>
      </c>
      <c r="B153" s="4" t="str">
        <f>'[1]TCE - ANEXO IV - Preencher'!C162</f>
        <v>UPA CABO DE SANTO AGOSTINHO - CG nº 012/2022</v>
      </c>
      <c r="C153" s="4" t="str">
        <f>'[1]TCE - ANEXO IV - Preencher'!E162</f>
        <v>5.10 - Detetização/Tratamento de Resíduos e Afins</v>
      </c>
      <c r="D153" s="3">
        <f>'[1]TCE - ANEXO IV - Preencher'!F162</f>
        <v>26893667000154</v>
      </c>
      <c r="E153" s="5" t="str">
        <f>'[1]TCE - ANEXO IV - Preencher'!G162</f>
        <v>AMBIPAR HEALTH WASTE SERVICOS S.A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38811</v>
      </c>
      <c r="I153" s="6">
        <f>IF('[1]TCE - ANEXO IV - Preencher'!K162="","",'[1]TCE - ANEXO IV - Preencher'!K162)</f>
        <v>45356</v>
      </c>
      <c r="J153" s="5" t="str">
        <f>'[1]TCE - ANEXO IV - Preencher'!L162</f>
        <v>HGPVXYD2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1210.03</v>
      </c>
    </row>
    <row r="154" spans="1:12" s="8" customFormat="1" ht="19.5" customHeight="1" x14ac:dyDescent="0.2">
      <c r="A154" s="3">
        <f>IFERROR(VLOOKUP(B154,'[1]DADOS (OCULTAR)'!$Q$3:$S$136,3,0),"")</f>
        <v>9767633000790</v>
      </c>
      <c r="B154" s="4" t="str">
        <f>'[1]TCE - ANEXO IV - Preencher'!C163</f>
        <v>UPA CABO DE SANTO AGOSTINHO - CG nº 012/2022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6312868000103</v>
      </c>
      <c r="E154" s="5" t="str">
        <f>'[1]TCE - ANEXO IV - Preencher'!G163</f>
        <v>TASCOM INFORMATICA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1185</v>
      </c>
      <c r="I154" s="6">
        <f>IF('[1]TCE - ANEXO IV - Preencher'!K163="","",'[1]TCE - ANEXO IV - Preencher'!K163)</f>
        <v>45324</v>
      </c>
      <c r="J154" s="5" t="str">
        <f>'[1]TCE - ANEXO IV - Preencher'!L163</f>
        <v>KDMS13446</v>
      </c>
      <c r="K154" s="5" t="str">
        <f>IF(F154="B",LEFT('[1]TCE - ANEXO IV - Preencher'!M163,2),IF(F154="S",LEFT('[1]TCE - ANEXO IV - Preencher'!M163,7),IF('[1]TCE - ANEXO IV - Preencher'!H163="","")))</f>
        <v>2610707</v>
      </c>
      <c r="L154" s="7">
        <f>'[1]TCE - ANEXO IV - Preencher'!N163</f>
        <v>1434.31</v>
      </c>
    </row>
    <row r="155" spans="1:12" s="8" customFormat="1" ht="19.5" customHeight="1" x14ac:dyDescent="0.2">
      <c r="A155" s="3">
        <f>IFERROR(VLOOKUP(B155,'[1]DADOS (OCULTAR)'!$Q$3:$S$136,3,0),"")</f>
        <v>9767633000790</v>
      </c>
      <c r="B155" s="4" t="str">
        <f>'[1]TCE - ANEXO IV - Preencher'!C164</f>
        <v>UPA CABO DE SANTO AGOSTINHO - CG nº 012/2022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23412408000176</v>
      </c>
      <c r="E155" s="5" t="str">
        <f>'[1]TCE - ANEXO IV - Preencher'!G164</f>
        <v xml:space="preserve">WEK - TECHNOLOGY IN BUSINESS LTDA - ME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10406</v>
      </c>
      <c r="I155" s="6">
        <f>IF('[1]TCE - ANEXO IV - Preencher'!K164="","",'[1]TCE - ANEXO IV - Preencher'!K164)</f>
        <v>45358</v>
      </c>
      <c r="J155" s="5" t="str">
        <f>'[1]TCE - ANEXO IV - Preencher'!L164</f>
        <v>680A143E2DC452713722F9AE8F557AC9</v>
      </c>
      <c r="K155" s="5" t="str">
        <f>IF(F155="B",LEFT('[1]TCE - ANEXO IV - Preencher'!M164,2),IF(F155="S",LEFT('[1]TCE - ANEXO IV - Preencher'!M164,7),IF('[1]TCE - ANEXO IV - Preencher'!H164="","")))</f>
        <v>4209102</v>
      </c>
      <c r="L155" s="7">
        <f>'[1]TCE - ANEXO IV - Preencher'!N164</f>
        <v>197.04</v>
      </c>
    </row>
    <row r="156" spans="1:12" s="8" customFormat="1" ht="19.5" customHeight="1" x14ac:dyDescent="0.2">
      <c r="A156" s="3">
        <f>IFERROR(VLOOKUP(B156,'[1]DADOS (OCULTAR)'!$Q$3:$S$136,3,0),"")</f>
        <v>9767633000790</v>
      </c>
      <c r="B156" s="4" t="str">
        <f>'[1]TCE - ANEXO IV - Preencher'!C165</f>
        <v>UPA CABO DE SANTO AGOSTINHO - CG nº 012/2022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23412408000176</v>
      </c>
      <c r="E156" s="5" t="str">
        <f>'[1]TCE - ANEXO IV - Preencher'!G165</f>
        <v xml:space="preserve">WEK - TECHNOLOGY IN BUSINESS LTDA - ME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10407</v>
      </c>
      <c r="I156" s="6">
        <f>IF('[1]TCE - ANEXO IV - Preencher'!K165="","",'[1]TCE - ANEXO IV - Preencher'!K165)</f>
        <v>45358</v>
      </c>
      <c r="J156" s="5" t="str">
        <f>'[1]TCE - ANEXO IV - Preencher'!L165</f>
        <v>5B3CCEBB0EB6B7207154B7F2E4A7B3BB</v>
      </c>
      <c r="K156" s="5" t="str">
        <f>IF(F156="B",LEFT('[1]TCE - ANEXO IV - Preencher'!M165,2),IF(F156="S",LEFT('[1]TCE - ANEXO IV - Preencher'!M165,7),IF('[1]TCE - ANEXO IV - Preencher'!H165="","")))</f>
        <v>4209102</v>
      </c>
      <c r="L156" s="7">
        <f>'[1]TCE - ANEXO IV - Preencher'!N165</f>
        <v>1080</v>
      </c>
    </row>
    <row r="157" spans="1:12" s="8" customFormat="1" ht="19.5" customHeight="1" x14ac:dyDescent="0.2">
      <c r="A157" s="3">
        <f>IFERROR(VLOOKUP(B157,'[1]DADOS (OCULTAR)'!$Q$3:$S$136,3,0),"")</f>
        <v>9767633000790</v>
      </c>
      <c r="B157" s="4" t="str">
        <f>'[1]TCE - ANEXO IV - Preencher'!C166</f>
        <v>UPA CABO DE SANTO AGOSTINHO - CG nº 012/2022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3613658000167</v>
      </c>
      <c r="E157" s="5" t="str">
        <f>'[1]TCE - ANEXO IV - Preencher'!G166</f>
        <v>SEQUENCE INFORMATICA LTDA EPP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25185</v>
      </c>
      <c r="I157" s="6">
        <f>IF('[1]TCE - ANEXO IV - Preencher'!K166="","",'[1]TCE - ANEXO IV - Preencher'!K166)</f>
        <v>45324</v>
      </c>
      <c r="J157" s="5" t="str">
        <f>'[1]TCE - ANEXO IV - Preencher'!L166</f>
        <v>MVJ4LZJX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795.34</v>
      </c>
    </row>
    <row r="158" spans="1:12" s="8" customFormat="1" ht="19.5" customHeight="1" x14ac:dyDescent="0.2">
      <c r="A158" s="3">
        <f>IFERROR(VLOOKUP(B158,'[1]DADOS (OCULTAR)'!$Q$3:$S$136,3,0),"")</f>
        <v>9767633000790</v>
      </c>
      <c r="B158" s="4" t="str">
        <f>'[1]TCE - ANEXO IV - Preencher'!C167</f>
        <v>UPA CABO DE SANTO AGOSTINHO - CG nº 012/2022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10891998000115</v>
      </c>
      <c r="E158" s="5" t="str">
        <f>'[1]TCE - ANEXO IV - Preencher'!G167</f>
        <v>ADVISERSIT SERVICOS EM INFORMATICA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1057</v>
      </c>
      <c r="I158" s="6">
        <f>IF('[1]TCE - ANEXO IV - Preencher'!K167="","",'[1]TCE - ANEXO IV - Preencher'!K167)</f>
        <v>45352</v>
      </c>
      <c r="J158" s="5" t="str">
        <f>'[1]TCE - ANEXO IV - Preencher'!L167</f>
        <v>LVRT65924</v>
      </c>
      <c r="K158" s="5" t="str">
        <f>IF(F158="B",LEFT('[1]TCE - ANEXO IV - Preencher'!M167,2),IF(F158="S",LEFT('[1]TCE - ANEXO IV - Preencher'!M167,7),IF('[1]TCE - ANEXO IV - Preencher'!H167="","")))</f>
        <v>2610707</v>
      </c>
      <c r="L158" s="7">
        <f>'[1]TCE - ANEXO IV - Preencher'!N167</f>
        <v>1200</v>
      </c>
    </row>
    <row r="159" spans="1:12" s="8" customFormat="1" ht="19.5" customHeight="1" x14ac:dyDescent="0.2">
      <c r="A159" s="3">
        <f>IFERROR(VLOOKUP(B159,'[1]DADOS (OCULTAR)'!$Q$3:$S$136,3,0),"")</f>
        <v>9767633000790</v>
      </c>
      <c r="B159" s="4" t="str">
        <f>'[1]TCE - ANEXO IV - Preencher'!C168</f>
        <v>UPA CABO DE SANTO AGOSTINHO - CG nº 012/2022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18630942000119</v>
      </c>
      <c r="E159" s="5" t="str">
        <f>'[1]TCE - ANEXO IV - Preencher'!G168</f>
        <v>PROVTEL TECNOLOGIA SERVICOS GERENCIADOS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3522</v>
      </c>
      <c r="I159" s="6">
        <f>IF('[1]TCE - ANEXO IV - Preencher'!K168="","",'[1]TCE - ANEXO IV - Preencher'!K168)</f>
        <v>45352</v>
      </c>
      <c r="J159" s="5" t="str">
        <f>'[1]TCE - ANEXO IV - Preencher'!L168</f>
        <v>VUGB4PNU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4246</v>
      </c>
    </row>
    <row r="160" spans="1:12" s="8" customFormat="1" ht="19.5" customHeight="1" x14ac:dyDescent="0.2">
      <c r="A160" s="3">
        <f>IFERROR(VLOOKUP(B160,'[1]DADOS (OCULTAR)'!$Q$3:$S$136,3,0),"")</f>
        <v>9767633000790</v>
      </c>
      <c r="B160" s="4" t="str">
        <f>'[1]TCE - ANEXO IV - Preencher'!C169</f>
        <v>UPA CABO DE SANTO AGOSTINHO - CG nº 012/2022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4069709000102</v>
      </c>
      <c r="E160" s="5" t="str">
        <f>'[1]TCE - ANEXO IV - Preencher'!G169</f>
        <v>BIONEXO S.A.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431881</v>
      </c>
      <c r="I160" s="6">
        <f>IF('[1]TCE - ANEXO IV - Preencher'!K169="","",'[1]TCE - ANEXO IV - Preencher'!K169)</f>
        <v>45323</v>
      </c>
      <c r="J160" s="5" t="str">
        <f>'[1]TCE - ANEXO IV - Preencher'!L169</f>
        <v>XZXG6349</v>
      </c>
      <c r="K160" s="5" t="str">
        <f>IF(F160="B",LEFT('[1]TCE - ANEXO IV - Preencher'!M169,2),IF(F160="S",LEFT('[1]TCE - ANEXO IV - Preencher'!M169,7),IF('[1]TCE - ANEXO IV - Preencher'!H169="","")))</f>
        <v>3550308</v>
      </c>
      <c r="L160" s="7">
        <f>'[1]TCE - ANEXO IV - Preencher'!N169</f>
        <v>900</v>
      </c>
    </row>
    <row r="161" spans="1:12" s="8" customFormat="1" ht="19.5" customHeight="1" x14ac:dyDescent="0.2">
      <c r="A161" s="3">
        <f>IFERROR(VLOOKUP(B161,'[1]DADOS (OCULTAR)'!$Q$3:$S$136,3,0),"")</f>
        <v>9767633000790</v>
      </c>
      <c r="B161" s="4" t="str">
        <f>'[1]TCE - ANEXO IV - Preencher'!C170</f>
        <v>UPA CABO DE SANTO AGOSTINHO - CG nº 012/2022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7333111000169</v>
      </c>
      <c r="E161" s="5" t="str">
        <f>'[1]TCE - ANEXO IV - Preencher'!G170</f>
        <v>SAFETEC INFORMATICA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117750</v>
      </c>
      <c r="I161" s="6">
        <f>IF('[1]TCE - ANEXO IV - Preencher'!K170="","",'[1]TCE - ANEXO IV - Preencher'!K170)</f>
        <v>45352</v>
      </c>
      <c r="J161" s="5" t="str">
        <f>'[1]TCE - ANEXO IV - Preencher'!L170</f>
        <v>L8ABGCUQ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242.96</v>
      </c>
    </row>
    <row r="162" spans="1:12" s="8" customFormat="1" ht="19.5" customHeight="1" x14ac:dyDescent="0.2">
      <c r="A162" s="3">
        <f>IFERROR(VLOOKUP(B162,'[1]DADOS (OCULTAR)'!$Q$3:$S$136,3,0),"")</f>
        <v>9767633000790</v>
      </c>
      <c r="B162" s="4" t="str">
        <f>'[1]TCE - ANEXO IV - Preencher'!C171</f>
        <v>UPA CABO DE SANTO AGOSTINHO - CG nº 012/2022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60765823000130</v>
      </c>
      <c r="E162" s="5" t="str">
        <f>'[1]TCE - ANEXO IV - Preencher'!G171</f>
        <v>SOCIEDADE BENEF ISRAELITABRAS HOSPITAL ALBERT EINSTEIN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15063503</v>
      </c>
      <c r="I162" s="6">
        <f>IF('[1]TCE - ANEXO IV - Preencher'!K171="","",'[1]TCE - ANEXO IV - Preencher'!K171)</f>
        <v>45350</v>
      </c>
      <c r="J162" s="5" t="str">
        <f>'[1]TCE - ANEXO IV - Preencher'!L171</f>
        <v>AFPRVP9Q</v>
      </c>
      <c r="K162" s="5" t="str">
        <f>IF(F162="B",LEFT('[1]TCE - ANEXO IV - Preencher'!M171,2),IF(F162="S",LEFT('[1]TCE - ANEXO IV - Preencher'!M171,7),IF('[1]TCE - ANEXO IV - Preencher'!H171="","")))</f>
        <v>3550308</v>
      </c>
      <c r="L162" s="7">
        <f>'[1]TCE - ANEXO IV - Preencher'!N171</f>
        <v>675.95</v>
      </c>
    </row>
    <row r="163" spans="1:12" s="8" customFormat="1" ht="19.5" customHeight="1" x14ac:dyDescent="0.2">
      <c r="A163" s="3">
        <f>IFERROR(VLOOKUP(B163,'[1]DADOS (OCULTAR)'!$Q$3:$S$136,3,0),"")</f>
        <v>9767633000790</v>
      </c>
      <c r="B163" s="4" t="str">
        <f>'[1]TCE - ANEXO IV - Preencher'!C172</f>
        <v>UPA CABO DE SANTO AGOSTINHO - CG nº 012/2022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92306257000780</v>
      </c>
      <c r="E163" s="5" t="str">
        <f>'[1]TCE - ANEXO IV - Preencher'!G172</f>
        <v>MV INFORMATICA NORDESTE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68744</v>
      </c>
      <c r="I163" s="6">
        <f>IF('[1]TCE - ANEXO IV - Preencher'!K172="","",'[1]TCE - ANEXO IV - Preencher'!K172)</f>
        <v>45327</v>
      </c>
      <c r="J163" s="5" t="str">
        <f>'[1]TCE - ANEXO IV - Preencher'!L172</f>
        <v>QERVCXC2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11419.05</v>
      </c>
    </row>
    <row r="164" spans="1:12" s="8" customFormat="1" ht="19.5" customHeight="1" x14ac:dyDescent="0.2">
      <c r="A164" s="3">
        <f>IFERROR(VLOOKUP(B164,'[1]DADOS (OCULTAR)'!$Q$3:$S$136,3,0),"")</f>
        <v>9767633000790</v>
      </c>
      <c r="B164" s="4" t="str">
        <f>'[1]TCE - ANEXO IV - Preencher'!C173</f>
        <v>UPA CABO DE SANTO AGOSTINHO - CG nº 012/2022</v>
      </c>
      <c r="C164" s="4" t="str">
        <f>'[1]TCE - ANEXO IV - Preencher'!E173</f>
        <v>5.22 - Vigilância Ostensiva / Monitorada</v>
      </c>
      <c r="D164" s="3">
        <f>'[1]TCE - ANEXO IV - Preencher'!F173</f>
        <v>11572781000105</v>
      </c>
      <c r="E164" s="5" t="str">
        <f>'[1]TCE - ANEXO IV - Preencher'!G173</f>
        <v>SOSERVI VIGILANCIA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9819</v>
      </c>
      <c r="I164" s="6">
        <f>IF('[1]TCE - ANEXO IV - Preencher'!K173="","",'[1]TCE - ANEXO IV - Preencher'!K173)</f>
        <v>45341</v>
      </c>
      <c r="J164" s="5" t="str">
        <f>'[1]TCE - ANEXO IV - Preencher'!L173</f>
        <v>HPPE52867</v>
      </c>
      <c r="K164" s="5" t="str">
        <f>IF(F164="B",LEFT('[1]TCE - ANEXO IV - Preencher'!M173,2),IF(F164="S",LEFT('[1]TCE - ANEXO IV - Preencher'!M173,7),IF('[1]TCE - ANEXO IV - Preencher'!H173="","")))</f>
        <v>2609600</v>
      </c>
      <c r="L164" s="7">
        <f>'[1]TCE - ANEXO IV - Preencher'!N173</f>
        <v>21740.27</v>
      </c>
    </row>
    <row r="165" spans="1:12" s="8" customFormat="1" ht="19.5" customHeight="1" x14ac:dyDescent="0.2">
      <c r="A165" s="3">
        <f>IFERROR(VLOOKUP(B165,'[1]DADOS (OCULTAR)'!$Q$3:$S$136,3,0),"")</f>
        <v>9767633000790</v>
      </c>
      <c r="B165" s="4" t="str">
        <f>'[1]TCE - ANEXO IV - Preencher'!C174</f>
        <v>UPA CABO DE SANTO AGOSTINHO - CG nº 012/2022</v>
      </c>
      <c r="C165" s="4" t="str">
        <f>'[1]TCE - ANEXO IV - Preencher'!E174</f>
        <v>5.22 - Vigilância Ostensiva / Monitorada</v>
      </c>
      <c r="D165" s="3">
        <f>'[1]TCE - ANEXO IV - Preencher'!F174</f>
        <v>7360290000123</v>
      </c>
      <c r="E165" s="5" t="str">
        <f>'[1]TCE - ANEXO IV - Preencher'!G174</f>
        <v>SERVAL SERVICOS E LIMPEZA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52728</v>
      </c>
      <c r="I165" s="6">
        <f>IF('[1]TCE - ANEXO IV - Preencher'!K174="","",'[1]TCE - ANEXO IV - Preencher'!K174)</f>
        <v>45352</v>
      </c>
      <c r="J165" s="5" t="str">
        <f>'[1]TCE - ANEXO IV - Preencher'!L174</f>
        <v>315518876</v>
      </c>
      <c r="K165" s="5" t="str">
        <f>IF(F165="B",LEFT('[1]TCE - ANEXO IV - Preencher'!M174,2),IF(F165="S",LEFT('[1]TCE - ANEXO IV - Preencher'!M174,7),IF('[1]TCE - ANEXO IV - Preencher'!H174="","")))</f>
        <v>2304400</v>
      </c>
      <c r="L165" s="7">
        <f>'[1]TCE - ANEXO IV - Preencher'!N174</f>
        <v>32752.52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>5.2 - Serviços Técnicos Profissionais</v>
      </c>
      <c r="D166" s="3">
        <f>'[1]TCE - ANEXO IV - Preencher'!F175</f>
        <v>7523792000128</v>
      </c>
      <c r="E166" s="5" t="str">
        <f>'[1]TCE - ANEXO IV - Preencher'!G175</f>
        <v xml:space="preserve">FARIAS &amp; ROCHA - ADVOCACIA 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1197</v>
      </c>
      <c r="I166" s="6">
        <f>IF('[1]TCE - ANEXO IV - Preencher'!K175="","",'[1]TCE - ANEXO IV - Preencher'!K175)</f>
        <v>45352</v>
      </c>
      <c r="J166" s="5" t="str">
        <f>'[1]TCE - ANEXO IV - Preencher'!L175</f>
        <v>NW5VHUBJ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2233.5100000000002</v>
      </c>
    </row>
    <row r="167" spans="1:12" s="8" customFormat="1" ht="19.5" customHeight="1" x14ac:dyDescent="0.2">
      <c r="A167" s="3">
        <f>IFERROR(VLOOKUP(B167,'[1]DADOS (OCULTAR)'!$Q$3:$S$136,3,0),"")</f>
        <v>9767633000790</v>
      </c>
      <c r="B167" s="4" t="str">
        <f>'[1]TCE - ANEXO IV - Preencher'!C176</f>
        <v>UPA CABO DE SANTO AGOSTINHO - CG nº 012/2022</v>
      </c>
      <c r="C167" s="4" t="str">
        <f>'[1]TCE - ANEXO IV - Preencher'!E176</f>
        <v>5.2 - Serviços Técnicos Profissionais</v>
      </c>
      <c r="D167" s="3">
        <f>'[1]TCE - ANEXO IV - Preencher'!F176</f>
        <v>45671533000133</v>
      </c>
      <c r="E167" s="5" t="str">
        <f>'[1]TCE - ANEXO IV - Preencher'!G176</f>
        <v xml:space="preserve">VITORINO E MAIA ADVOGADOS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249</v>
      </c>
      <c r="I167" s="6">
        <f>IF('[1]TCE - ANEXO IV - Preencher'!K176="","",'[1]TCE - ANEXO IV - Preencher'!K176)</f>
        <v>45352</v>
      </c>
      <c r="J167" s="5" t="str">
        <f>'[1]TCE - ANEXO IV - Preencher'!L176</f>
        <v>BEWPW2RR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2233.5100000000002</v>
      </c>
    </row>
    <row r="168" spans="1:12" s="8" customFormat="1" ht="19.5" customHeight="1" x14ac:dyDescent="0.2">
      <c r="A168" s="3">
        <f>IFERROR(VLOOKUP(B168,'[1]DADOS (OCULTAR)'!$Q$3:$S$136,3,0),"")</f>
        <v>9767633000790</v>
      </c>
      <c r="B168" s="4" t="str">
        <f>'[1]TCE - ANEXO IV - Preencher'!C177</f>
        <v>UPA CABO DE SANTO AGOSTINHO - CG nº 012/2022</v>
      </c>
      <c r="C168" s="4" t="str">
        <f>'[1]TCE - ANEXO IV - Preencher'!E177</f>
        <v>5.2 - Serviços Técnicos Profissionais</v>
      </c>
      <c r="D168" s="3">
        <f>'[1]TCE - ANEXO IV - Preencher'!F177</f>
        <v>1699696000159</v>
      </c>
      <c r="E168" s="5" t="str">
        <f>'[1]TCE - ANEXO IV - Preencher'!G177</f>
        <v>QUALIAGUA LABORATORIO E CONSULTORIA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68793</v>
      </c>
      <c r="I168" s="6">
        <f>IF('[1]TCE - ANEXO IV - Preencher'!K177="","",'[1]TCE - ANEXO IV - Preencher'!K177)</f>
        <v>45352</v>
      </c>
      <c r="J168" s="5" t="str">
        <f>'[1]TCE - ANEXO IV - Preencher'!L177</f>
        <v>BWCCAZGM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328.55</v>
      </c>
    </row>
    <row r="169" spans="1:12" s="8" customFormat="1" ht="19.5" customHeight="1" x14ac:dyDescent="0.2">
      <c r="A169" s="3">
        <f>IFERROR(VLOOKUP(B169,'[1]DADOS (OCULTAR)'!$Q$3:$S$136,3,0),"")</f>
        <v>9767633000790</v>
      </c>
      <c r="B169" s="4" t="str">
        <f>'[1]TCE - ANEXO IV - Preencher'!C178</f>
        <v>UPA CABO DE SANTO AGOSTINHO - CG nº 012/2022</v>
      </c>
      <c r="C169" s="4" t="str">
        <f>'[1]TCE - ANEXO IV - Preencher'!E178</f>
        <v>5.10 - Detetização/Tratamento de Resíduos e Afins</v>
      </c>
      <c r="D169" s="3">
        <f>'[1]TCE - ANEXO IV - Preencher'!F178</f>
        <v>35474980000149</v>
      </c>
      <c r="E169" s="5" t="str">
        <f>'[1]TCE - ANEXO IV - Preencher'!G178</f>
        <v>LIMPSERVICE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5280</v>
      </c>
      <c r="I169" s="6">
        <f>IF('[1]TCE - ANEXO IV - Preencher'!K178="","",'[1]TCE - ANEXO IV - Preencher'!K178)</f>
        <v>45327</v>
      </c>
      <c r="J169" s="5" t="str">
        <f>'[1]TCE - ANEXO IV - Preencher'!L178</f>
        <v>UODN05749</v>
      </c>
      <c r="K169" s="5" t="str">
        <f>IF(F169="B",LEFT('[1]TCE - ANEXO IV - Preencher'!M178,2),IF(F169="S",LEFT('[1]TCE - ANEXO IV - Preencher'!M178,7),IF('[1]TCE - ANEXO IV - Preencher'!H178="","")))</f>
        <v>2609600</v>
      </c>
      <c r="L169" s="7">
        <f>'[1]TCE - ANEXO IV - Preencher'!N178</f>
        <v>342.51</v>
      </c>
    </row>
    <row r="170" spans="1:12" s="8" customFormat="1" ht="19.5" customHeight="1" x14ac:dyDescent="0.2">
      <c r="A170" s="3">
        <f>IFERROR(VLOOKUP(B170,'[1]DADOS (OCULTAR)'!$Q$3:$S$136,3,0),"")</f>
        <v>9767633000790</v>
      </c>
      <c r="B170" s="4" t="str">
        <f>'[1]TCE - ANEXO IV - Preencher'!C179</f>
        <v>UPA CABO DE SANTO AGOSTINHO - CG nº 012/2022</v>
      </c>
      <c r="C170" s="4" t="str">
        <f>'[1]TCE - ANEXO IV - Preencher'!E179</f>
        <v>5.23 - Limpeza e Conservação</v>
      </c>
      <c r="D170" s="3">
        <f>'[1]TCE - ANEXO IV - Preencher'!F179</f>
        <v>9863853000121</v>
      </c>
      <c r="E170" s="5" t="str">
        <f>'[1]TCE - ANEXO IV - Preencher'!G179</f>
        <v>SOSERVI - SOCIEDADE DE SERVICOS GERAIS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75690</v>
      </c>
      <c r="I170" s="6">
        <f>IF('[1]TCE - ANEXO IV - Preencher'!K179="","",'[1]TCE - ANEXO IV - Preencher'!K179)</f>
        <v>45344</v>
      </c>
      <c r="J170" s="5" t="str">
        <f>'[1]TCE - ANEXO IV - Preencher'!L179</f>
        <v>OVOF54625</v>
      </c>
      <c r="K170" s="5" t="str">
        <f>IF(F170="B",LEFT('[1]TCE - ANEXO IV - Preencher'!M179,2),IF(F170="S",LEFT('[1]TCE - ANEXO IV - Preencher'!M179,7),IF('[1]TCE - ANEXO IV - Preencher'!H179="","")))</f>
        <v>2609600</v>
      </c>
      <c r="L170" s="7">
        <f>'[1]TCE - ANEXO IV - Preencher'!N179</f>
        <v>4103.63</v>
      </c>
    </row>
    <row r="171" spans="1:12" s="8" customFormat="1" ht="19.5" customHeight="1" x14ac:dyDescent="0.2">
      <c r="A171" s="3">
        <f>IFERROR(VLOOKUP(B171,'[1]DADOS (OCULTAR)'!$Q$3:$S$136,3,0),"")</f>
        <v>9767633000790</v>
      </c>
      <c r="B171" s="4" t="str">
        <f>'[1]TCE - ANEXO IV - Preencher'!C180</f>
        <v>UPA CABO DE SANTO AGOSTINHO - CG nº 012/2022</v>
      </c>
      <c r="C171" s="4" t="str">
        <f>'[1]TCE - ANEXO IV - Preencher'!E180</f>
        <v>5.99 - Outros Serviços de Terceiros Pessoa Jurídica</v>
      </c>
      <c r="D171" s="3">
        <f>'[1]TCE - ANEXO IV - Preencher'!F180</f>
        <v>41643331000127</v>
      </c>
      <c r="E171" s="5" t="str">
        <f>'[1]TCE - ANEXO IV - Preencher'!G180</f>
        <v>R C RADIOPROTECAO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1191</v>
      </c>
      <c r="I171" s="6">
        <f>IF('[1]TCE - ANEXO IV - Preencher'!K180="","",'[1]TCE - ANEXO IV - Preencher'!K180)</f>
        <v>45338</v>
      </c>
      <c r="J171" s="5" t="str">
        <f>'[1]TCE - ANEXO IV - Preencher'!L180</f>
        <v>6X71JPHN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1700</v>
      </c>
    </row>
    <row r="172" spans="1:12" s="8" customFormat="1" ht="19.5" customHeight="1" x14ac:dyDescent="0.2">
      <c r="A172" s="3">
        <f>IFERROR(VLOOKUP(B172,'[1]DADOS (OCULTAR)'!$Q$3:$S$136,3,0),"")</f>
        <v>9767633000790</v>
      </c>
      <c r="B172" s="4" t="str">
        <f>'[1]TCE - ANEXO IV - Preencher'!C181</f>
        <v>UPA CABO DE SANTO AGOSTINHO - CG nº 012/2022</v>
      </c>
      <c r="C172" s="4" t="str">
        <f>'[1]TCE - ANEXO IV - Preencher'!E181</f>
        <v>5.99 - Outros Serviços de Terceiros Pessoa Jurídica</v>
      </c>
      <c r="D172" s="3">
        <f>'[1]TCE - ANEXO IV - Preencher'!F181</f>
        <v>39238865000126</v>
      </c>
      <c r="E172" s="5" t="str">
        <f>'[1]TCE - ANEXO IV - Preencher'!G181</f>
        <v>MAC ANALISE AMBIENTAL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1797</v>
      </c>
      <c r="I172" s="6">
        <f>IF('[1]TCE - ANEXO IV - Preencher'!K181="","",'[1]TCE - ANEXO IV - Preencher'!K181)</f>
        <v>45337</v>
      </c>
      <c r="J172" s="5" t="str">
        <f>'[1]TCE - ANEXO IV - Preencher'!L181</f>
        <v>BNPJ9XEC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1915</v>
      </c>
    </row>
    <row r="173" spans="1:12" s="8" customFormat="1" ht="19.5" customHeight="1" x14ac:dyDescent="0.2">
      <c r="A173" s="3">
        <f>IFERROR(VLOOKUP(B173,'[1]DADOS (OCULTAR)'!$Q$3:$S$136,3,0),"")</f>
        <v>9767633000790</v>
      </c>
      <c r="B173" s="4" t="str">
        <f>'[1]TCE - ANEXO IV - Preencher'!C182</f>
        <v>UPA CABO DE SANTO AGOSTINHO - CG nº 012/2022</v>
      </c>
      <c r="C173" s="4" t="str">
        <f>'[1]TCE - ANEXO IV - Preencher'!E182</f>
        <v>5.99 - Outros Serviços de Terceiros Pessoa Jurídica</v>
      </c>
      <c r="D173" s="3">
        <f>'[1]TCE - ANEXO IV - Preencher'!F182</f>
        <v>13409775000329</v>
      </c>
      <c r="E173" s="5" t="str">
        <f>'[1]TCE - ANEXO IV - Preencher'!G182</f>
        <v>LINUS LOG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2595</v>
      </c>
      <c r="I173" s="6">
        <f>IF('[1]TCE - ANEXO IV - Preencher'!K182="","",'[1]TCE - ANEXO IV - Preencher'!K182)</f>
        <v>45355</v>
      </c>
      <c r="J173" s="5" t="str">
        <f>'[1]TCE - ANEXO IV - Preencher'!L182</f>
        <v>IPUW15744</v>
      </c>
      <c r="K173" s="5" t="str">
        <f>IF(F173="B",LEFT('[1]TCE - ANEXO IV - Preencher'!M182,2),IF(F173="S",LEFT('[1]TCE - ANEXO IV - Preencher'!M182,7),IF('[1]TCE - ANEXO IV - Preencher'!H182="","")))</f>
        <v>2607901</v>
      </c>
      <c r="L173" s="7">
        <f>'[1]TCE - ANEXO IV - Preencher'!N182</f>
        <v>1917.09</v>
      </c>
    </row>
    <row r="174" spans="1:12" s="8" customFormat="1" ht="19.5" customHeight="1" x14ac:dyDescent="0.2">
      <c r="A174" s="3">
        <f>IFERROR(VLOOKUP(B174,'[1]DADOS (OCULTAR)'!$Q$3:$S$136,3,0),"")</f>
        <v>9767633000790</v>
      </c>
      <c r="B174" s="4" t="str">
        <f>'[1]TCE - ANEXO IV - Preencher'!C183</f>
        <v>UPA CABO DE SANTO AGOSTINHO - CG nº 012/2022</v>
      </c>
      <c r="C174" s="4" t="str">
        <f>'[1]TCE - ANEXO IV - Preencher'!E183</f>
        <v>5.99 - Outros Serviços de Terceiros Pessoa Jurídica</v>
      </c>
      <c r="D174" s="3">
        <f>'[1]TCE - ANEXO IV - Preencher'!F183</f>
        <v>10816775000274</v>
      </c>
      <c r="E174" s="5" t="str">
        <f>'[1]TCE - ANEXO IV - Preencher'!G183</f>
        <v xml:space="preserve">INSPETORIA SALESIANA DO NORDESTE DO BRASIL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19683</v>
      </c>
      <c r="I174" s="6">
        <f>IF('[1]TCE - ANEXO IV - Preencher'!K183="","",'[1]TCE - ANEXO IV - Preencher'!K183)</f>
        <v>45327</v>
      </c>
      <c r="J174" s="5" t="str">
        <f>'[1]TCE - ANEXO IV - Preencher'!L183</f>
        <v>CWL92XHP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440</v>
      </c>
    </row>
    <row r="175" spans="1:12" s="8" customFormat="1" ht="19.5" customHeight="1" x14ac:dyDescent="0.2">
      <c r="A175" s="3">
        <f>IFERROR(VLOOKUP(B175,'[1]DADOS (OCULTAR)'!$Q$3:$S$136,3,0),"")</f>
        <v>9767633000790</v>
      </c>
      <c r="B175" s="4" t="str">
        <f>'[1]TCE - ANEXO IV - Preencher'!C184</f>
        <v>UPA CABO DE SANTO AGOSTINHO - CG nº 012/2022</v>
      </c>
      <c r="C175" s="4" t="str">
        <f>'[1]TCE - ANEXO IV - Preencher'!E184</f>
        <v>5.99 - Outros Serviços de Terceiros Pessoa Jurídica</v>
      </c>
      <c r="D175" s="3">
        <f>'[1]TCE - ANEXO IV - Preencher'!F184</f>
        <v>21794062000192</v>
      </c>
      <c r="E175" s="5" t="str">
        <f>'[1]TCE - ANEXO IV - Preencher'!G184</f>
        <v>ASOS OCUPACIONAL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719</v>
      </c>
      <c r="I175" s="6">
        <f>IF('[1]TCE - ANEXO IV - Preencher'!K184="","",'[1]TCE - ANEXO IV - Preencher'!K184)</f>
        <v>45352</v>
      </c>
      <c r="J175" s="5" t="str">
        <f>'[1]TCE - ANEXO IV - Preencher'!L184</f>
        <v>SSZF03736</v>
      </c>
      <c r="K175" s="5" t="str">
        <f>IF(F175="B",LEFT('[1]TCE - ANEXO IV - Preencher'!M184,2),IF(F175="S",LEFT('[1]TCE - ANEXO IV - Preencher'!M184,7),IF('[1]TCE - ANEXO IV - Preencher'!H184="","")))</f>
        <v>2607901</v>
      </c>
      <c r="L175" s="7">
        <f>'[1]TCE - ANEXO IV - Preencher'!N184</f>
        <v>3200</v>
      </c>
    </row>
    <row r="176" spans="1:12" s="8" customFormat="1" ht="19.5" customHeight="1" x14ac:dyDescent="0.2">
      <c r="A176" s="3">
        <f>IFERROR(VLOOKUP(B176,'[1]DADOS (OCULTAR)'!$Q$3:$S$136,3,0),"")</f>
        <v>9767633000790</v>
      </c>
      <c r="B176" s="4" t="str">
        <f>'[1]TCE - ANEXO IV - Preencher'!C185</f>
        <v>UPA CABO DE SANTO AGOSTINHO - CG nº 012/2022</v>
      </c>
      <c r="C176" s="4" t="str">
        <f>'[1]TCE - ANEXO IV - Preencher'!E185</f>
        <v>5.99 - Outros Serviços de Terceiros Pessoa Jurídica</v>
      </c>
      <c r="D176" s="3">
        <f>'[1]TCE - ANEXO IV - Preencher'!F185</f>
        <v>8654123000158</v>
      </c>
      <c r="E176" s="5" t="str">
        <f>'[1]TCE - ANEXO IV - Preencher'!G185</f>
        <v>AUDISA - AUDITORES ASSOCIADOS S/S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22470</v>
      </c>
      <c r="I176" s="6">
        <f>IF('[1]TCE - ANEXO IV - Preencher'!K185="","",'[1]TCE - ANEXO IV - Preencher'!K185)</f>
        <v>45337</v>
      </c>
      <c r="J176" s="5" t="str">
        <f>'[1]TCE - ANEXO IV - Preencher'!L185</f>
        <v>236Q697141185701999V</v>
      </c>
      <c r="K176" s="5" t="str">
        <f>IF(F176="B",LEFT('[1]TCE - ANEXO IV - Preencher'!M185,2),IF(F176="S",LEFT('[1]TCE - ANEXO IV - Preencher'!M185,7),IF('[1]TCE - ANEXO IV - Preencher'!H185="","")))</f>
        <v>3505708</v>
      </c>
      <c r="L176" s="7">
        <f>'[1]TCE - ANEXO IV - Preencher'!N185</f>
        <v>1068.25</v>
      </c>
    </row>
    <row r="177" spans="1:12" s="8" customFormat="1" ht="19.5" customHeight="1" x14ac:dyDescent="0.2">
      <c r="A177" s="3">
        <f>IFERROR(VLOOKUP(B177,'[1]DADOS (OCULTAR)'!$Q$3:$S$136,3,0),"")</f>
        <v>9767633000790</v>
      </c>
      <c r="B177" s="4" t="str">
        <f>'[1]TCE - ANEXO IV - Preencher'!C186</f>
        <v>UPA CABO DE SANTO AGOSTINHO - CG nº 012/2022</v>
      </c>
      <c r="C177" s="4" t="str">
        <f>'[1]TCE - ANEXO IV - Preencher'!E186</f>
        <v>5.99 - Outros Serviços de Terceiros Pessoa Jurídica</v>
      </c>
      <c r="D177" s="3">
        <f>'[1]TCE - ANEXO IV - Preencher'!F186</f>
        <v>35343136000189</v>
      </c>
      <c r="E177" s="5" t="str">
        <f>'[1]TCE - ANEXO IV - Preencher'!G186</f>
        <v>EMBRAESTER - EMPRESA BRASILEIRA DE ESTERILIZACOES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12955</v>
      </c>
      <c r="I177" s="6">
        <f>IF('[1]TCE - ANEXO IV - Preencher'!K186="","",'[1]TCE - ANEXO IV - Preencher'!K186)</f>
        <v>45352</v>
      </c>
      <c r="J177" s="5" t="str">
        <f>'[1]TCE - ANEXO IV - Preencher'!L186</f>
        <v>TTMWTF6I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5385.6</v>
      </c>
    </row>
    <row r="178" spans="1:12" s="8" customFormat="1" ht="19.5" customHeight="1" x14ac:dyDescent="0.2">
      <c r="A178" s="3">
        <f>IFERROR(VLOOKUP(B178,'[1]DADOS (OCULTAR)'!$Q$3:$S$136,3,0),"")</f>
        <v>9767633000790</v>
      </c>
      <c r="B178" s="4" t="str">
        <f>'[1]TCE - ANEXO IV - Preencher'!C187</f>
        <v>UPA CABO DE SANTO AGOSTINHO - CG nº 012/2022</v>
      </c>
      <c r="C178" s="4" t="str">
        <f>'[1]TCE - ANEXO IV - Preencher'!E187</f>
        <v>5.99 - Outros Serviços de Terceiros Pessoa Jurídica</v>
      </c>
      <c r="D178" s="3">
        <f>'[1]TCE - ANEXO IV - Preencher'!F187</f>
        <v>41382855000101</v>
      </c>
      <c r="E178" s="5" t="str">
        <f>'[1]TCE - ANEXO IV - Preencher'!G187</f>
        <v xml:space="preserve">TAMYRES FERNANDA ALVES CHALEGRE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181</v>
      </c>
      <c r="I178" s="6">
        <f>IF('[1]TCE - ANEXO IV - Preencher'!K187="","",'[1]TCE - ANEXO IV - Preencher'!K187)</f>
        <v>45356</v>
      </c>
      <c r="J178" s="5" t="str">
        <f>'[1]TCE - ANEXO IV - Preencher'!L187</f>
        <v>GD9PMXTU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2500</v>
      </c>
    </row>
    <row r="179" spans="1:12" s="8" customFormat="1" ht="19.5" customHeight="1" x14ac:dyDescent="0.2">
      <c r="A179" s="3">
        <f>IFERROR(VLOOKUP(B179,'[1]DADOS (OCULTAR)'!$Q$3:$S$136,3,0),"")</f>
        <v>9767633000790</v>
      </c>
      <c r="B179" s="4" t="str">
        <f>'[1]TCE - ANEXO IV - Preencher'!C188</f>
        <v>UPA CABO DE SANTO AGOSTINHO - CG nº 012/2022</v>
      </c>
      <c r="C179" s="4" t="str">
        <f>'[1]TCE - ANEXO IV - Preencher'!E188</f>
        <v>5.5 - Reparo e Manutenção de Máquinas e Equipamentos</v>
      </c>
      <c r="D179" s="3">
        <f>'[1]TCE - ANEXO IV - Preencher'!F188</f>
        <v>1141468000169</v>
      </c>
      <c r="E179" s="5" t="str">
        <f>'[1]TCE - ANEXO IV - Preencher'!G188</f>
        <v>MEDCALL COMERCIO E SERVICOS DE EQUIPAMENTOS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3978</v>
      </c>
      <c r="I179" s="6">
        <f>IF('[1]TCE - ANEXO IV - Preencher'!K188="","",'[1]TCE - ANEXO IV - Preencher'!K188)</f>
        <v>45351</v>
      </c>
      <c r="J179" s="5" t="str">
        <f>'[1]TCE - ANEXO IV - Preencher'!L188</f>
        <v>E4LBQEGZ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1700</v>
      </c>
    </row>
    <row r="180" spans="1:12" s="8" customFormat="1" ht="19.5" customHeight="1" x14ac:dyDescent="0.2">
      <c r="A180" s="3">
        <f>IFERROR(VLOOKUP(B180,'[1]DADOS (OCULTAR)'!$Q$3:$S$136,3,0),"")</f>
        <v>9767633000790</v>
      </c>
      <c r="B180" s="4" t="str">
        <f>'[1]TCE - ANEXO IV - Preencher'!C189</f>
        <v>UPA CABO DE SANTO AGOSTINHO - CG nº 012/2022</v>
      </c>
      <c r="C180" s="4" t="str">
        <f>'[1]TCE - ANEXO IV - Preencher'!E189</f>
        <v>5.5 - Reparo e Manutenção de Máquinas e Equipamentos</v>
      </c>
      <c r="D180" s="3">
        <f>'[1]TCE - ANEXO IV - Preencher'!F189</f>
        <v>1141468000169</v>
      </c>
      <c r="E180" s="5" t="str">
        <f>'[1]TCE - ANEXO IV - Preencher'!G189</f>
        <v>MEDCALL COMERCIO E SERVICOS DE EQUIPAMENTOS MEDICOS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3979</v>
      </c>
      <c r="I180" s="6">
        <f>IF('[1]TCE - ANEXO IV - Preencher'!K189="","",'[1]TCE - ANEXO IV - Preencher'!K189)</f>
        <v>45351</v>
      </c>
      <c r="J180" s="5" t="str">
        <f>'[1]TCE - ANEXO IV - Preencher'!L189</f>
        <v>HTFLJZJG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1100</v>
      </c>
    </row>
    <row r="181" spans="1:12" s="8" customFormat="1" ht="19.5" customHeight="1" x14ac:dyDescent="0.2">
      <c r="A181" s="3">
        <f>IFERROR(VLOOKUP(B181,'[1]DADOS (OCULTAR)'!$Q$3:$S$136,3,0),"")</f>
        <v>9767633000790</v>
      </c>
      <c r="B181" s="4" t="str">
        <f>'[1]TCE - ANEXO IV - Preencher'!C190</f>
        <v>UPA CABO DE SANTO AGOSTINHO - CG nº 012/2022</v>
      </c>
      <c r="C181" s="4" t="str">
        <f>'[1]TCE - ANEXO IV - Preencher'!E190</f>
        <v>5.5 - Reparo e Manutenção de Máquinas e Equipamentos</v>
      </c>
      <c r="D181" s="3">
        <f>'[1]TCE - ANEXO IV - Preencher'!F190</f>
        <v>18204483000101</v>
      </c>
      <c r="E181" s="5" t="str">
        <f>'[1]TCE - ANEXO IV - Preencher'!G190</f>
        <v xml:space="preserve">WAGNER FERNANDES SALES DA SILVA &amp; CIA. LTDA 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4684</v>
      </c>
      <c r="I181" s="6">
        <f>IF('[1]TCE - ANEXO IV - Preencher'!K190="","",'[1]TCE - ANEXO IV - Preencher'!K190)</f>
        <v>45342</v>
      </c>
      <c r="J181" s="5" t="str">
        <f>'[1]TCE - ANEXO IV - Preencher'!L190</f>
        <v>FKVIV5IVJ</v>
      </c>
      <c r="K181" s="5" t="str">
        <f>IF(F181="B",LEFT('[1]TCE - ANEXO IV - Preencher'!M190,2),IF(F181="S",LEFT('[1]TCE - ANEXO IV - Preencher'!M190,7),IF('[1]TCE - ANEXO IV - Preencher'!H190="","")))</f>
        <v>2704302</v>
      </c>
      <c r="L181" s="7">
        <f>'[1]TCE - ANEXO IV - Preencher'!N190</f>
        <v>2880</v>
      </c>
    </row>
    <row r="182" spans="1:12" s="8" customFormat="1" ht="19.5" customHeight="1" x14ac:dyDescent="0.2">
      <c r="A182" s="3">
        <f>IFERROR(VLOOKUP(B182,'[1]DADOS (OCULTAR)'!$Q$3:$S$136,3,0),"")</f>
        <v>9767633000790</v>
      </c>
      <c r="B182" s="4" t="str">
        <f>'[1]TCE - ANEXO IV - Preencher'!C191</f>
        <v>UPA CABO DE SANTO AGOSTINHO - CG nº 012/2022</v>
      </c>
      <c r="C182" s="4" t="str">
        <f>'[1]TCE - ANEXO IV - Preencher'!E191</f>
        <v>5.5 - Reparo e Manutenção de Máquinas e Equipamentos</v>
      </c>
      <c r="D182" s="3">
        <f>'[1]TCE - ANEXO IV - Preencher'!F191</f>
        <v>7221834000176</v>
      </c>
      <c r="E182" s="5" t="str">
        <f>'[1]TCE - ANEXO IV - Preencher'!G191</f>
        <v>C2 COMERCIO E SERVICOS LTDA-ME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131</v>
      </c>
      <c r="I182" s="6">
        <f>IF('[1]TCE - ANEXO IV - Preencher'!K191="","",'[1]TCE - ANEXO IV - Preencher'!K191)</f>
        <v>45342</v>
      </c>
      <c r="J182" s="5" t="str">
        <f>'[1]TCE - ANEXO IV - Preencher'!L191</f>
        <v>9ZH3WU3A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3300</v>
      </c>
    </row>
    <row r="183" spans="1:12" s="8" customFormat="1" ht="19.5" customHeight="1" x14ac:dyDescent="0.2">
      <c r="A183" s="3">
        <f>IFERROR(VLOOKUP(B183,'[1]DADOS (OCULTAR)'!$Q$3:$S$136,3,0),"")</f>
        <v>9767633000790</v>
      </c>
      <c r="B183" s="4" t="str">
        <f>'[1]TCE - ANEXO IV - Preencher'!C192</f>
        <v>UPA CABO DE SANTO AGOSTINHO - CG nº 012/2022</v>
      </c>
      <c r="C183" s="4" t="str">
        <f>'[1]TCE - ANEXO IV - Preencher'!E192</f>
        <v>5.5 - Reparo e Manutenção de Máquinas e Equipamentos</v>
      </c>
      <c r="D183" s="3">
        <f>'[1]TCE - ANEXO IV - Preencher'!F192</f>
        <v>21854632000192</v>
      </c>
      <c r="E183" s="5" t="str">
        <f>'[1]TCE - ANEXO IV - Preencher'!G192</f>
        <v xml:space="preserve">G M DANTAS ELEVACAO E GERACAO ME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1534</v>
      </c>
      <c r="I183" s="6">
        <f>IF('[1]TCE - ANEXO IV - Preencher'!K192="","",'[1]TCE - ANEXO IV - Preencher'!K192)</f>
        <v>45355</v>
      </c>
      <c r="J183" s="5" t="str">
        <f>'[1]TCE - ANEXO IV - Preencher'!L192</f>
        <v>D6R66XNL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420</v>
      </c>
    </row>
    <row r="184" spans="1:12" s="8" customFormat="1" ht="19.5" customHeight="1" x14ac:dyDescent="0.2">
      <c r="A184" s="3">
        <f>IFERROR(VLOOKUP(B184,'[1]DADOS (OCULTAR)'!$Q$3:$S$136,3,0),"")</f>
        <v>9767633000790</v>
      </c>
      <c r="B184" s="4" t="str">
        <f>'[1]TCE - ANEXO IV - Preencher'!C193</f>
        <v>UPA CABO DE SANTO AGOSTINHO - CG nº 012/2022</v>
      </c>
      <c r="C184" s="4" t="str">
        <f>'[1]TCE - ANEXO IV - Preencher'!E193</f>
        <v>5.5 - Reparo e Manutenção de Máquinas e Equipamentos</v>
      </c>
      <c r="D184" s="3">
        <f>'[1]TCE - ANEXO IV - Preencher'!F193</f>
        <v>24380578002041</v>
      </c>
      <c r="E184" s="5" t="str">
        <f>'[1]TCE - ANEXO IV - Preencher'!G193</f>
        <v>WHITE MARTINS GASES INDUSTRIAIS DO NORDESTE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16344</v>
      </c>
      <c r="I184" s="6">
        <f>IF('[1]TCE - ANEXO IV - Preencher'!K193="","",'[1]TCE - ANEXO IV - Preencher'!K193)</f>
        <v>45331</v>
      </c>
      <c r="J184" s="5" t="str">
        <f>'[1]TCE - ANEXO IV - Preencher'!L193</f>
        <v>WZFO69942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1052.3499999999999</v>
      </c>
    </row>
    <row r="185" spans="1:12" s="8" customFormat="1" ht="19.5" customHeight="1" x14ac:dyDescent="0.2">
      <c r="A185" s="3">
        <f>IFERROR(VLOOKUP(B185,'[1]DADOS (OCULTAR)'!$Q$3:$S$136,3,0),"")</f>
        <v>9767633000790</v>
      </c>
      <c r="B185" s="4" t="str">
        <f>'[1]TCE - ANEXO IV - Preencher'!C194</f>
        <v>UPA CABO DE SANTO AGOSTINHO - CG nº 012/2022</v>
      </c>
      <c r="C185" s="4" t="str">
        <f>'[1]TCE - ANEXO IV - Preencher'!E194</f>
        <v>5.5 - Reparo e Manutenção de Máquinas e Equipamentos</v>
      </c>
      <c r="D185" s="3">
        <f>'[1]TCE - ANEXO IV - Preencher'!F194</f>
        <v>40893042000113</v>
      </c>
      <c r="E185" s="5" t="str">
        <f>'[1]TCE - ANEXO IV - Preencher'!G194</f>
        <v xml:space="preserve">GERASTEP GERADORES ASSISTENCIA TECNICA E PECAS LTDA ME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47435</v>
      </c>
      <c r="I185" s="6">
        <f>IF('[1]TCE - ANEXO IV - Preencher'!K194="","",'[1]TCE - ANEXO IV - Preencher'!K194)</f>
        <v>45350</v>
      </c>
      <c r="J185" s="5" t="str">
        <f>'[1]TCE - ANEXO IV - Preencher'!L194</f>
        <v>MLPLDKAR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400</v>
      </c>
    </row>
    <row r="186" spans="1:12" s="8" customFormat="1" ht="19.5" customHeight="1" x14ac:dyDescent="0.2">
      <c r="A186" s="3">
        <f>IFERROR(VLOOKUP(B186,'[1]DADOS (OCULTAR)'!$Q$3:$S$136,3,0),"")</f>
        <v>9767633000790</v>
      </c>
      <c r="B186" s="4" t="str">
        <f>'[1]TCE - ANEXO IV - Preencher'!C195</f>
        <v>UPA CABO DE SANTO AGOSTINHO - CG nº 012/2022</v>
      </c>
      <c r="C186" s="4" t="str">
        <f>'[1]TCE - ANEXO IV - Preencher'!E195</f>
        <v>5.18 - Teledonia Fixa</v>
      </c>
      <c r="D186" s="3">
        <f>'[1]TCE - ANEXO IV - Preencher'!F195</f>
        <v>3423730000193</v>
      </c>
      <c r="E186" s="5" t="str">
        <f>'[1]TCE - ANEXO IV - Preencher'!G195</f>
        <v>SMART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173290</v>
      </c>
      <c r="I186" s="6">
        <f>IF('[1]TCE - ANEXO IV - Preencher'!K195="","",'[1]TCE - ANEXO IV - Preencher'!K195)</f>
        <v>45312</v>
      </c>
      <c r="J186" s="5" t="str">
        <f>'[1]TCE - ANEXO IV - Preencher'!L195</f>
        <v>562DFA0B040FF85367851B05CD525A4D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555.32000000000005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jovem</dc:creator>
  <cp:lastModifiedBy>jovem</cp:lastModifiedBy>
  <dcterms:created xsi:type="dcterms:W3CDTF">2024-03-25T16:37:08Z</dcterms:created>
  <dcterms:modified xsi:type="dcterms:W3CDTF">2024-03-25T16:37:25Z</dcterms:modified>
</cp:coreProperties>
</file>