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3 MARÇO\01 HMV\TCE\"/>
    </mc:Choice>
  </mc:AlternateContent>
  <xr:revisionPtr revIDLastSave="0" documentId="8_{96DFC96F-53B8-4782-A84C-4001522CB324}" xr6:coauthVersionLast="47" xr6:coauthVersionMax="47" xr10:uidLastSave="{00000000-0000-0000-0000-000000000000}"/>
  <bookViews>
    <workbookView xWindow="20370" yWindow="-120" windowWidth="20730" windowHeight="11160" xr2:uid="{46485AC2-E89D-44BB-A1DC-EFC478DEB1B3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<sst xmlns="http://schemas.openxmlformats.org/spreadsheetml/2006/main" count="12" uniqueCount="12">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</sst>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4\03%20MAR&#199;O\01%20HMV\13.2%20PCF%20EM%20EXCEL%20HMV.xlsx" TargetMode="External"/><Relationship Id="rId1" Type="http://schemas.openxmlformats.org/officeDocument/2006/relationships/externalLinkPath" Target="/PRESTACAO%20DE%20CONTAS/2024/03%20MAR&#199;O/01%20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5.99 - Outros Serviços de Terceiros Pessoa Jurídica</v>
          </cell>
          <cell r="F11" t="str">
            <v>11.371.082/0001-05</v>
          </cell>
          <cell r="G11" t="str">
            <v>PREFEITURA MUNICIPAL DE CARUARU</v>
          </cell>
          <cell r="H11" t="str">
            <v>S</v>
          </cell>
          <cell r="I11" t="str">
            <v>N</v>
          </cell>
          <cell r="K11">
            <v>45365</v>
          </cell>
          <cell r="N11">
            <v>43.68</v>
          </cell>
        </row>
        <row r="12">
          <cell r="C12" t="str">
            <v>HOSPITAL MESTRE VITALINO</v>
          </cell>
          <cell r="E12" t="str">
            <v xml:space="preserve">5.21 - Seguros em geral </v>
          </cell>
          <cell r="F12">
            <v>61074175000138</v>
          </cell>
          <cell r="G12" t="str">
            <v>MAPFRE SEGUROS GERAIS S/A</v>
          </cell>
          <cell r="H12" t="str">
            <v>S</v>
          </cell>
          <cell r="I12" t="str">
            <v>N</v>
          </cell>
          <cell r="J12" t="str">
            <v>71.000.213.839.504</v>
          </cell>
          <cell r="K12">
            <v>45382</v>
          </cell>
          <cell r="N12">
            <v>159.05000000000001</v>
          </cell>
        </row>
        <row r="13">
          <cell r="C13" t="str">
            <v>HOSPITAL MESTRE VITALINO</v>
          </cell>
          <cell r="E13" t="str">
            <v xml:space="preserve">5.21 - Seguros em geral </v>
          </cell>
          <cell r="F13">
            <v>61074175000138</v>
          </cell>
          <cell r="G13" t="str">
            <v>MAPFRE SEGUROS GERAIS S/A</v>
          </cell>
          <cell r="H13" t="str">
            <v>S</v>
          </cell>
          <cell r="I13" t="str">
            <v>N</v>
          </cell>
          <cell r="J13" t="str">
            <v>71.000.213.839.504</v>
          </cell>
          <cell r="K13">
            <v>45382</v>
          </cell>
          <cell r="N13">
            <v>424.21</v>
          </cell>
        </row>
        <row r="14">
          <cell r="C14" t="str">
            <v>HOSPITAL MESTRE VITALINO</v>
          </cell>
          <cell r="E14" t="str">
            <v xml:space="preserve">5.21 - Seguros em geral </v>
          </cell>
          <cell r="F14">
            <v>61074175000138</v>
          </cell>
          <cell r="G14" t="str">
            <v>MAPFRE SEGUROS GERAIS S/A</v>
          </cell>
          <cell r="H14" t="str">
            <v>S</v>
          </cell>
          <cell r="I14" t="str">
            <v>N</v>
          </cell>
          <cell r="J14" t="str">
            <v>71.000.213.839.504</v>
          </cell>
          <cell r="K14">
            <v>45382</v>
          </cell>
          <cell r="N14">
            <v>343.12</v>
          </cell>
        </row>
        <row r="15">
          <cell r="C15" t="str">
            <v>HOSPITAL MESTRE VITALINO</v>
          </cell>
          <cell r="E15" t="str">
            <v xml:space="preserve">5.21 - Seguros em geral </v>
          </cell>
          <cell r="F15" t="str">
            <v>03.502.099/0001-18</v>
          </cell>
          <cell r="G15" t="str">
            <v>CHUBB SEGUROS BRASIL</v>
          </cell>
          <cell r="H15" t="str">
            <v>S</v>
          </cell>
          <cell r="I15" t="str">
            <v>N</v>
          </cell>
          <cell r="J15" t="str">
            <v>29.96.0010054.21</v>
          </cell>
          <cell r="K15">
            <v>45382</v>
          </cell>
          <cell r="N15">
            <v>4090.56</v>
          </cell>
        </row>
        <row r="16">
          <cell r="E16" t="str">
            <v/>
          </cell>
        </row>
        <row r="17">
          <cell r="C17" t="str">
            <v>HOSPITAL MESTRE VITALINO</v>
          </cell>
          <cell r="E17" t="str">
            <v>3.12 - Material Hospitalar</v>
          </cell>
          <cell r="F17" t="str">
            <v>11.563.145/0001-17</v>
          </cell>
          <cell r="G17" t="str">
            <v>COMERCIAL MOSTAERT LIMITADA</v>
          </cell>
          <cell r="H17" t="str">
            <v>B</v>
          </cell>
          <cell r="I17" t="str">
            <v>S</v>
          </cell>
          <cell r="J17">
            <v>120789</v>
          </cell>
          <cell r="K17">
            <v>45351</v>
          </cell>
          <cell r="L17" t="str">
            <v>26240211563145000117550010001207891878328650</v>
          </cell>
          <cell r="M17" t="str">
            <v>26 -  Pernambuco</v>
          </cell>
          <cell r="N17">
            <v>19345.82</v>
          </cell>
        </row>
        <row r="18">
          <cell r="C18" t="str">
            <v>HOSPITAL MESTRE VITALINO</v>
          </cell>
          <cell r="E18" t="str">
            <v>3.12 - Material Hospitalar</v>
          </cell>
          <cell r="F18" t="str">
            <v>12.882.932/0001-94</v>
          </cell>
          <cell r="G18" t="str">
            <v>EXOMED REPRES DE MED LTDA</v>
          </cell>
          <cell r="H18" t="str">
            <v>B</v>
          </cell>
          <cell r="I18" t="str">
            <v>S</v>
          </cell>
          <cell r="J18" t="str">
            <v>000.180.734</v>
          </cell>
          <cell r="K18">
            <v>45350</v>
          </cell>
          <cell r="L18" t="str">
            <v>26240212882932000194550010001807341487081636</v>
          </cell>
          <cell r="M18" t="str">
            <v>26 -  Pernambuco</v>
          </cell>
          <cell r="N18">
            <v>1235</v>
          </cell>
        </row>
        <row r="19">
          <cell r="C19" t="str">
            <v>HOSPITAL MESTRE VITALINO</v>
          </cell>
          <cell r="E19" t="str">
            <v>3.12 - Material Hospitalar</v>
          </cell>
          <cell r="F19" t="str">
            <v>10.779.833/0001-56</v>
          </cell>
          <cell r="G19" t="str">
            <v>MEDICAL MERCANTIL DE APARELHAGEM MEDICA</v>
          </cell>
          <cell r="H19" t="str">
            <v>B</v>
          </cell>
          <cell r="I19" t="str">
            <v>S</v>
          </cell>
          <cell r="J19">
            <v>597504</v>
          </cell>
          <cell r="K19">
            <v>45350</v>
          </cell>
          <cell r="L19" t="str">
            <v>26240210779833000156550010005975041599528006</v>
          </cell>
          <cell r="M19" t="str">
            <v>26 -  Pernambuco</v>
          </cell>
          <cell r="N19">
            <v>241.8</v>
          </cell>
        </row>
        <row r="20">
          <cell r="C20" t="str">
            <v>HOSPITAL MESTRE VITALINO</v>
          </cell>
          <cell r="E20" t="str">
            <v>3.12 - Material Hospitalar</v>
          </cell>
          <cell r="F20" t="str">
            <v>07.160.019/0001-44</v>
          </cell>
          <cell r="G20" t="str">
            <v>VITALE COMERCIO S.A.</v>
          </cell>
          <cell r="H20" t="str">
            <v>B</v>
          </cell>
          <cell r="I20" t="str">
            <v>S</v>
          </cell>
          <cell r="J20" t="str">
            <v>141.273</v>
          </cell>
          <cell r="K20">
            <v>45351</v>
          </cell>
          <cell r="L20" t="str">
            <v>26240207160019000144550010001412731282495650</v>
          </cell>
          <cell r="M20" t="str">
            <v>26 -  Pernambuco</v>
          </cell>
          <cell r="N20">
            <v>18980</v>
          </cell>
        </row>
        <row r="21">
          <cell r="C21" t="str">
            <v>HOSPITAL MESTRE VITALINO</v>
          </cell>
          <cell r="E21" t="str">
            <v>3.12 - Material Hospitalar</v>
          </cell>
          <cell r="F21" t="str">
            <v>21.381.761/0001-00</v>
          </cell>
          <cell r="G21" t="str">
            <v>SIX DISTRIBUIDORA HOSPITALAR LTDA</v>
          </cell>
          <cell r="H21" t="str">
            <v>B</v>
          </cell>
          <cell r="I21" t="str">
            <v>S</v>
          </cell>
          <cell r="J21" t="str">
            <v>000.063.431</v>
          </cell>
          <cell r="K21">
            <v>45350</v>
          </cell>
          <cell r="L21" t="str">
            <v>26240221381761000100550010000634317825096770</v>
          </cell>
          <cell r="M21" t="str">
            <v>26 -  Pernambuco</v>
          </cell>
          <cell r="N21">
            <v>448</v>
          </cell>
        </row>
        <row r="22">
          <cell r="C22" t="str">
            <v>HOSPITAL MESTRE VITALINO</v>
          </cell>
          <cell r="E22" t="str">
            <v>3.12 - Material Hospitalar</v>
          </cell>
          <cell r="F22">
            <v>3817043000152</v>
          </cell>
          <cell r="G22" t="str">
            <v>PHARMAPLUS LTDA EPP</v>
          </cell>
          <cell r="H22" t="str">
            <v>B</v>
          </cell>
          <cell r="I22" t="str">
            <v>S</v>
          </cell>
          <cell r="J22">
            <v>64576</v>
          </cell>
          <cell r="K22">
            <v>45351</v>
          </cell>
          <cell r="L22" t="str">
            <v>26240203817043000152550010000645761183171211</v>
          </cell>
          <cell r="M22" t="str">
            <v>26 -  Pernambuco</v>
          </cell>
          <cell r="N22">
            <v>8483.26</v>
          </cell>
        </row>
        <row r="23">
          <cell r="C23" t="str">
            <v>HOSPITAL MESTRE VITALINO</v>
          </cell>
          <cell r="E23" t="str">
            <v>3.12 - Material Hospitalar</v>
          </cell>
          <cell r="F23">
            <v>3817043000152</v>
          </cell>
          <cell r="G23" t="str">
            <v>PHARMAPLUS LTDA EPP</v>
          </cell>
          <cell r="H23" t="str">
            <v>B</v>
          </cell>
          <cell r="I23" t="str">
            <v>S</v>
          </cell>
          <cell r="J23">
            <v>64495</v>
          </cell>
          <cell r="K23">
            <v>45350</v>
          </cell>
          <cell r="L23" t="str">
            <v>26240203817043000152550010000644951189233677</v>
          </cell>
          <cell r="M23" t="str">
            <v>26 -  Pernambuco</v>
          </cell>
          <cell r="N23">
            <v>4657.5</v>
          </cell>
        </row>
        <row r="24">
          <cell r="C24" t="str">
            <v>HOSPITAL MESTRE VITALINO</v>
          </cell>
          <cell r="E24" t="str">
            <v>3.12 - Material Hospitalar</v>
          </cell>
          <cell r="F24" t="str">
            <v>22.580.510/0001-18</v>
          </cell>
          <cell r="G24" t="str">
            <v>UNIFAR DISTRIBUIDORA DE MEDICAMENTOS</v>
          </cell>
          <cell r="H24" t="str">
            <v>B</v>
          </cell>
          <cell r="I24" t="str">
            <v>S</v>
          </cell>
          <cell r="J24" t="str">
            <v>000.060.179</v>
          </cell>
          <cell r="K24">
            <v>45351</v>
          </cell>
          <cell r="L24" t="str">
            <v>26240222580510000118550010000601791000473319</v>
          </cell>
          <cell r="M24" t="str">
            <v>26 -  Pernambuco</v>
          </cell>
          <cell r="N24">
            <v>455</v>
          </cell>
        </row>
        <row r="25">
          <cell r="C25" t="str">
            <v>HOSPITAL MESTRE VITALINO</v>
          </cell>
          <cell r="E25" t="str">
            <v>3.12 - Material Hospitalar</v>
          </cell>
          <cell r="F25">
            <v>2684571000118</v>
          </cell>
          <cell r="G25" t="str">
            <v>DINAMICA HOSPITALAR LTDA</v>
          </cell>
          <cell r="H25" t="str">
            <v>B</v>
          </cell>
          <cell r="I25" t="str">
            <v>S</v>
          </cell>
          <cell r="J25">
            <v>9204</v>
          </cell>
          <cell r="K25">
            <v>45351</v>
          </cell>
          <cell r="L25" t="str">
            <v>26240202684571000118551030000092041936101788</v>
          </cell>
          <cell r="M25" t="str">
            <v>26 -  Pernambuco</v>
          </cell>
          <cell r="N25">
            <v>4831</v>
          </cell>
        </row>
        <row r="26">
          <cell r="C26" t="str">
            <v>HOSPITAL MESTRE VITALINO</v>
          </cell>
          <cell r="E26" t="str">
            <v>3.12 - Material Hospitalar</v>
          </cell>
          <cell r="F26">
            <v>35738768000141</v>
          </cell>
          <cell r="G26" t="str">
            <v>MARCIONIO DOS SANTOS LIMA</v>
          </cell>
          <cell r="H26" t="str">
            <v>B</v>
          </cell>
          <cell r="I26" t="str">
            <v>S</v>
          </cell>
          <cell r="J26" t="str">
            <v>000.000.398</v>
          </cell>
          <cell r="K26">
            <v>45352</v>
          </cell>
          <cell r="L26" t="str">
            <v>26240335738768000141550010000003981536195023</v>
          </cell>
          <cell r="M26" t="str">
            <v>26 -  Pernambuco</v>
          </cell>
          <cell r="N26">
            <v>78</v>
          </cell>
        </row>
        <row r="27">
          <cell r="C27" t="str">
            <v>HOSPITAL MESTRE VITALINO</v>
          </cell>
          <cell r="E27" t="str">
            <v>3.12 - Material Hospitalar</v>
          </cell>
          <cell r="F27">
            <v>8674752000301</v>
          </cell>
          <cell r="G27" t="str">
            <v>CIRURGICA MONTEBELLO LTDA</v>
          </cell>
          <cell r="H27" t="str">
            <v>B</v>
          </cell>
          <cell r="I27" t="str">
            <v>S</v>
          </cell>
          <cell r="J27" t="str">
            <v>000.031.531</v>
          </cell>
          <cell r="K27">
            <v>45349</v>
          </cell>
          <cell r="L27" t="str">
            <v>26240208674752000301550010000315311781847783</v>
          </cell>
          <cell r="M27" t="str">
            <v>26 -  Pernambuco</v>
          </cell>
          <cell r="N27">
            <v>1297.5</v>
          </cell>
        </row>
        <row r="28">
          <cell r="C28" t="str">
            <v>HOSPITAL MESTRE VITALINO</v>
          </cell>
          <cell r="E28" t="str">
            <v>3.12 - Material Hospitalar</v>
          </cell>
          <cell r="F28">
            <v>12040718000190</v>
          </cell>
          <cell r="G28" t="str">
            <v>GRADUAL COMERCIO E SERVICOS EIRELI</v>
          </cell>
          <cell r="H28" t="str">
            <v>B</v>
          </cell>
          <cell r="I28" t="str">
            <v>S</v>
          </cell>
          <cell r="J28">
            <v>20368</v>
          </cell>
          <cell r="K28">
            <v>45350</v>
          </cell>
          <cell r="L28" t="str">
            <v>25240212040718000190550010000203681192159115</v>
          </cell>
          <cell r="M28" t="str">
            <v>25 -  Paraíba</v>
          </cell>
          <cell r="N28">
            <v>9960</v>
          </cell>
        </row>
        <row r="29">
          <cell r="C29" t="str">
            <v>HOSPITAL MESTRE VITALINO</v>
          </cell>
          <cell r="E29" t="str">
            <v>3.12 - Material Hospitalar</v>
          </cell>
          <cell r="F29">
            <v>12040718000190</v>
          </cell>
          <cell r="G29" t="str">
            <v>GRADUAL COMERCIO E SERVICOS EIRELI</v>
          </cell>
          <cell r="H29" t="str">
            <v>B</v>
          </cell>
          <cell r="I29" t="str">
            <v>S</v>
          </cell>
          <cell r="J29">
            <v>20377</v>
          </cell>
          <cell r="K29">
            <v>45350</v>
          </cell>
          <cell r="L29" t="str">
            <v>25240212040718000190550010000203771194776170</v>
          </cell>
          <cell r="M29" t="str">
            <v>25 -  Paraíba</v>
          </cell>
          <cell r="N29">
            <v>1134</v>
          </cell>
        </row>
        <row r="30">
          <cell r="C30" t="str">
            <v>HOSPITAL MESTRE VITALINO</v>
          </cell>
          <cell r="E30" t="str">
            <v>3.12 - Material Hospitalar</v>
          </cell>
          <cell r="F30">
            <v>58426628000990</v>
          </cell>
          <cell r="G30" t="str">
            <v>SAMTRONIC INDUSTRIA E COMERCIO LTDA</v>
          </cell>
          <cell r="H30" t="str">
            <v>B</v>
          </cell>
          <cell r="I30" t="str">
            <v>S</v>
          </cell>
          <cell r="J30">
            <v>2909</v>
          </cell>
          <cell r="K30">
            <v>45349</v>
          </cell>
          <cell r="L30" t="str">
            <v>26240258426628000990550010000029091601684211</v>
          </cell>
          <cell r="M30" t="str">
            <v>26 -  Pernambuco</v>
          </cell>
          <cell r="N30">
            <v>8360</v>
          </cell>
        </row>
        <row r="31">
          <cell r="C31" t="str">
            <v>HOSPITAL MESTRE VITALINO</v>
          </cell>
          <cell r="E31" t="str">
            <v>3.12 - Material Hospitalar</v>
          </cell>
          <cell r="F31">
            <v>37844417000140</v>
          </cell>
          <cell r="G31" t="str">
            <v>LOG DIST. DE PRO. HOSP. E HIG. PE. LTDA</v>
          </cell>
          <cell r="H31" t="str">
            <v>B</v>
          </cell>
          <cell r="I31" t="str">
            <v>S</v>
          </cell>
          <cell r="J31">
            <v>3361</v>
          </cell>
          <cell r="K31">
            <v>45350</v>
          </cell>
          <cell r="L31" t="str">
            <v>26240237844417000140550010000033617962056721</v>
          </cell>
          <cell r="M31" t="str">
            <v>26 -  Pernambuco</v>
          </cell>
          <cell r="N31">
            <v>7365.2</v>
          </cell>
        </row>
        <row r="32">
          <cell r="C32" t="str">
            <v>HOSPITAL MESTRE VITALINO</v>
          </cell>
          <cell r="E32" t="str">
            <v>3.12 - Material Hospitalar</v>
          </cell>
          <cell r="F32">
            <v>47171763000169</v>
          </cell>
          <cell r="G32" t="str">
            <v>MVL HOSPITALAR LTDA</v>
          </cell>
          <cell r="H32" t="str">
            <v>B</v>
          </cell>
          <cell r="I32" t="str">
            <v>S</v>
          </cell>
          <cell r="J32">
            <v>621</v>
          </cell>
          <cell r="K32">
            <v>45350</v>
          </cell>
          <cell r="L32" t="str">
            <v>26240247171763000169550010000006211264500009</v>
          </cell>
          <cell r="M32" t="str">
            <v>26 -  Pernambuco</v>
          </cell>
          <cell r="N32">
            <v>331.8</v>
          </cell>
        </row>
        <row r="33">
          <cell r="C33" t="str">
            <v>HOSPITAL MESTRE VITALINO</v>
          </cell>
          <cell r="E33" t="str">
            <v>3.12 - Material Hospitalar</v>
          </cell>
          <cell r="F33">
            <v>51680172000194</v>
          </cell>
          <cell r="G33" t="str">
            <v>HIGIMED COM AT DE PROD DE HIG. PES. LTDA</v>
          </cell>
          <cell r="H33" t="str">
            <v>B</v>
          </cell>
          <cell r="I33" t="str">
            <v>S</v>
          </cell>
          <cell r="J33" t="str">
            <v>000.000.383</v>
          </cell>
          <cell r="K33">
            <v>45350</v>
          </cell>
          <cell r="L33" t="str">
            <v>26240251680172000194550010000003831960566132</v>
          </cell>
          <cell r="M33" t="str">
            <v>26 -  Pernambuco</v>
          </cell>
          <cell r="N33">
            <v>7700</v>
          </cell>
        </row>
        <row r="34">
          <cell r="C34" t="str">
            <v>HOSPITAL MESTRE VITALINO</v>
          </cell>
          <cell r="E34" t="str">
            <v>3.12 - Material Hospitalar</v>
          </cell>
          <cell r="F34">
            <v>51680172000194</v>
          </cell>
          <cell r="G34" t="str">
            <v>HIGIMED COM AT DE PROD DE HIG. PES. LTDA</v>
          </cell>
          <cell r="H34" t="str">
            <v>B</v>
          </cell>
          <cell r="I34" t="str">
            <v>S</v>
          </cell>
          <cell r="J34" t="str">
            <v>000.000.381</v>
          </cell>
          <cell r="K34">
            <v>45350</v>
          </cell>
          <cell r="L34" t="str">
            <v>26240251680172000194550010000003811551486200</v>
          </cell>
          <cell r="M34" t="str">
            <v>26 -  Pernambuco</v>
          </cell>
          <cell r="N34">
            <v>19656</v>
          </cell>
        </row>
        <row r="35">
          <cell r="C35" t="str">
            <v>HOSPITAL MESTRE VITALINO</v>
          </cell>
          <cell r="E35" t="str">
            <v>3.12 - Material Hospitalar</v>
          </cell>
          <cell r="F35">
            <v>61418042000131</v>
          </cell>
          <cell r="G35" t="str">
            <v>CIRURGICA FERNANDES LTDA</v>
          </cell>
          <cell r="H35" t="str">
            <v>B</v>
          </cell>
          <cell r="I35" t="str">
            <v>S</v>
          </cell>
          <cell r="J35">
            <v>1691981</v>
          </cell>
          <cell r="K35">
            <v>45342</v>
          </cell>
          <cell r="L35" t="str">
            <v>35240261418042000131550040016919811376972928</v>
          </cell>
          <cell r="M35" t="str">
            <v>35 -  São Paulo</v>
          </cell>
          <cell r="N35">
            <v>1325.25</v>
          </cell>
        </row>
        <row r="36">
          <cell r="C36" t="str">
            <v>HOSPITAL MESTRE VITALINO</v>
          </cell>
          <cell r="E36" t="str">
            <v>3.12 - Material Hospitalar</v>
          </cell>
          <cell r="F36">
            <v>22006201000139</v>
          </cell>
          <cell r="G36" t="str">
            <v>FORTPEL COMERCIO DE DESCARTAVEIS LTDA</v>
          </cell>
          <cell r="H36" t="str">
            <v>B</v>
          </cell>
          <cell r="I36" t="str">
            <v>S</v>
          </cell>
          <cell r="J36">
            <v>227494</v>
          </cell>
          <cell r="K36">
            <v>45351</v>
          </cell>
          <cell r="L36" t="str">
            <v>26240222006201000139550000002274941102274945</v>
          </cell>
          <cell r="M36" t="str">
            <v>26 -  Pernambuco</v>
          </cell>
          <cell r="N36">
            <v>599.79999999999995</v>
          </cell>
        </row>
        <row r="37">
          <cell r="C37" t="str">
            <v>HOSPITAL MESTRE VITALINO</v>
          </cell>
          <cell r="E37" t="str">
            <v>3.12 - Material Hospitalar</v>
          </cell>
          <cell r="F37">
            <v>15218561000139</v>
          </cell>
          <cell r="G37" t="str">
            <v>NNMED DIST IMP EXP MED LTDA</v>
          </cell>
          <cell r="H37" t="str">
            <v>B</v>
          </cell>
          <cell r="I37" t="str">
            <v>S</v>
          </cell>
          <cell r="J37" t="str">
            <v>000.121.031</v>
          </cell>
          <cell r="K37">
            <v>45350</v>
          </cell>
          <cell r="L37" t="str">
            <v>25240215218561000139550010001210311633459498</v>
          </cell>
          <cell r="M37" t="str">
            <v>25 -  Paraíba</v>
          </cell>
          <cell r="N37">
            <v>118.8</v>
          </cell>
        </row>
        <row r="38">
          <cell r="C38" t="str">
            <v>HOSPITAL MESTRE VITALINO</v>
          </cell>
          <cell r="E38" t="str">
            <v>3.12 - Material Hospitalar</v>
          </cell>
          <cell r="F38">
            <v>67729178000653</v>
          </cell>
          <cell r="G38" t="str">
            <v>COMERCIAL CIRURGICA RIOCLARENSE LTDA</v>
          </cell>
          <cell r="H38" t="str">
            <v>B</v>
          </cell>
          <cell r="I38" t="str">
            <v>S</v>
          </cell>
          <cell r="J38">
            <v>69711</v>
          </cell>
          <cell r="K38">
            <v>45350</v>
          </cell>
          <cell r="L38" t="str">
            <v>26240267729178000653550010000697117691268067</v>
          </cell>
          <cell r="M38" t="str">
            <v>26 -  Pernambuco</v>
          </cell>
          <cell r="N38">
            <v>13632.8</v>
          </cell>
        </row>
        <row r="39">
          <cell r="C39" t="str">
            <v>HOSPITAL MESTRE VITALINO</v>
          </cell>
          <cell r="E39" t="str">
            <v>3.12 - Material Hospitalar</v>
          </cell>
          <cell r="F39">
            <v>8674752000301</v>
          </cell>
          <cell r="G39" t="str">
            <v>CIRURGICA MONTEBELLO LTDA</v>
          </cell>
          <cell r="H39" t="str">
            <v>B</v>
          </cell>
          <cell r="I39" t="str">
            <v>S</v>
          </cell>
          <cell r="J39" t="str">
            <v>000.031.562</v>
          </cell>
          <cell r="K39">
            <v>45350</v>
          </cell>
          <cell r="L39" t="str">
            <v>26240208674752000301550010000315627174702800</v>
          </cell>
          <cell r="M39" t="str">
            <v>26 -  Pernambuco</v>
          </cell>
          <cell r="N39">
            <v>1329.36</v>
          </cell>
        </row>
        <row r="40">
          <cell r="C40" t="str">
            <v>HOSPITAL MESTRE VITALINO</v>
          </cell>
          <cell r="E40" t="str">
            <v>3.12 - Material Hospitalar</v>
          </cell>
          <cell r="F40">
            <v>11449180000290</v>
          </cell>
          <cell r="G40" t="str">
            <v>DPROSMED DIST DE PROD MEDHOSP LTDA</v>
          </cell>
          <cell r="H40" t="str">
            <v>B</v>
          </cell>
          <cell r="I40" t="str">
            <v>S</v>
          </cell>
          <cell r="J40">
            <v>15256</v>
          </cell>
          <cell r="K40">
            <v>45350</v>
          </cell>
          <cell r="L40" t="str">
            <v>26240211449180000290550010000152561000327227</v>
          </cell>
          <cell r="M40" t="str">
            <v>26 -  Pernambuco</v>
          </cell>
          <cell r="N40">
            <v>1662.6</v>
          </cell>
        </row>
        <row r="41">
          <cell r="C41" t="str">
            <v>HOSPITAL MESTRE VITALINO</v>
          </cell>
          <cell r="E41" t="str">
            <v>3.12 - Material Hospitalar</v>
          </cell>
          <cell r="F41">
            <v>29992682000490</v>
          </cell>
          <cell r="G41" t="str">
            <v>ECOMED COMERCIO DE PRODUTOS MEDICOS LTDA</v>
          </cell>
          <cell r="H41" t="str">
            <v>B</v>
          </cell>
          <cell r="I41" t="str">
            <v>S</v>
          </cell>
          <cell r="J41">
            <v>16798</v>
          </cell>
          <cell r="K41">
            <v>45350</v>
          </cell>
          <cell r="L41" t="str">
            <v>26240229992682000490550000000167981415260371</v>
          </cell>
          <cell r="M41" t="str">
            <v>26 -  Pernambuco</v>
          </cell>
          <cell r="N41">
            <v>2625</v>
          </cell>
        </row>
        <row r="42">
          <cell r="C42" t="str">
            <v>HOSPITAL MESTRE VITALINO</v>
          </cell>
          <cell r="E42" t="str">
            <v>3.12 - Material Hospitalar</v>
          </cell>
          <cell r="F42">
            <v>46208885000110</v>
          </cell>
          <cell r="G42" t="str">
            <v>MD DISTRIBUIDORA DE MEDICAMENTOS LTDA</v>
          </cell>
          <cell r="H42" t="str">
            <v>B</v>
          </cell>
          <cell r="I42" t="str">
            <v>S</v>
          </cell>
          <cell r="J42" t="str">
            <v>000.000.210</v>
          </cell>
          <cell r="K42">
            <v>45352</v>
          </cell>
          <cell r="L42" t="str">
            <v>26240346208885000110550010000002101265460240</v>
          </cell>
          <cell r="M42" t="str">
            <v>26 -  Pernambuco</v>
          </cell>
          <cell r="N42">
            <v>5883.2</v>
          </cell>
        </row>
        <row r="43">
          <cell r="C43" t="str">
            <v>HOSPITAL MESTRE VITALINO</v>
          </cell>
          <cell r="E43" t="str">
            <v>3.12 - Material Hospitalar</v>
          </cell>
          <cell r="F43">
            <v>15220807000107</v>
          </cell>
          <cell r="G43" t="str">
            <v>BCIPHARMA IMP E DIST LTDA</v>
          </cell>
          <cell r="H43" t="str">
            <v>B</v>
          </cell>
          <cell r="I43" t="str">
            <v>S</v>
          </cell>
          <cell r="J43">
            <v>600</v>
          </cell>
          <cell r="K43">
            <v>45351</v>
          </cell>
          <cell r="L43" t="str">
            <v>26240215220807000107550010000006001428061767</v>
          </cell>
          <cell r="M43" t="str">
            <v>26 -  Pernambuco</v>
          </cell>
          <cell r="N43">
            <v>24756.1</v>
          </cell>
        </row>
        <row r="44">
          <cell r="C44" t="str">
            <v>HOSPITAL MESTRE VITALINO</v>
          </cell>
          <cell r="E44" t="str">
            <v>3.12 - Material Hospitalar</v>
          </cell>
          <cell r="F44">
            <v>41840668000124</v>
          </cell>
          <cell r="G44" t="str">
            <v>ANDRADE COMERCIAL CIRURGICA LTDA</v>
          </cell>
          <cell r="H44" t="str">
            <v>B</v>
          </cell>
          <cell r="I44" t="str">
            <v>S</v>
          </cell>
          <cell r="J44" t="str">
            <v>000.000.018</v>
          </cell>
          <cell r="K44">
            <v>45351</v>
          </cell>
          <cell r="L44" t="str">
            <v>26240241840668000124550010000000181179238590</v>
          </cell>
          <cell r="M44" t="str">
            <v>26 -  Pernambuco</v>
          </cell>
          <cell r="N44">
            <v>1480</v>
          </cell>
        </row>
        <row r="45">
          <cell r="C45" t="str">
            <v>HOSPITAL MESTRE VITALINO</v>
          </cell>
          <cell r="E45" t="str">
            <v>3.12 - Material Hospitalar</v>
          </cell>
          <cell r="F45">
            <v>31771897000180</v>
          </cell>
          <cell r="G45" t="str">
            <v>DUBESSER EQUIP LABORAT LTDA.</v>
          </cell>
          <cell r="H45" t="str">
            <v>B</v>
          </cell>
          <cell r="I45" t="str">
            <v>S</v>
          </cell>
          <cell r="J45" t="str">
            <v>000.020.143</v>
          </cell>
          <cell r="K45">
            <v>45353</v>
          </cell>
          <cell r="L45" t="str">
            <v>35240331771897000180550020000201431114222536</v>
          </cell>
          <cell r="M45" t="str">
            <v>35 -  São Paulo</v>
          </cell>
          <cell r="N45">
            <v>119.8</v>
          </cell>
        </row>
        <row r="46">
          <cell r="C46" t="str">
            <v>HOSPITAL MESTRE VITALINO</v>
          </cell>
          <cell r="E46" t="str">
            <v>3.12 - Material Hospitalar</v>
          </cell>
          <cell r="F46">
            <v>10779833000156</v>
          </cell>
          <cell r="G46" t="str">
            <v>MEDICAL MERCANTIL DE APARELHAGEM MEDICA</v>
          </cell>
          <cell r="H46" t="str">
            <v>B</v>
          </cell>
          <cell r="I46" t="str">
            <v>S</v>
          </cell>
          <cell r="J46">
            <v>597647</v>
          </cell>
          <cell r="K46">
            <v>45351</v>
          </cell>
          <cell r="L46" t="str">
            <v>26240210779833000156550010005976471599671006</v>
          </cell>
          <cell r="M46" t="str">
            <v>26 -  Pernambuco</v>
          </cell>
          <cell r="N46">
            <v>148.54</v>
          </cell>
        </row>
        <row r="47">
          <cell r="C47" t="str">
            <v>HOSPITAL MESTRE VITALINO</v>
          </cell>
          <cell r="E47" t="str">
            <v>3.12 - Material Hospitalar</v>
          </cell>
          <cell r="F47">
            <v>10779833000156</v>
          </cell>
          <cell r="G47" t="str">
            <v>MEDICAL MERCANTIL DE APARELHAGEM MEDICA</v>
          </cell>
          <cell r="H47" t="str">
            <v>B</v>
          </cell>
          <cell r="I47" t="str">
            <v>S</v>
          </cell>
          <cell r="J47">
            <v>597647</v>
          </cell>
          <cell r="K47">
            <v>45351</v>
          </cell>
          <cell r="L47" t="str">
            <v>26240210779833000156550010005976471599671006</v>
          </cell>
          <cell r="M47" t="str">
            <v>26 -  Pernambuco</v>
          </cell>
          <cell r="N47">
            <v>850</v>
          </cell>
        </row>
        <row r="48">
          <cell r="C48" t="str">
            <v>HOSPITAL MESTRE VITALINO</v>
          </cell>
          <cell r="E48" t="str">
            <v>3.12 - Material Hospitalar</v>
          </cell>
          <cell r="F48">
            <v>8674752000140</v>
          </cell>
          <cell r="G48" t="str">
            <v>CIRURGICA MONTEBELLO LTDA</v>
          </cell>
          <cell r="H48" t="str">
            <v>B</v>
          </cell>
          <cell r="I48" t="str">
            <v>S</v>
          </cell>
          <cell r="J48" t="str">
            <v>000.188.451</v>
          </cell>
          <cell r="K48">
            <v>45351</v>
          </cell>
          <cell r="L48" t="str">
            <v>26240208674752000140550010001884511578582645</v>
          </cell>
          <cell r="M48" t="str">
            <v>26 -  Pernambuco</v>
          </cell>
          <cell r="N48">
            <v>859.6</v>
          </cell>
        </row>
        <row r="49">
          <cell r="C49" t="str">
            <v>HOSPITAL MESTRE VITALINO</v>
          </cell>
          <cell r="E49" t="str">
            <v>3.12 - Material Hospitalar</v>
          </cell>
          <cell r="F49">
            <v>8014554000150</v>
          </cell>
          <cell r="G49" t="str">
            <v>MJB COMERCIO DE MAT MEDICO HOSP LTDA</v>
          </cell>
          <cell r="H49" t="str">
            <v>B</v>
          </cell>
          <cell r="I49" t="str">
            <v>S</v>
          </cell>
          <cell r="J49">
            <v>14369</v>
          </cell>
          <cell r="K49">
            <v>45351</v>
          </cell>
          <cell r="L49" t="str">
            <v>26240208014554000150550010000143691430126209</v>
          </cell>
          <cell r="M49" t="str">
            <v>26 -  Pernambuco</v>
          </cell>
          <cell r="N49">
            <v>980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8014554000150</v>
          </cell>
          <cell r="G50" t="str">
            <v>MJB COMERCIO DE MAT MEDICO HOSP LTDA</v>
          </cell>
          <cell r="H50" t="str">
            <v>B</v>
          </cell>
          <cell r="I50" t="str">
            <v>S</v>
          </cell>
          <cell r="J50">
            <v>14368</v>
          </cell>
          <cell r="K50">
            <v>45351</v>
          </cell>
          <cell r="L50" t="str">
            <v>26240208014554000150550010000143681430126201</v>
          </cell>
          <cell r="M50" t="str">
            <v>26 -  Pernambuco</v>
          </cell>
          <cell r="N50">
            <v>3780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8014554000150</v>
          </cell>
          <cell r="G51" t="str">
            <v>MJB COMERCIO DE MAT MEDICO HOSP LTDA</v>
          </cell>
          <cell r="H51" t="str">
            <v>B</v>
          </cell>
          <cell r="I51" t="str">
            <v>S</v>
          </cell>
          <cell r="J51">
            <v>14367</v>
          </cell>
          <cell r="K51">
            <v>45351</v>
          </cell>
          <cell r="L51" t="str">
            <v>26240208014554000150550010000143671430126204</v>
          </cell>
          <cell r="M51" t="str">
            <v>26 -  Pernambuco</v>
          </cell>
          <cell r="N51">
            <v>2230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8014554000150</v>
          </cell>
          <cell r="G52" t="str">
            <v>MJB COMERCIO DE MAT MEDICO HOSP LTDA</v>
          </cell>
          <cell r="H52" t="str">
            <v>B</v>
          </cell>
          <cell r="I52" t="str">
            <v>S</v>
          </cell>
          <cell r="J52">
            <v>14366</v>
          </cell>
          <cell r="K52">
            <v>45351</v>
          </cell>
          <cell r="L52" t="str">
            <v>26240208014554000150550010000143661430126207</v>
          </cell>
          <cell r="M52" t="str">
            <v>26 -  Pernambuco</v>
          </cell>
          <cell r="N52">
            <v>3430</v>
          </cell>
        </row>
        <row r="53">
          <cell r="C53" t="str">
            <v>HOSPITAL MESTRE VITALINO</v>
          </cell>
          <cell r="E53" t="str">
            <v>3.12 - Material Hospitalar</v>
          </cell>
          <cell r="F53">
            <v>8014554000150</v>
          </cell>
          <cell r="G53" t="str">
            <v>MJB COMERCIO DE MAT MEDICO HOSP LTDA</v>
          </cell>
          <cell r="H53" t="str">
            <v>B</v>
          </cell>
          <cell r="I53" t="str">
            <v>S</v>
          </cell>
          <cell r="J53">
            <v>14365</v>
          </cell>
          <cell r="K53">
            <v>45351</v>
          </cell>
          <cell r="L53" t="str">
            <v>26240208014554000150550010000143651430126200</v>
          </cell>
          <cell r="M53" t="str">
            <v>26 -  Pernambuco</v>
          </cell>
          <cell r="N53">
            <v>2580</v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8014554000150</v>
          </cell>
          <cell r="G54" t="str">
            <v>MJB COMERCIO DE MAT MEDICO HOSP LTDA</v>
          </cell>
          <cell r="H54" t="str">
            <v>B</v>
          </cell>
          <cell r="I54" t="str">
            <v>S</v>
          </cell>
          <cell r="J54">
            <v>14364</v>
          </cell>
          <cell r="K54">
            <v>45351</v>
          </cell>
          <cell r="L54" t="str">
            <v>26240208014554000150550010000143641430126202</v>
          </cell>
          <cell r="M54" t="str">
            <v>26 -  Pernambuco</v>
          </cell>
          <cell r="N54">
            <v>3680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8014554000150</v>
          </cell>
          <cell r="G55" t="str">
            <v>MJB COMERCIO DE MAT MEDICO HOSP LTDA</v>
          </cell>
          <cell r="H55" t="str">
            <v>B</v>
          </cell>
          <cell r="I55" t="str">
            <v>S</v>
          </cell>
          <cell r="J55">
            <v>14363</v>
          </cell>
          <cell r="K55">
            <v>45351</v>
          </cell>
          <cell r="L55" t="str">
            <v>26240208014554000150550010000143631430126205</v>
          </cell>
          <cell r="M55" t="str">
            <v>26 -  Pernambuco</v>
          </cell>
          <cell r="N55">
            <v>4630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8014554000150</v>
          </cell>
          <cell r="G56" t="str">
            <v>MJB COMERCIO DE MAT MEDICO HOSP LTDA</v>
          </cell>
          <cell r="H56" t="str">
            <v>B</v>
          </cell>
          <cell r="I56" t="str">
            <v>S</v>
          </cell>
          <cell r="J56">
            <v>14362</v>
          </cell>
          <cell r="K56">
            <v>45351</v>
          </cell>
          <cell r="L56" t="str">
            <v>26240208014554000150550010000143621430126208</v>
          </cell>
          <cell r="M56" t="str">
            <v>26 -  Pernambuco</v>
          </cell>
          <cell r="N56">
            <v>2230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7160019000144</v>
          </cell>
          <cell r="G57" t="str">
            <v>VITALE COMERCIO S.A.</v>
          </cell>
          <cell r="H57" t="str">
            <v>B</v>
          </cell>
          <cell r="I57" t="str">
            <v>S</v>
          </cell>
          <cell r="J57">
            <v>141299</v>
          </cell>
          <cell r="K57">
            <v>45351</v>
          </cell>
          <cell r="L57" t="str">
            <v>26240207160019000144550010001412991130288268</v>
          </cell>
          <cell r="M57" t="str">
            <v>26 -  Pernambuco</v>
          </cell>
          <cell r="N57">
            <v>310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7160019000144</v>
          </cell>
          <cell r="G58" t="str">
            <v>VITALE COMERCIO S.A.</v>
          </cell>
          <cell r="H58" t="str">
            <v>B</v>
          </cell>
          <cell r="I58" t="str">
            <v>S</v>
          </cell>
          <cell r="J58">
            <v>141218</v>
          </cell>
          <cell r="K58">
            <v>45350</v>
          </cell>
          <cell r="L58" t="str">
            <v>26240207160019000144550010001412181264229497</v>
          </cell>
          <cell r="M58" t="str">
            <v>26 -  Pernambuco</v>
          </cell>
          <cell r="N58">
            <v>6353.8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7160019000144</v>
          </cell>
          <cell r="G59" t="str">
            <v>VITALE COMERCIO S.A.</v>
          </cell>
          <cell r="H59" t="str">
            <v>B</v>
          </cell>
          <cell r="I59" t="str">
            <v>S</v>
          </cell>
          <cell r="J59">
            <v>141261</v>
          </cell>
          <cell r="K59">
            <v>45351</v>
          </cell>
          <cell r="L59" t="str">
            <v>26240207160019000144550010001412611831450110</v>
          </cell>
          <cell r="M59" t="str">
            <v>26 -  Pernambuco</v>
          </cell>
          <cell r="N59">
            <v>1300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7160019000144</v>
          </cell>
          <cell r="G60" t="str">
            <v>VITALE COMERCIO S.A.</v>
          </cell>
          <cell r="H60" t="str">
            <v>B</v>
          </cell>
          <cell r="I60" t="str">
            <v>S</v>
          </cell>
          <cell r="J60">
            <v>141267</v>
          </cell>
          <cell r="K60">
            <v>45351</v>
          </cell>
          <cell r="L60" t="str">
            <v>26240207160019000144550010001412671586859329</v>
          </cell>
          <cell r="M60" t="str">
            <v>26 -  Pernambuco</v>
          </cell>
          <cell r="N60">
            <v>310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7160019000144</v>
          </cell>
          <cell r="G61" t="str">
            <v>VITALE COMERCIO S.A.</v>
          </cell>
          <cell r="H61" t="str">
            <v>B</v>
          </cell>
          <cell r="I61" t="str">
            <v>S</v>
          </cell>
          <cell r="J61">
            <v>141410</v>
          </cell>
          <cell r="K61">
            <v>45352</v>
          </cell>
          <cell r="L61" t="str">
            <v>26240307160019000144550010001414101664403385</v>
          </cell>
          <cell r="M61" t="str">
            <v>26 -  Pernambuco</v>
          </cell>
          <cell r="N61">
            <v>6353.8</v>
          </cell>
        </row>
        <row r="62">
          <cell r="C62" t="str">
            <v>HOSPITAL MESTRE VITALINO</v>
          </cell>
          <cell r="E62" t="str">
            <v>3.12 - Material Hospitalar</v>
          </cell>
          <cell r="F62">
            <v>7160019000144</v>
          </cell>
          <cell r="G62" t="str">
            <v>VITALE COMERCIO S.A.</v>
          </cell>
          <cell r="H62" t="str">
            <v>B</v>
          </cell>
          <cell r="I62" t="str">
            <v>S</v>
          </cell>
          <cell r="J62">
            <v>141406</v>
          </cell>
          <cell r="K62">
            <v>45352</v>
          </cell>
          <cell r="L62" t="str">
            <v>26240307160019000144550010001414061556993948</v>
          </cell>
          <cell r="M62" t="str">
            <v>26 -  Pernambuco</v>
          </cell>
          <cell r="N62">
            <v>6353.8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7160019000144</v>
          </cell>
          <cell r="G63" t="str">
            <v>VITALE COMERCIO S.A.</v>
          </cell>
          <cell r="H63" t="str">
            <v>B</v>
          </cell>
          <cell r="I63" t="str">
            <v>S</v>
          </cell>
          <cell r="J63">
            <v>141403</v>
          </cell>
          <cell r="K63">
            <v>45352</v>
          </cell>
          <cell r="L63" t="str">
            <v>26240307160019000144550010001414031789588459</v>
          </cell>
          <cell r="M63" t="str">
            <v>26 -  Pernambuco</v>
          </cell>
          <cell r="N63">
            <v>6473.07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22580510000118</v>
          </cell>
          <cell r="G64" t="str">
            <v>UNIFAR DISTRIBUIDORA DE MEDICAMENTOS</v>
          </cell>
          <cell r="H64" t="str">
            <v>B</v>
          </cell>
          <cell r="I64" t="str">
            <v>S</v>
          </cell>
          <cell r="J64">
            <v>60219</v>
          </cell>
          <cell r="K64">
            <v>45352</v>
          </cell>
          <cell r="L64" t="str">
            <v>26240322580510000118550010000602191000473980</v>
          </cell>
          <cell r="M64" t="str">
            <v>26 -  Pernambuco</v>
          </cell>
          <cell r="N64">
            <v>222</v>
          </cell>
        </row>
        <row r="65">
          <cell r="C65" t="str">
            <v>HOSPITAL MESTRE VITALINO</v>
          </cell>
          <cell r="E65" t="str">
            <v>3.12 - Material Hospitalar</v>
          </cell>
          <cell r="F65">
            <v>33100082000448</v>
          </cell>
          <cell r="G65" t="str">
            <v>E. TAMUSSINO E CIA</v>
          </cell>
          <cell r="H65" t="str">
            <v>B</v>
          </cell>
          <cell r="I65" t="str">
            <v>S</v>
          </cell>
          <cell r="J65">
            <v>27916</v>
          </cell>
          <cell r="K65">
            <v>45351</v>
          </cell>
          <cell r="L65" t="str">
            <v>26240233100082000448550020000279161710406118</v>
          </cell>
          <cell r="M65" t="str">
            <v>26 -  Pernambuco</v>
          </cell>
          <cell r="N65">
            <v>2000.12</v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33100082000448</v>
          </cell>
          <cell r="G66" t="str">
            <v>E. TAMUSSINO E CIA</v>
          </cell>
          <cell r="H66" t="str">
            <v>B</v>
          </cell>
          <cell r="I66" t="str">
            <v>S</v>
          </cell>
          <cell r="J66">
            <v>27917</v>
          </cell>
          <cell r="K66">
            <v>45351</v>
          </cell>
          <cell r="L66" t="str">
            <v>26240233100082000448550020000279171318544439</v>
          </cell>
          <cell r="M66" t="str">
            <v>26 -  Pernambuco</v>
          </cell>
          <cell r="N66">
            <v>600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12420164001048</v>
          </cell>
          <cell r="G67" t="str">
            <v>CM HOSPITALAR S.A.</v>
          </cell>
          <cell r="H67" t="str">
            <v>B</v>
          </cell>
          <cell r="I67" t="str">
            <v>S</v>
          </cell>
          <cell r="J67" t="str">
            <v>000.226.155</v>
          </cell>
          <cell r="K67">
            <v>45351</v>
          </cell>
          <cell r="L67" t="str">
            <v>26240212420164001048550010002261551688887758</v>
          </cell>
          <cell r="M67" t="str">
            <v>26 -  Pernambuco</v>
          </cell>
          <cell r="N67">
            <v>3145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12420164001048</v>
          </cell>
          <cell r="G68" t="str">
            <v>CM HOSPITALAR S.A.</v>
          </cell>
          <cell r="H68" t="str">
            <v>B</v>
          </cell>
          <cell r="I68" t="str">
            <v>S</v>
          </cell>
          <cell r="J68" t="str">
            <v>000.226.157</v>
          </cell>
          <cell r="K68">
            <v>45351</v>
          </cell>
          <cell r="L68" t="str">
            <v>26240212420164001048550010002261571758683549</v>
          </cell>
          <cell r="M68" t="str">
            <v>26 -  Pernambuco</v>
          </cell>
          <cell r="N68">
            <v>10892.6</v>
          </cell>
        </row>
        <row r="69">
          <cell r="C69" t="str">
            <v>HOSPITAL MESTRE VITALINO</v>
          </cell>
          <cell r="E69" t="str">
            <v>3.12 - Material Hospitalar</v>
          </cell>
          <cell r="F69">
            <v>12420164001048</v>
          </cell>
          <cell r="G69" t="str">
            <v>CM HOSPITALAR S.A.</v>
          </cell>
          <cell r="H69" t="str">
            <v>B</v>
          </cell>
          <cell r="I69" t="str">
            <v>S</v>
          </cell>
          <cell r="J69" t="str">
            <v>000.226.115</v>
          </cell>
          <cell r="K69">
            <v>45351</v>
          </cell>
          <cell r="L69" t="str">
            <v>26240212420164001048550010002261151744304311</v>
          </cell>
          <cell r="M69" t="str">
            <v>26 -  Pernambuco</v>
          </cell>
          <cell r="N69">
            <v>1550</v>
          </cell>
        </row>
        <row r="70">
          <cell r="C70" t="str">
            <v>HOSPITAL MESTRE VITALINO</v>
          </cell>
          <cell r="E70" t="str">
            <v>3.12 - Material Hospitalar</v>
          </cell>
          <cell r="F70">
            <v>1437707000122</v>
          </cell>
          <cell r="G70" t="str">
            <v>SCITECH MEDICAL</v>
          </cell>
          <cell r="H70" t="str">
            <v>B</v>
          </cell>
          <cell r="I70" t="str">
            <v>S</v>
          </cell>
          <cell r="J70">
            <v>420674</v>
          </cell>
          <cell r="K70">
            <v>45352</v>
          </cell>
          <cell r="L70" t="str">
            <v>52240301437707000122550550004206741805381554</v>
          </cell>
          <cell r="M70" t="str">
            <v>52 -  Goiás</v>
          </cell>
          <cell r="N70">
            <v>1050</v>
          </cell>
        </row>
        <row r="71">
          <cell r="C71" t="str">
            <v>HOSPITAL MESTRE VITALINO</v>
          </cell>
          <cell r="E71" t="str">
            <v>3.12 - Material Hospitalar</v>
          </cell>
          <cell r="F71">
            <v>1437707000122</v>
          </cell>
          <cell r="G71" t="str">
            <v>SCITECH MEDICAL</v>
          </cell>
          <cell r="H71" t="str">
            <v>B</v>
          </cell>
          <cell r="I71" t="str">
            <v>S</v>
          </cell>
          <cell r="J71">
            <v>419970</v>
          </cell>
          <cell r="K71">
            <v>45350</v>
          </cell>
          <cell r="L71" t="str">
            <v>52240201437707000122550550004199701841999946</v>
          </cell>
          <cell r="M71" t="str">
            <v>52 -  Goiás</v>
          </cell>
          <cell r="N71">
            <v>1050</v>
          </cell>
        </row>
        <row r="72">
          <cell r="C72" t="str">
            <v>HOSPITAL MESTRE VITALINO</v>
          </cell>
          <cell r="E72" t="str">
            <v>3.12 - Material Hospitalar</v>
          </cell>
          <cell r="F72">
            <v>13291742000165</v>
          </cell>
          <cell r="G72" t="str">
            <v>PHOENIX MED PRODUTOS MEDICO</v>
          </cell>
          <cell r="H72" t="str">
            <v>B</v>
          </cell>
          <cell r="I72" t="str">
            <v>S</v>
          </cell>
          <cell r="J72" t="str">
            <v>000.028.999</v>
          </cell>
          <cell r="K72">
            <v>45351</v>
          </cell>
          <cell r="L72" t="str">
            <v>26240213291742000165550010000289991211704370</v>
          </cell>
          <cell r="M72" t="str">
            <v>26 -  Pernambuco</v>
          </cell>
          <cell r="N72">
            <v>890</v>
          </cell>
        </row>
        <row r="73">
          <cell r="C73" t="str">
            <v>HOSPITAL MESTRE VITALINO</v>
          </cell>
          <cell r="E73" t="str">
            <v>3.12 - Material Hospitalar</v>
          </cell>
          <cell r="F73">
            <v>13291742000165</v>
          </cell>
          <cell r="G73" t="str">
            <v>PHOENIX MED PRODUTOS MEDICO</v>
          </cell>
          <cell r="H73" t="str">
            <v>B</v>
          </cell>
          <cell r="I73" t="str">
            <v>S</v>
          </cell>
          <cell r="J73" t="str">
            <v>000.028.981</v>
          </cell>
          <cell r="K73">
            <v>45351</v>
          </cell>
          <cell r="L73" t="str">
            <v>26240213291742000165550010000289811179323120</v>
          </cell>
          <cell r="M73" t="str">
            <v>26 -  Pernambuco</v>
          </cell>
          <cell r="N73">
            <v>890</v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13291742000165</v>
          </cell>
          <cell r="G74" t="str">
            <v>PHOENIX MED PRODUTOS MEDICO</v>
          </cell>
          <cell r="H74" t="str">
            <v>B</v>
          </cell>
          <cell r="I74" t="str">
            <v>S</v>
          </cell>
          <cell r="J74" t="str">
            <v>000.028.916</v>
          </cell>
          <cell r="K74">
            <v>45350</v>
          </cell>
          <cell r="L74" t="str">
            <v>26240213291742000165550010000289161101044828</v>
          </cell>
          <cell r="M74" t="str">
            <v>26 -  Pernambuco</v>
          </cell>
          <cell r="N74">
            <v>1780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1513946000114</v>
          </cell>
          <cell r="G75" t="str">
            <v>BOSTON SCIENTIFIC DO BRASIL LTDA</v>
          </cell>
          <cell r="H75" t="str">
            <v>B</v>
          </cell>
          <cell r="I75" t="str">
            <v>S</v>
          </cell>
          <cell r="J75">
            <v>2959409</v>
          </cell>
          <cell r="K75">
            <v>45351</v>
          </cell>
          <cell r="L75" t="str">
            <v>35240201513946000114550030029594091030310157</v>
          </cell>
          <cell r="M75" t="str">
            <v>35 -  São Paulo</v>
          </cell>
          <cell r="N75">
            <v>268.82</v>
          </cell>
        </row>
        <row r="76">
          <cell r="C76" t="str">
            <v>HOSPITAL MESTRE VITALINO</v>
          </cell>
          <cell r="E76" t="str">
            <v>3.12 - Material Hospitalar</v>
          </cell>
          <cell r="F76">
            <v>1513946000114</v>
          </cell>
          <cell r="G76" t="str">
            <v>BOSTON SCIENTIFIC DO BRASIL LTDA</v>
          </cell>
          <cell r="H76" t="str">
            <v>B</v>
          </cell>
          <cell r="I76" t="str">
            <v>S</v>
          </cell>
          <cell r="J76">
            <v>2959379</v>
          </cell>
          <cell r="K76">
            <v>45351</v>
          </cell>
          <cell r="L76" t="str">
            <v>35240201513946000114550030029593791030309735</v>
          </cell>
          <cell r="M76" t="str">
            <v>35 -  São Paulo</v>
          </cell>
          <cell r="N76">
            <v>1368.82</v>
          </cell>
        </row>
        <row r="77">
          <cell r="C77" t="str">
            <v>HOSPITAL MESTRE VITALINO</v>
          </cell>
          <cell r="E77" t="str">
            <v>3.12 - Material Hospitalar</v>
          </cell>
          <cell r="F77">
            <v>1513946000114</v>
          </cell>
          <cell r="G77" t="str">
            <v>BOSTON SCIENTIFIC DO BRASIL LTDA</v>
          </cell>
          <cell r="H77" t="str">
            <v>B</v>
          </cell>
          <cell r="I77" t="str">
            <v>S</v>
          </cell>
          <cell r="J77">
            <v>2959408</v>
          </cell>
          <cell r="K77">
            <v>45351</v>
          </cell>
          <cell r="L77" t="str">
            <v>35240201513946000114550030029594081030310141</v>
          </cell>
          <cell r="M77" t="str">
            <v>35 -  São Paulo</v>
          </cell>
          <cell r="N77">
            <v>268.82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1513946000114</v>
          </cell>
          <cell r="G78" t="str">
            <v>BOSTON SCIENTIFIC DO BRASIL LTDA</v>
          </cell>
          <cell r="H78" t="str">
            <v>B</v>
          </cell>
          <cell r="I78" t="str">
            <v>S</v>
          </cell>
          <cell r="J78">
            <v>2958989</v>
          </cell>
          <cell r="K78">
            <v>45351</v>
          </cell>
          <cell r="L78" t="str">
            <v>35240201513946000114550030029589891030304630</v>
          </cell>
          <cell r="M78" t="str">
            <v>35 -  São Paulo</v>
          </cell>
          <cell r="N78">
            <v>268.82</v>
          </cell>
        </row>
        <row r="79">
          <cell r="C79" t="str">
            <v>HOSPITAL MESTRE VITALINO</v>
          </cell>
          <cell r="E79" t="str">
            <v>3.12 - Material Hospitalar</v>
          </cell>
          <cell r="F79">
            <v>874929000140</v>
          </cell>
          <cell r="G79" t="str">
            <v>MED CENTER COMERCIAL LTDA</v>
          </cell>
          <cell r="H79" t="str">
            <v>B</v>
          </cell>
          <cell r="I79" t="str">
            <v>S</v>
          </cell>
          <cell r="J79">
            <v>529660</v>
          </cell>
          <cell r="K79">
            <v>45350</v>
          </cell>
          <cell r="L79" t="str">
            <v>31240200874929000140550010005296601888038009</v>
          </cell>
          <cell r="M79" t="str">
            <v>31 -  Minas Gerais</v>
          </cell>
          <cell r="N79">
            <v>4095</v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8674752000301</v>
          </cell>
          <cell r="G80" t="str">
            <v>CIRURGICA MONTEBELLO LTDA</v>
          </cell>
          <cell r="H80" t="str">
            <v>B</v>
          </cell>
          <cell r="I80" t="str">
            <v>S</v>
          </cell>
          <cell r="J80" t="str">
            <v>000.031.631</v>
          </cell>
          <cell r="K80">
            <v>45351</v>
          </cell>
          <cell r="L80" t="str">
            <v>26240208674752000301550010000316311420070606</v>
          </cell>
          <cell r="M80" t="str">
            <v>26 -  Pernambuco</v>
          </cell>
          <cell r="N80">
            <v>4354.5600000000004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37014740000197</v>
          </cell>
          <cell r="G81" t="str">
            <v>MAPLE HOSPITALAR COMER E SERV SP</v>
          </cell>
          <cell r="H81" t="str">
            <v>B</v>
          </cell>
          <cell r="I81" t="str">
            <v>S</v>
          </cell>
          <cell r="J81">
            <v>1973</v>
          </cell>
          <cell r="K81">
            <v>45352</v>
          </cell>
          <cell r="L81" t="str">
            <v>35240337014740000197550010000019731650425346</v>
          </cell>
          <cell r="M81" t="str">
            <v>35 -  São Paulo</v>
          </cell>
          <cell r="N81">
            <v>13100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41601210000112</v>
          </cell>
          <cell r="G82" t="str">
            <v>CLS HOSPITALAR LTDA</v>
          </cell>
          <cell r="H82" t="str">
            <v>B</v>
          </cell>
          <cell r="I82" t="str">
            <v>S</v>
          </cell>
          <cell r="J82">
            <v>947</v>
          </cell>
          <cell r="K82">
            <v>45350</v>
          </cell>
          <cell r="L82" t="str">
            <v>26240241601210000112550010000009471046403277</v>
          </cell>
          <cell r="M82" t="str">
            <v>26 -  Pernambuco</v>
          </cell>
          <cell r="N82">
            <v>1250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11234649000193</v>
          </cell>
          <cell r="G83" t="str">
            <v>BIOANGIO COM DE PROD MED LTDA</v>
          </cell>
          <cell r="H83" t="str">
            <v>B</v>
          </cell>
          <cell r="I83" t="str">
            <v>S</v>
          </cell>
          <cell r="J83" t="str">
            <v>000.011.711</v>
          </cell>
          <cell r="K83">
            <v>45352</v>
          </cell>
          <cell r="L83" t="str">
            <v>26240311234649000193550010000117111000009992</v>
          </cell>
          <cell r="M83" t="str">
            <v>26 -  Pernambuco</v>
          </cell>
          <cell r="N83">
            <v>613.89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11234649000193</v>
          </cell>
          <cell r="G84" t="str">
            <v>BIOANGIO COM DE PROD MED LTDA</v>
          </cell>
          <cell r="H84" t="str">
            <v>B</v>
          </cell>
          <cell r="I84" t="str">
            <v>S</v>
          </cell>
          <cell r="J84" t="str">
            <v>000.011.710</v>
          </cell>
          <cell r="K84">
            <v>45352</v>
          </cell>
          <cell r="L84" t="str">
            <v>26240311234649000193550010000117101000009995</v>
          </cell>
          <cell r="M84" t="str">
            <v>26 -  Pernambuco</v>
          </cell>
          <cell r="N84">
            <v>613.89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11234649000193</v>
          </cell>
          <cell r="G85" t="str">
            <v>BIOANGIO COM DE PROD MED LTDA</v>
          </cell>
          <cell r="H85" t="str">
            <v>B</v>
          </cell>
          <cell r="I85" t="str">
            <v>S</v>
          </cell>
          <cell r="J85" t="str">
            <v>000.011.666</v>
          </cell>
          <cell r="K85">
            <v>45350</v>
          </cell>
          <cell r="L85" t="str">
            <v>26240211234649000193550010000116661000009991</v>
          </cell>
          <cell r="M85" t="str">
            <v>26 -  Pernambuco</v>
          </cell>
          <cell r="N85">
            <v>2643.89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9944371000287</v>
          </cell>
          <cell r="G86" t="str">
            <v>SULMEDIC COMERCIO DE MEDICAMENTOS LTDA</v>
          </cell>
          <cell r="H86" t="str">
            <v>B</v>
          </cell>
          <cell r="I86" t="str">
            <v>S</v>
          </cell>
          <cell r="J86">
            <v>5983</v>
          </cell>
          <cell r="K86">
            <v>45350</v>
          </cell>
          <cell r="L86" t="str">
            <v>28240209944371000287550020000059831148598470</v>
          </cell>
          <cell r="M86" t="str">
            <v>28 -  Sergipe</v>
          </cell>
          <cell r="N86">
            <v>140</v>
          </cell>
        </row>
        <row r="87">
          <cell r="C87" t="str">
            <v>HOSPITAL MESTRE VITALINO</v>
          </cell>
          <cell r="E87" t="str">
            <v>3.12 - Material Hospitalar</v>
          </cell>
          <cell r="F87">
            <v>6135469000114</v>
          </cell>
          <cell r="G87" t="str">
            <v>DATRIX IND COM PROD HOSP LTDA</v>
          </cell>
          <cell r="H87" t="str">
            <v>B</v>
          </cell>
          <cell r="I87" t="str">
            <v>S</v>
          </cell>
          <cell r="J87" t="str">
            <v>000.011.645</v>
          </cell>
          <cell r="K87">
            <v>45352</v>
          </cell>
          <cell r="L87" t="str">
            <v>35240306135469000114550010000116451004640322</v>
          </cell>
          <cell r="M87" t="str">
            <v>35 -  São Paulo</v>
          </cell>
          <cell r="N87">
            <v>2492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2626340000158</v>
          </cell>
          <cell r="G88" t="str">
            <v>ART MEDICA COM E REP DE PROD HOSP LTDA.</v>
          </cell>
          <cell r="H88" t="str">
            <v>B</v>
          </cell>
          <cell r="I88" t="str">
            <v>S</v>
          </cell>
          <cell r="J88">
            <v>526909</v>
          </cell>
          <cell r="K88">
            <v>45350</v>
          </cell>
          <cell r="L88" t="str">
            <v>23240202626340000158550040005269091965771895</v>
          </cell>
          <cell r="M88" t="str">
            <v>23 -  Ceará</v>
          </cell>
          <cell r="N88">
            <v>26835</v>
          </cell>
        </row>
        <row r="89">
          <cell r="C89" t="str">
            <v>HOSPITAL MESTRE VITALINO</v>
          </cell>
          <cell r="E89" t="str">
            <v>3.12 - Material Hospitalar</v>
          </cell>
          <cell r="F89">
            <v>2626340000158</v>
          </cell>
          <cell r="G89" t="str">
            <v>ART MEDICA COM E REP DE PROD HOSP LTDA.</v>
          </cell>
          <cell r="H89" t="str">
            <v>B</v>
          </cell>
          <cell r="I89" t="str">
            <v>S</v>
          </cell>
          <cell r="J89">
            <v>527018</v>
          </cell>
          <cell r="K89">
            <v>45351</v>
          </cell>
          <cell r="L89" t="str">
            <v>23240202626340000158550040005270181534785182</v>
          </cell>
          <cell r="M89" t="str">
            <v>23 -  Ceará</v>
          </cell>
          <cell r="N89">
            <v>80550</v>
          </cell>
        </row>
        <row r="90">
          <cell r="C90" t="str">
            <v>HOSPITAL MESTRE VITALINO</v>
          </cell>
          <cell r="E90" t="str">
            <v>3.12 - Material Hospitalar</v>
          </cell>
          <cell r="F90">
            <v>9341616000109</v>
          </cell>
          <cell r="G90" t="str">
            <v>J DE SOUZA SOARES LTDA</v>
          </cell>
          <cell r="H90" t="str">
            <v>B</v>
          </cell>
          <cell r="I90" t="str">
            <v>S</v>
          </cell>
          <cell r="J90">
            <v>2021</v>
          </cell>
          <cell r="K90">
            <v>45351</v>
          </cell>
          <cell r="L90" t="str">
            <v>26240209341616000109550010000020211100020213</v>
          </cell>
          <cell r="M90" t="str">
            <v>26 -  Pernambuco</v>
          </cell>
          <cell r="N90">
            <v>3900</v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29182018000133</v>
          </cell>
          <cell r="G91" t="str">
            <v>MICROPORT SCIENTIFIC VASCU BRAS LTDA</v>
          </cell>
          <cell r="H91" t="str">
            <v>B</v>
          </cell>
          <cell r="I91" t="str">
            <v>S</v>
          </cell>
          <cell r="J91">
            <v>41865</v>
          </cell>
          <cell r="K91">
            <v>45351</v>
          </cell>
          <cell r="L91" t="str">
            <v>35240229182018000133550010000418651468977374</v>
          </cell>
          <cell r="M91" t="str">
            <v>35 -  São Paulo</v>
          </cell>
          <cell r="N91">
            <v>580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29182018000133</v>
          </cell>
          <cell r="G92" t="str">
            <v>MICROPORT SCIENTIFIC VASCU BRAS LTDA</v>
          </cell>
          <cell r="H92" t="str">
            <v>B</v>
          </cell>
          <cell r="I92" t="str">
            <v>S</v>
          </cell>
          <cell r="J92">
            <v>41864</v>
          </cell>
          <cell r="K92">
            <v>45351</v>
          </cell>
          <cell r="L92" t="str">
            <v>35240229182018000133550010000418641256224359</v>
          </cell>
          <cell r="M92" t="str">
            <v>35 -  São Paulo</v>
          </cell>
          <cell r="N92">
            <v>1390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29182018000133</v>
          </cell>
          <cell r="G93" t="str">
            <v>MICROPORT SCIENTIFIC VASCU BRAS LTDA</v>
          </cell>
          <cell r="H93" t="str">
            <v>B</v>
          </cell>
          <cell r="I93" t="str">
            <v>S</v>
          </cell>
          <cell r="J93">
            <v>41866</v>
          </cell>
          <cell r="K93">
            <v>45351</v>
          </cell>
          <cell r="L93" t="str">
            <v>35240229182018000133550010000418661786400809</v>
          </cell>
          <cell r="M93" t="str">
            <v>35 -  São Paulo</v>
          </cell>
          <cell r="N93">
            <v>290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29182018000133</v>
          </cell>
          <cell r="G94" t="str">
            <v>MICROPORT SCIENTIFIC VASCU BRAS LTDA</v>
          </cell>
          <cell r="H94" t="str">
            <v>B</v>
          </cell>
          <cell r="I94" t="str">
            <v>S</v>
          </cell>
          <cell r="J94">
            <v>41863</v>
          </cell>
          <cell r="K94">
            <v>45351</v>
          </cell>
          <cell r="L94" t="str">
            <v>35240229182018000133550010000418631836300851</v>
          </cell>
          <cell r="M94" t="str">
            <v>35 -  São Paulo</v>
          </cell>
          <cell r="N94">
            <v>290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29182018000133</v>
          </cell>
          <cell r="G95" t="str">
            <v>MICROPORT SCIENTIFIC VASCU BRAS LTDA</v>
          </cell>
          <cell r="H95" t="str">
            <v>B</v>
          </cell>
          <cell r="I95" t="str">
            <v>S</v>
          </cell>
          <cell r="J95">
            <v>41867</v>
          </cell>
          <cell r="K95">
            <v>45351</v>
          </cell>
          <cell r="L95" t="str">
            <v>35240229182018000133550010000418671276198169</v>
          </cell>
          <cell r="M95" t="str">
            <v>35 -  São Paulo</v>
          </cell>
          <cell r="N95">
            <v>290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29182018000133</v>
          </cell>
          <cell r="G96" t="str">
            <v>MICROPORT SCIENTIFIC VASCU BRAS LTDA</v>
          </cell>
          <cell r="H96" t="str">
            <v>B</v>
          </cell>
          <cell r="I96" t="str">
            <v>S</v>
          </cell>
          <cell r="J96">
            <v>41570</v>
          </cell>
          <cell r="K96">
            <v>45349</v>
          </cell>
          <cell r="L96" t="str">
            <v>35240229182018000133550010000415701651905569</v>
          </cell>
          <cell r="M96" t="str">
            <v>35 -  São Paulo</v>
          </cell>
          <cell r="N96">
            <v>290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29182018000133</v>
          </cell>
          <cell r="G97" t="str">
            <v>MICROPORT SCIENTIFIC VASCU BRAS LTDA</v>
          </cell>
          <cell r="H97" t="str">
            <v>B</v>
          </cell>
          <cell r="I97" t="str">
            <v>S</v>
          </cell>
          <cell r="J97">
            <v>41571</v>
          </cell>
          <cell r="K97">
            <v>45349</v>
          </cell>
          <cell r="L97" t="str">
            <v>35240229182018000133550010000415711371843412</v>
          </cell>
          <cell r="M97" t="str">
            <v>35 -  São Paulo</v>
          </cell>
          <cell r="N97">
            <v>1390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37844479000233</v>
          </cell>
          <cell r="G98" t="str">
            <v>BIOLINE FIOS CIRURGICOS LTDA</v>
          </cell>
          <cell r="H98" t="str">
            <v>B</v>
          </cell>
          <cell r="I98" t="str">
            <v>S</v>
          </cell>
          <cell r="J98">
            <v>89285</v>
          </cell>
          <cell r="K98">
            <v>45350</v>
          </cell>
          <cell r="L98" t="str">
            <v>52240237844479000233550010000892851626395046</v>
          </cell>
          <cell r="M98" t="str">
            <v>52 -  Goiás</v>
          </cell>
          <cell r="N98">
            <v>1450.8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21216468000198</v>
          </cell>
          <cell r="G99" t="str">
            <v>SANMED DIST DE PROD MED HOSP LTDA</v>
          </cell>
          <cell r="H99" t="str">
            <v>B</v>
          </cell>
          <cell r="I99" t="str">
            <v>S</v>
          </cell>
          <cell r="J99" t="str">
            <v>000.008.933</v>
          </cell>
          <cell r="K99">
            <v>45350</v>
          </cell>
          <cell r="L99" t="str">
            <v>26240221216468000198550010000089331582024023</v>
          </cell>
          <cell r="M99" t="str">
            <v>26 -  Pernambuco</v>
          </cell>
          <cell r="N99">
            <v>2560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5062455000155</v>
          </cell>
          <cell r="G100" t="str">
            <v>ALPHARAD COM IMP E EXP PROD HOSP LTDA</v>
          </cell>
          <cell r="H100" t="str">
            <v>B</v>
          </cell>
          <cell r="I100" t="str">
            <v>S</v>
          </cell>
          <cell r="J100">
            <v>77647</v>
          </cell>
          <cell r="K100">
            <v>45348</v>
          </cell>
          <cell r="L100" t="str">
            <v>35240205062455000155550010000776471924331570</v>
          </cell>
          <cell r="M100" t="str">
            <v>35 -  São Paulo</v>
          </cell>
          <cell r="N100">
            <v>1020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12420164001048</v>
          </cell>
          <cell r="G101" t="str">
            <v>CM HOSPITALAR S.A.</v>
          </cell>
          <cell r="H101" t="str">
            <v>B</v>
          </cell>
          <cell r="I101" t="str">
            <v>S</v>
          </cell>
          <cell r="J101">
            <v>226225</v>
          </cell>
          <cell r="K101">
            <v>45351</v>
          </cell>
          <cell r="L101" t="str">
            <v>26240212420164001048550010002262251827925773</v>
          </cell>
          <cell r="M101" t="str">
            <v>26 -  Pernambuco</v>
          </cell>
          <cell r="N101">
            <v>10190.23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12420164001048</v>
          </cell>
          <cell r="G102" t="str">
            <v>CM HOSPITALAR S.A.</v>
          </cell>
          <cell r="H102" t="str">
            <v>B</v>
          </cell>
          <cell r="I102" t="str">
            <v>S</v>
          </cell>
          <cell r="J102">
            <v>226117</v>
          </cell>
          <cell r="K102">
            <v>45351</v>
          </cell>
          <cell r="L102" t="str">
            <v>26240212420164001048550010002261171800580727</v>
          </cell>
          <cell r="M102" t="str">
            <v>26 -  Pernambuco</v>
          </cell>
          <cell r="N102">
            <v>3278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4614288000145</v>
          </cell>
          <cell r="G103" t="str">
            <v>DISK LIFE COM. DE PROD. CIRURGICOS LTDA</v>
          </cell>
          <cell r="H103" t="str">
            <v>B</v>
          </cell>
          <cell r="I103" t="str">
            <v>S</v>
          </cell>
          <cell r="J103">
            <v>7989</v>
          </cell>
          <cell r="K103">
            <v>45355</v>
          </cell>
          <cell r="L103" t="str">
            <v>26240304614288000145550010000079891266398667</v>
          </cell>
          <cell r="M103" t="str">
            <v>26 -  Pernambuco</v>
          </cell>
          <cell r="N103">
            <v>75333.2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40819119000105</v>
          </cell>
          <cell r="G104" t="str">
            <v>XP MEDICAL COM. PROD. MED HOSP. LTDA</v>
          </cell>
          <cell r="H104" t="str">
            <v>B</v>
          </cell>
          <cell r="I104" t="str">
            <v>S</v>
          </cell>
          <cell r="J104">
            <v>189</v>
          </cell>
          <cell r="K104">
            <v>45355</v>
          </cell>
          <cell r="L104" t="str">
            <v>26240340819119000105550010000001891822948870</v>
          </cell>
          <cell r="M104" t="str">
            <v>26 -  Pernambuco</v>
          </cell>
          <cell r="N104">
            <v>7630</v>
          </cell>
        </row>
        <row r="105">
          <cell r="C105" t="str">
            <v>HOSPITAL MESTRE VITALINO</v>
          </cell>
          <cell r="E105" t="str">
            <v>3.12 - Material Hospitalar</v>
          </cell>
          <cell r="F105" t="str">
            <v>24.028.351/0001-79</v>
          </cell>
          <cell r="G105" t="str">
            <v>SOL E MAR CONFECCAO LTDA</v>
          </cell>
          <cell r="H105" t="str">
            <v>B</v>
          </cell>
          <cell r="I105" t="str">
            <v>S</v>
          </cell>
          <cell r="J105">
            <v>1099</v>
          </cell>
          <cell r="K105">
            <v>45356</v>
          </cell>
          <cell r="L105" t="str">
            <v>26240324028351000179550010000010991546190544</v>
          </cell>
          <cell r="M105" t="str">
            <v>26 -  Pernambuco</v>
          </cell>
          <cell r="N105">
            <v>21600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49341441000146</v>
          </cell>
          <cell r="G106" t="str">
            <v>TUPAN  HOSPITALAR LTDA</v>
          </cell>
          <cell r="H106" t="str">
            <v>B</v>
          </cell>
          <cell r="I106" t="str">
            <v>S</v>
          </cell>
          <cell r="J106" t="str">
            <v>000.000.475</v>
          </cell>
          <cell r="K106">
            <v>45355</v>
          </cell>
          <cell r="L106" t="str">
            <v>26240349341441000146550010000004751000094788</v>
          </cell>
          <cell r="M106" t="str">
            <v>26 -  Pernambuco</v>
          </cell>
          <cell r="N106">
            <v>1020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4237235000152</v>
          </cell>
          <cell r="G107" t="str">
            <v>ENDOCENTER COMERCIAL LTDA</v>
          </cell>
          <cell r="H107" t="str">
            <v>B</v>
          </cell>
          <cell r="I107" t="str">
            <v>S</v>
          </cell>
          <cell r="J107">
            <v>114954</v>
          </cell>
          <cell r="K107">
            <v>45355</v>
          </cell>
          <cell r="L107" t="str">
            <v>26240304237235000152550010001149541116978004</v>
          </cell>
          <cell r="M107" t="str">
            <v>26 -  Pernambuco</v>
          </cell>
          <cell r="N107">
            <v>1400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5991790000138</v>
          </cell>
          <cell r="G108" t="str">
            <v>CR MEDICAL PRODUTOS E SERVICOS LTDA</v>
          </cell>
          <cell r="H108" t="str">
            <v>B</v>
          </cell>
          <cell r="I108" t="str">
            <v>S</v>
          </cell>
          <cell r="J108">
            <v>7471</v>
          </cell>
          <cell r="K108">
            <v>45355</v>
          </cell>
          <cell r="L108" t="str">
            <v>26240305991790000138550010000074711193017126</v>
          </cell>
          <cell r="M108" t="str">
            <v>26 -  Pernambuco</v>
          </cell>
          <cell r="N108">
            <v>1350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8014554000150</v>
          </cell>
          <cell r="G109" t="str">
            <v>MJB COMERCIO DE MAT MEDICO HOSP LTDA</v>
          </cell>
          <cell r="H109" t="str">
            <v>B</v>
          </cell>
          <cell r="I109" t="str">
            <v>S</v>
          </cell>
          <cell r="J109">
            <v>14371</v>
          </cell>
          <cell r="K109">
            <v>45355</v>
          </cell>
          <cell r="L109" t="str">
            <v>26240308014554000150550010000143711430137245</v>
          </cell>
          <cell r="M109" t="str">
            <v>26 -  Pernambuco</v>
          </cell>
          <cell r="N109">
            <v>3780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8014554000150</v>
          </cell>
          <cell r="G110" t="str">
            <v>MJB COMERCIO DE MAT MEDICO HOSP LTDA</v>
          </cell>
          <cell r="H110" t="str">
            <v>B</v>
          </cell>
          <cell r="I110" t="str">
            <v>S</v>
          </cell>
          <cell r="J110">
            <v>14375</v>
          </cell>
          <cell r="K110">
            <v>45356</v>
          </cell>
          <cell r="L110" t="str">
            <v>26240308014554000150550010000143751430137244</v>
          </cell>
          <cell r="M110" t="str">
            <v>26 -  Pernambuco</v>
          </cell>
          <cell r="N110">
            <v>2580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8014554000150</v>
          </cell>
          <cell r="G111" t="str">
            <v>MJB COMERCIO DE MAT MEDICO HOSP LTDA</v>
          </cell>
          <cell r="H111" t="str">
            <v>B</v>
          </cell>
          <cell r="I111" t="str">
            <v>S</v>
          </cell>
          <cell r="J111">
            <v>14376</v>
          </cell>
          <cell r="K111">
            <v>45356</v>
          </cell>
          <cell r="L111" t="str">
            <v>26240308014554000150550010000143761430137241</v>
          </cell>
          <cell r="M111" t="str">
            <v>26 -  Pernambuco</v>
          </cell>
          <cell r="N111">
            <v>5180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8014554000150</v>
          </cell>
          <cell r="G112" t="str">
            <v>MJB COMERCIO DE MAT MEDICO HOSP LTDA</v>
          </cell>
          <cell r="H112" t="str">
            <v>B</v>
          </cell>
          <cell r="I112" t="str">
            <v>S</v>
          </cell>
          <cell r="J112">
            <v>14377</v>
          </cell>
          <cell r="K112">
            <v>45356</v>
          </cell>
          <cell r="L112" t="str">
            <v>26240308014554000150550010000143771430137249</v>
          </cell>
          <cell r="M112" t="str">
            <v>26 -  Pernambuco</v>
          </cell>
          <cell r="N112">
            <v>3780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7160019000144</v>
          </cell>
          <cell r="G113" t="str">
            <v>VITALE COMERCIO S.A.</v>
          </cell>
          <cell r="H113" t="str">
            <v>B</v>
          </cell>
          <cell r="I113" t="str">
            <v>S</v>
          </cell>
          <cell r="J113">
            <v>141479</v>
          </cell>
          <cell r="K113">
            <v>45355</v>
          </cell>
          <cell r="L113" t="str">
            <v>26240307160019000144550010001414791225164916</v>
          </cell>
          <cell r="M113" t="str">
            <v>26 -  Pernambuco</v>
          </cell>
          <cell r="N113">
            <v>1300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7160019000144</v>
          </cell>
          <cell r="G114" t="str">
            <v>VITALE COMERCIO S.A.</v>
          </cell>
          <cell r="H114" t="str">
            <v>B</v>
          </cell>
          <cell r="I114" t="str">
            <v>S</v>
          </cell>
          <cell r="J114">
            <v>140481</v>
          </cell>
          <cell r="K114">
            <v>45343</v>
          </cell>
          <cell r="L114" t="str">
            <v>26240207160019000144550010001404811299732578</v>
          </cell>
          <cell r="M114" t="str">
            <v>26 -  Pernambuco</v>
          </cell>
          <cell r="N114">
            <v>6353.8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7160019000144</v>
          </cell>
          <cell r="G115" t="str">
            <v>VITALE COMERCIO S.A.</v>
          </cell>
          <cell r="H115" t="str">
            <v>B</v>
          </cell>
          <cell r="I115" t="str">
            <v>S</v>
          </cell>
          <cell r="J115">
            <v>141566</v>
          </cell>
          <cell r="K115">
            <v>45356</v>
          </cell>
          <cell r="L115" t="str">
            <v>26240307160019000144550010001415661900935048</v>
          </cell>
          <cell r="M115" t="str">
            <v>26 -  Pernambuco</v>
          </cell>
          <cell r="N115">
            <v>310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50595271000105</v>
          </cell>
          <cell r="G116" t="str">
            <v>BIOTRONIK COMERCIAL MEDICA LTDA</v>
          </cell>
          <cell r="H116" t="str">
            <v>B</v>
          </cell>
          <cell r="I116" t="str">
            <v>S</v>
          </cell>
          <cell r="J116">
            <v>1087593</v>
          </cell>
          <cell r="K116">
            <v>45356</v>
          </cell>
          <cell r="L116" t="str">
            <v>35240350595271000105550030010875931080978390</v>
          </cell>
          <cell r="M116" t="str">
            <v>35 -  São Paulo</v>
          </cell>
          <cell r="N116">
            <v>6353.8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50595271000105</v>
          </cell>
          <cell r="G117" t="str">
            <v>BIOTRONIK COMERCIAL MEDICA LTDA</v>
          </cell>
          <cell r="H117" t="str">
            <v>B</v>
          </cell>
          <cell r="I117" t="str">
            <v>S</v>
          </cell>
          <cell r="J117">
            <v>1087591</v>
          </cell>
          <cell r="K117">
            <v>45356</v>
          </cell>
          <cell r="L117" t="str">
            <v>35240350595271000105550030010875911768837178</v>
          </cell>
          <cell r="M117" t="str">
            <v>35 -  São Paulo</v>
          </cell>
          <cell r="N117">
            <v>4753.4799999999996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50595271000105</v>
          </cell>
          <cell r="G118" t="str">
            <v>BIOTRONIK COMERCIAL MEDICA LTDA</v>
          </cell>
          <cell r="H118" t="str">
            <v>B</v>
          </cell>
          <cell r="I118" t="str">
            <v>S</v>
          </cell>
          <cell r="J118">
            <v>1087584</v>
          </cell>
          <cell r="K118">
            <v>45356</v>
          </cell>
          <cell r="L118" t="str">
            <v>35240350595271000105550030010875841157238868</v>
          </cell>
          <cell r="M118" t="str">
            <v>35 -  São Paulo</v>
          </cell>
          <cell r="N118">
            <v>6353.8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50595271000105</v>
          </cell>
          <cell r="G119" t="str">
            <v>BIOTRONIK COMERCIAL MEDICA LTDA</v>
          </cell>
          <cell r="H119" t="str">
            <v>B</v>
          </cell>
          <cell r="I119" t="str">
            <v>S</v>
          </cell>
          <cell r="J119">
            <v>1087582</v>
          </cell>
          <cell r="K119">
            <v>45356</v>
          </cell>
          <cell r="L119" t="str">
            <v>35240350595271000105550030010875821643423034</v>
          </cell>
          <cell r="M119" t="str">
            <v>35 -  São Paulo</v>
          </cell>
          <cell r="N119">
            <v>6353.8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50595271000105</v>
          </cell>
          <cell r="G120" t="str">
            <v>BIOTRONIK COMERCIAL MEDICA LTDA</v>
          </cell>
          <cell r="H120" t="str">
            <v>B</v>
          </cell>
          <cell r="I120" t="str">
            <v>S</v>
          </cell>
          <cell r="J120">
            <v>1087579</v>
          </cell>
          <cell r="K120">
            <v>45356</v>
          </cell>
          <cell r="L120" t="str">
            <v>35240350595271000105550030010875791912059934</v>
          </cell>
          <cell r="M120" t="str">
            <v>35 -  São Paulo</v>
          </cell>
          <cell r="N120">
            <v>6353.8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50595271000105</v>
          </cell>
          <cell r="G121" t="str">
            <v>BIOTRONIK COMERCIAL MEDICA LTDA</v>
          </cell>
          <cell r="H121" t="str">
            <v>B</v>
          </cell>
          <cell r="I121" t="str">
            <v>S</v>
          </cell>
          <cell r="J121">
            <v>1087576</v>
          </cell>
          <cell r="K121">
            <v>45356</v>
          </cell>
          <cell r="L121" t="str">
            <v>35240350595271000105550030010875761416762957</v>
          </cell>
          <cell r="M121" t="str">
            <v>35 -  São Paulo</v>
          </cell>
          <cell r="N121">
            <v>4753.4799999999996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6204103000150</v>
          </cell>
          <cell r="G122" t="str">
            <v>R S DOS SANTOS</v>
          </cell>
          <cell r="H122" t="str">
            <v>B</v>
          </cell>
          <cell r="I122" t="str">
            <v>S</v>
          </cell>
          <cell r="J122">
            <v>65004</v>
          </cell>
          <cell r="K122">
            <v>45356</v>
          </cell>
          <cell r="L122" t="str">
            <v>26240306204103000150550010000650041649185854</v>
          </cell>
          <cell r="M122" t="str">
            <v>26 -  Pernambuco</v>
          </cell>
          <cell r="N122">
            <v>2500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6204103000150</v>
          </cell>
          <cell r="G123" t="str">
            <v>R S DOS SANTOS</v>
          </cell>
          <cell r="H123" t="str">
            <v>B</v>
          </cell>
          <cell r="I123" t="str">
            <v>S</v>
          </cell>
          <cell r="J123">
            <v>65005</v>
          </cell>
          <cell r="K123">
            <v>45356</v>
          </cell>
          <cell r="L123" t="str">
            <v>26240306204103000150550010000650051206848690</v>
          </cell>
          <cell r="M123" t="str">
            <v>26 -  Pernambuco</v>
          </cell>
          <cell r="N123">
            <v>2500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1437707000122</v>
          </cell>
          <cell r="G124" t="str">
            <v>SCITECH MEDICAL</v>
          </cell>
          <cell r="H124" t="str">
            <v>B</v>
          </cell>
          <cell r="I124" t="str">
            <v>S</v>
          </cell>
          <cell r="J124">
            <v>419975</v>
          </cell>
          <cell r="K124">
            <v>45350</v>
          </cell>
          <cell r="L124" t="str">
            <v>52240201437707000122550550004199751628992723</v>
          </cell>
          <cell r="M124" t="str">
            <v>52 -  Goiás</v>
          </cell>
          <cell r="N124">
            <v>1050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13291742000165</v>
          </cell>
          <cell r="G125" t="str">
            <v>PHOENIX MED PRODUTOS MEDICO</v>
          </cell>
          <cell r="H125" t="str">
            <v>B</v>
          </cell>
          <cell r="I125" t="str">
            <v>S</v>
          </cell>
          <cell r="J125" t="str">
            <v>000.029.059</v>
          </cell>
          <cell r="K125">
            <v>45356</v>
          </cell>
          <cell r="L125" t="str">
            <v>26240313291742000165550010000290591590106429</v>
          </cell>
          <cell r="M125" t="str">
            <v>26 -  Pernambuco</v>
          </cell>
          <cell r="N125">
            <v>890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13291742000165</v>
          </cell>
          <cell r="G126" t="str">
            <v>PHOENIX MED PRODUTOS MEDICO</v>
          </cell>
          <cell r="H126" t="str">
            <v>B</v>
          </cell>
          <cell r="I126" t="str">
            <v>S</v>
          </cell>
          <cell r="J126" t="str">
            <v>000.029.060</v>
          </cell>
          <cell r="K126">
            <v>45356</v>
          </cell>
          <cell r="L126" t="str">
            <v>26240313291742000165550010000290601110475400</v>
          </cell>
          <cell r="M126" t="str">
            <v>26 -  Pernambuco</v>
          </cell>
          <cell r="N126">
            <v>1780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1513946000114</v>
          </cell>
          <cell r="G127" t="str">
            <v>BOSTON SCIENTIFIC DO BRASIL LTDA</v>
          </cell>
          <cell r="H127" t="str">
            <v>B</v>
          </cell>
          <cell r="I127" t="str">
            <v>S</v>
          </cell>
          <cell r="J127">
            <v>2960048</v>
          </cell>
          <cell r="K127">
            <v>45352</v>
          </cell>
          <cell r="L127" t="str">
            <v>35240301513946000114550030029600481030317880</v>
          </cell>
          <cell r="M127" t="str">
            <v>35 -  São Paulo</v>
          </cell>
          <cell r="N127">
            <v>268.82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46208885000110</v>
          </cell>
          <cell r="G128" t="str">
            <v>MD DISTRIBUIDORA DE MEDICAMENTOS LTDA</v>
          </cell>
          <cell r="H128" t="str">
            <v>B</v>
          </cell>
          <cell r="I128" t="str">
            <v>S</v>
          </cell>
          <cell r="J128" t="str">
            <v>000.000.213</v>
          </cell>
          <cell r="K128">
            <v>45356</v>
          </cell>
          <cell r="L128" t="str">
            <v>26240346208885000110550010000002131203280224</v>
          </cell>
          <cell r="M128" t="str">
            <v>26 -  Pernambuco</v>
          </cell>
          <cell r="N128">
            <v>4620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29182018000133</v>
          </cell>
          <cell r="G129" t="str">
            <v>MICROPORT SCIENTIFIC VASCU BRAS LTDA</v>
          </cell>
          <cell r="H129" t="str">
            <v>B</v>
          </cell>
          <cell r="I129" t="str">
            <v>S</v>
          </cell>
          <cell r="J129">
            <v>41995</v>
          </cell>
          <cell r="K129">
            <v>45355</v>
          </cell>
          <cell r="L129" t="str">
            <v>35240329182018000133550010000419951791365510</v>
          </cell>
          <cell r="M129" t="str">
            <v>35 -  São Paulo</v>
          </cell>
          <cell r="N129">
            <v>2200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29182018000133</v>
          </cell>
          <cell r="G130" t="str">
            <v>MICROPORT SCIENTIFIC VASCU BRAS LTDA</v>
          </cell>
          <cell r="H130" t="str">
            <v>B</v>
          </cell>
          <cell r="I130" t="str">
            <v>S</v>
          </cell>
          <cell r="J130">
            <v>41997</v>
          </cell>
          <cell r="K130">
            <v>45355</v>
          </cell>
          <cell r="L130" t="str">
            <v>35240329182018000133550010000419971999867076</v>
          </cell>
          <cell r="M130" t="str">
            <v>35 -  São Paulo</v>
          </cell>
          <cell r="N130">
            <v>1100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29182018000133</v>
          </cell>
          <cell r="G131" t="str">
            <v>MICROPORT SCIENTIFIC VASCU BRAS LTDA</v>
          </cell>
          <cell r="H131" t="str">
            <v>B</v>
          </cell>
          <cell r="I131" t="str">
            <v>S</v>
          </cell>
          <cell r="J131">
            <v>41944</v>
          </cell>
          <cell r="K131">
            <v>45351</v>
          </cell>
          <cell r="L131" t="str">
            <v>35240229182018000133550010000419441225810739</v>
          </cell>
          <cell r="M131" t="str">
            <v>35 -  São Paulo</v>
          </cell>
          <cell r="N131">
            <v>1100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29182018000133</v>
          </cell>
          <cell r="G132" t="str">
            <v>MICROPORT SCIENTIFIC VASCU BRAS LTDA</v>
          </cell>
          <cell r="H132" t="str">
            <v>B</v>
          </cell>
          <cell r="I132" t="str">
            <v>S</v>
          </cell>
          <cell r="J132">
            <v>41996</v>
          </cell>
          <cell r="K132">
            <v>45355</v>
          </cell>
          <cell r="L132" t="str">
            <v>35240329182018000133550010000419961510394616</v>
          </cell>
          <cell r="M132" t="str">
            <v>35 -  São Paulo</v>
          </cell>
          <cell r="N132">
            <v>3300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29182018000133</v>
          </cell>
          <cell r="G133" t="str">
            <v>MICROPORT SCIENTIFIC VASCU BRAS LTDA</v>
          </cell>
          <cell r="H133" t="str">
            <v>B</v>
          </cell>
          <cell r="I133" t="str">
            <v>S</v>
          </cell>
          <cell r="J133">
            <v>41994</v>
          </cell>
          <cell r="K133">
            <v>45355</v>
          </cell>
          <cell r="L133" t="str">
            <v>35240329182018000133550010000419941394418955</v>
          </cell>
          <cell r="M133" t="str">
            <v>35 -  São Paulo</v>
          </cell>
          <cell r="N133">
            <v>2490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4237235000152</v>
          </cell>
          <cell r="G134" t="str">
            <v>ENDOCENTER COMERCIAL LTDA</v>
          </cell>
          <cell r="H134" t="str">
            <v>B</v>
          </cell>
          <cell r="I134" t="str">
            <v>S</v>
          </cell>
          <cell r="J134">
            <v>115034</v>
          </cell>
          <cell r="K134">
            <v>45358</v>
          </cell>
          <cell r="L134" t="str">
            <v>26240304237235000152550010001150341117058009</v>
          </cell>
          <cell r="M134" t="str">
            <v>26 -  Pernambuco</v>
          </cell>
          <cell r="N134">
            <v>6880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165933000139</v>
          </cell>
          <cell r="G135" t="str">
            <v>DESCARTEX CONFECCOES E COMERCIO LTDA</v>
          </cell>
          <cell r="H135" t="str">
            <v>B</v>
          </cell>
          <cell r="I135" t="str">
            <v>S</v>
          </cell>
          <cell r="J135" t="str">
            <v>000.037.256</v>
          </cell>
          <cell r="K135">
            <v>45349</v>
          </cell>
          <cell r="L135" t="str">
            <v>26240200165933000139550020000372561046213256</v>
          </cell>
          <cell r="M135" t="str">
            <v>26 -  Pernambuco</v>
          </cell>
          <cell r="N135">
            <v>1362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33100082000448</v>
          </cell>
          <cell r="G136" t="str">
            <v>E. TAMUSSINO E CIA</v>
          </cell>
          <cell r="H136" t="str">
            <v>B</v>
          </cell>
          <cell r="I136" t="str">
            <v>S</v>
          </cell>
          <cell r="J136">
            <v>27994</v>
          </cell>
          <cell r="K136">
            <v>45352</v>
          </cell>
          <cell r="L136" t="str">
            <v>26240333100082000448550020000279941333797884</v>
          </cell>
          <cell r="M136" t="str">
            <v>26 -  Pernambuco</v>
          </cell>
          <cell r="N136">
            <v>2827.75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2684571000118</v>
          </cell>
          <cell r="G137" t="str">
            <v>DINAMICA HOSPITALAR LTDA</v>
          </cell>
          <cell r="H137" t="str">
            <v>B</v>
          </cell>
          <cell r="I137" t="str">
            <v>S</v>
          </cell>
          <cell r="J137">
            <v>9229</v>
          </cell>
          <cell r="K137">
            <v>45355</v>
          </cell>
          <cell r="L137" t="str">
            <v>26240302684571000118551030000092291610565636</v>
          </cell>
          <cell r="M137" t="str">
            <v>26 -  Pernambuco</v>
          </cell>
          <cell r="N137">
            <v>1390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51943645000107</v>
          </cell>
          <cell r="G138" t="str">
            <v>BIOMEDICAL EQUIP E PROD MED CIRUR LTDA</v>
          </cell>
          <cell r="H138" t="str">
            <v>B</v>
          </cell>
          <cell r="I138" t="str">
            <v>S</v>
          </cell>
          <cell r="J138" t="str">
            <v>000.176.771</v>
          </cell>
          <cell r="K138">
            <v>45351</v>
          </cell>
          <cell r="L138" t="str">
            <v>35240251943645000107550010001767711004640320</v>
          </cell>
          <cell r="M138" t="str">
            <v>35 -  São Paulo</v>
          </cell>
          <cell r="N138">
            <v>11960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1513946000114</v>
          </cell>
          <cell r="G139" t="str">
            <v>BOSTON SCIENTIFIC DO BRASIL LTDA</v>
          </cell>
          <cell r="H139" t="str">
            <v>B</v>
          </cell>
          <cell r="I139" t="str">
            <v>S</v>
          </cell>
          <cell r="J139">
            <v>2962369</v>
          </cell>
          <cell r="K139">
            <v>45358</v>
          </cell>
          <cell r="L139" t="str">
            <v>35240301513946000114550030029623691030342782</v>
          </cell>
          <cell r="M139" t="str">
            <v>35 -  São Paulo</v>
          </cell>
          <cell r="N139">
            <v>268.82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1513946000114</v>
          </cell>
          <cell r="G140" t="str">
            <v>BOSTON SCIENTIFIC DO BRASIL LTDA</v>
          </cell>
          <cell r="H140" t="str">
            <v>B</v>
          </cell>
          <cell r="I140" t="str">
            <v>S</v>
          </cell>
          <cell r="J140">
            <v>2962365</v>
          </cell>
          <cell r="K140">
            <v>45358</v>
          </cell>
          <cell r="L140" t="str">
            <v>35240301513946000114550030029623651030342740</v>
          </cell>
          <cell r="M140" t="str">
            <v>35 -  São Paulo</v>
          </cell>
          <cell r="N140">
            <v>1368.82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1513946000114</v>
          </cell>
          <cell r="G141" t="str">
            <v>BOSTON SCIENTIFIC DO BRASIL LTDA</v>
          </cell>
          <cell r="H141" t="str">
            <v>B</v>
          </cell>
          <cell r="I141" t="str">
            <v>S</v>
          </cell>
          <cell r="J141">
            <v>2962366</v>
          </cell>
          <cell r="K141">
            <v>45358</v>
          </cell>
          <cell r="L141" t="str">
            <v>35230301513946000114550030029623661030652756</v>
          </cell>
          <cell r="M141" t="str">
            <v>35 -  São Paulo</v>
          </cell>
          <cell r="N141">
            <v>268.82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1513946000114</v>
          </cell>
          <cell r="G142" t="str">
            <v>BOSTON SCIENTIFIC DO BRASIL LTDA</v>
          </cell>
          <cell r="H142" t="str">
            <v>B</v>
          </cell>
          <cell r="I142" t="str">
            <v>S</v>
          </cell>
          <cell r="J142">
            <v>2962368</v>
          </cell>
          <cell r="K142">
            <v>45358</v>
          </cell>
          <cell r="L142" t="str">
            <v>35240301513946000114550030029623681030342777</v>
          </cell>
          <cell r="M142" t="str">
            <v>35 -  São Paulo</v>
          </cell>
          <cell r="N142">
            <v>1368.82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1513946000114</v>
          </cell>
          <cell r="G143" t="str">
            <v>BOSTON SCIENTIFIC DO BRASIL LTDA</v>
          </cell>
          <cell r="H143" t="str">
            <v>B</v>
          </cell>
          <cell r="I143" t="str">
            <v>S</v>
          </cell>
          <cell r="J143">
            <v>2962364</v>
          </cell>
          <cell r="K143">
            <v>45358</v>
          </cell>
          <cell r="L143" t="str">
            <v>35240301513946000114550030029623641030342735</v>
          </cell>
          <cell r="M143" t="str">
            <v>35 -  São Paulo</v>
          </cell>
          <cell r="N143">
            <v>268.82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1513946000114</v>
          </cell>
          <cell r="G144" t="str">
            <v>BOSTON SCIENTIFIC DO BRASIL LTDA</v>
          </cell>
          <cell r="H144" t="str">
            <v>B</v>
          </cell>
          <cell r="I144" t="str">
            <v>S</v>
          </cell>
          <cell r="J144">
            <v>2962367</v>
          </cell>
          <cell r="K144">
            <v>45358</v>
          </cell>
          <cell r="L144" t="str">
            <v>35240301513946000114550030029623671030342761</v>
          </cell>
          <cell r="M144" t="str">
            <v>35 -  São Paulo</v>
          </cell>
          <cell r="N144">
            <v>268.82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1513946000114</v>
          </cell>
          <cell r="G145" t="str">
            <v>BOSTON SCIENTIFIC DO BRASIL LTDA</v>
          </cell>
          <cell r="H145" t="str">
            <v>B</v>
          </cell>
          <cell r="I145" t="str">
            <v>S</v>
          </cell>
          <cell r="J145">
            <v>2962304</v>
          </cell>
          <cell r="K145">
            <v>45358</v>
          </cell>
          <cell r="L145" t="str">
            <v>35240301513946000114550030029623041030342133</v>
          </cell>
          <cell r="M145" t="str">
            <v>35 -  São Paulo</v>
          </cell>
          <cell r="N145">
            <v>1368.82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1513946000114</v>
          </cell>
          <cell r="G146" t="str">
            <v>BOSTON SCIENTIFIC DO BRASIL LTDA</v>
          </cell>
          <cell r="H146" t="str">
            <v>B</v>
          </cell>
          <cell r="I146" t="str">
            <v>S</v>
          </cell>
          <cell r="J146">
            <v>2962303</v>
          </cell>
          <cell r="K146">
            <v>45358</v>
          </cell>
          <cell r="L146" t="str">
            <v>35240301513946000114550030029623031030342128</v>
          </cell>
          <cell r="M146" t="str">
            <v>35 -  São Paulo</v>
          </cell>
          <cell r="N146">
            <v>1368.82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1513946000114</v>
          </cell>
          <cell r="G147" t="str">
            <v>BOSTON SCIENTIFIC DO BRASIL LTDA</v>
          </cell>
          <cell r="H147" t="str">
            <v>B</v>
          </cell>
          <cell r="I147" t="str">
            <v>S</v>
          </cell>
          <cell r="J147">
            <v>2962306</v>
          </cell>
          <cell r="K147">
            <v>45358</v>
          </cell>
          <cell r="L147" t="str">
            <v>35240301513946000114550030029623061030342154</v>
          </cell>
          <cell r="M147" t="str">
            <v>35 -  São Paulo</v>
          </cell>
          <cell r="N147">
            <v>1100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1513946000114</v>
          </cell>
          <cell r="G148" t="str">
            <v>BOSTON SCIENTIFIC DO BRASIL LTDA</v>
          </cell>
          <cell r="H148" t="str">
            <v>B</v>
          </cell>
          <cell r="I148" t="str">
            <v>S</v>
          </cell>
          <cell r="J148">
            <v>2962305</v>
          </cell>
          <cell r="K148">
            <v>45358</v>
          </cell>
          <cell r="L148" t="str">
            <v>35240301513946000114550030029623051030342149</v>
          </cell>
          <cell r="M148" t="str">
            <v>35 -  São Paulo</v>
          </cell>
          <cell r="N148">
            <v>268.82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29182018000133</v>
          </cell>
          <cell r="G149" t="str">
            <v>MICROPORT SCIENTIFIC VASCU BRAS LTDA</v>
          </cell>
          <cell r="H149" t="str">
            <v>B</v>
          </cell>
          <cell r="I149" t="str">
            <v>S</v>
          </cell>
          <cell r="J149">
            <v>42050</v>
          </cell>
          <cell r="K149">
            <v>45357</v>
          </cell>
          <cell r="L149" t="str">
            <v>35240329182018000133550010000420501857565419</v>
          </cell>
          <cell r="M149" t="str">
            <v>35 -  São Paulo</v>
          </cell>
          <cell r="N149">
            <v>2200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29182018000133</v>
          </cell>
          <cell r="G150" t="str">
            <v>MICROPORT SCIENTIFIC VASCU BRAS LTDA</v>
          </cell>
          <cell r="H150" t="str">
            <v>B</v>
          </cell>
          <cell r="I150" t="str">
            <v>S</v>
          </cell>
          <cell r="J150">
            <v>42052</v>
          </cell>
          <cell r="K150">
            <v>45357</v>
          </cell>
          <cell r="L150" t="str">
            <v>35240329182018000133550010000420521312210170</v>
          </cell>
          <cell r="M150" t="str">
            <v>35 -  São Paulo</v>
          </cell>
          <cell r="N150">
            <v>290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29182018000133</v>
          </cell>
          <cell r="G151" t="str">
            <v>MICROPORT SCIENTIFIC VASCU BRAS LTDA</v>
          </cell>
          <cell r="H151" t="str">
            <v>B</v>
          </cell>
          <cell r="I151" t="str">
            <v>S</v>
          </cell>
          <cell r="J151">
            <v>42055</v>
          </cell>
          <cell r="K151">
            <v>45357</v>
          </cell>
          <cell r="L151" t="str">
            <v>35240329182018000133550010000420551634160512</v>
          </cell>
          <cell r="M151" t="str">
            <v>35 -  São Paulo</v>
          </cell>
          <cell r="N151">
            <v>2200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29182018000133</v>
          </cell>
          <cell r="G152" t="str">
            <v>MICROPORT SCIENTIFIC VASCU BRAS LTDA</v>
          </cell>
          <cell r="H152" t="str">
            <v>B</v>
          </cell>
          <cell r="I152" t="str">
            <v>S</v>
          </cell>
          <cell r="J152">
            <v>42054</v>
          </cell>
          <cell r="K152">
            <v>45357</v>
          </cell>
          <cell r="L152" t="str">
            <v>35240329182018000133550010000420541383656728</v>
          </cell>
          <cell r="M152" t="str">
            <v>35 -  São Paulo</v>
          </cell>
          <cell r="N152">
            <v>3300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29182018000133</v>
          </cell>
          <cell r="G153" t="str">
            <v>MICROPORT SCIENTIFIC VASCU BRAS LTDA</v>
          </cell>
          <cell r="H153" t="str">
            <v>B</v>
          </cell>
          <cell r="I153" t="str">
            <v>S</v>
          </cell>
          <cell r="J153">
            <v>42053</v>
          </cell>
          <cell r="K153">
            <v>45357</v>
          </cell>
          <cell r="L153" t="str">
            <v>35240329182018000133550010000420531550725573</v>
          </cell>
          <cell r="M153" t="str">
            <v>35 -  São Paulo</v>
          </cell>
          <cell r="N153">
            <v>1100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29182018000133</v>
          </cell>
          <cell r="G154" t="str">
            <v>MICROPORT SCIENTIFIC VASCU BRAS LTDA</v>
          </cell>
          <cell r="H154" t="str">
            <v>B</v>
          </cell>
          <cell r="I154" t="str">
            <v>S</v>
          </cell>
          <cell r="J154">
            <v>42057</v>
          </cell>
          <cell r="K154">
            <v>45357</v>
          </cell>
          <cell r="L154" t="str">
            <v>35240329182018000133550010000420571361163879</v>
          </cell>
          <cell r="M154" t="str">
            <v>35 -  São Paulo</v>
          </cell>
          <cell r="N154">
            <v>1100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29182018000133</v>
          </cell>
          <cell r="G155" t="str">
            <v>MICROPORT SCIENTIFIC VASCU BRAS LTDA</v>
          </cell>
          <cell r="H155" t="str">
            <v>B</v>
          </cell>
          <cell r="I155" t="str">
            <v>S</v>
          </cell>
          <cell r="J155">
            <v>42064</v>
          </cell>
          <cell r="K155">
            <v>45357</v>
          </cell>
          <cell r="L155" t="str">
            <v>35240329182018000133550010000420641395339214</v>
          </cell>
          <cell r="M155" t="str">
            <v>35 -  São Paulo</v>
          </cell>
          <cell r="N155">
            <v>2200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29182018000133</v>
          </cell>
          <cell r="G156" t="str">
            <v>MICROPORT SCIENTIFIC VASCU BRAS LTDA</v>
          </cell>
          <cell r="H156" t="str">
            <v>B</v>
          </cell>
          <cell r="I156" t="str">
            <v>S</v>
          </cell>
          <cell r="J156">
            <v>42062</v>
          </cell>
          <cell r="K156">
            <v>45357</v>
          </cell>
          <cell r="L156" t="str">
            <v>35240329182018000133550010000420621845489160</v>
          </cell>
          <cell r="M156" t="str">
            <v>35 -  São Paulo</v>
          </cell>
          <cell r="N156">
            <v>2200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29182018000133</v>
          </cell>
          <cell r="G157" t="str">
            <v>MICROPORT SCIENTIFIC VASCU BRAS LTDA</v>
          </cell>
          <cell r="H157" t="str">
            <v>B</v>
          </cell>
          <cell r="I157" t="str">
            <v>S</v>
          </cell>
          <cell r="J157">
            <v>42061</v>
          </cell>
          <cell r="K157">
            <v>45357</v>
          </cell>
          <cell r="L157" t="str">
            <v>35240329182018000133550010000420611361916853</v>
          </cell>
          <cell r="M157" t="str">
            <v>35 -  São Paulo</v>
          </cell>
          <cell r="N157">
            <v>1100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29182018000133</v>
          </cell>
          <cell r="G158" t="str">
            <v>MICROPORT SCIENTIFIC VASCU BRAS LTDA</v>
          </cell>
          <cell r="H158" t="str">
            <v>B</v>
          </cell>
          <cell r="I158" t="str">
            <v>S</v>
          </cell>
          <cell r="J158">
            <v>42056</v>
          </cell>
          <cell r="K158">
            <v>45357</v>
          </cell>
          <cell r="L158" t="str">
            <v>35240329182018000133550010000420561430089434</v>
          </cell>
          <cell r="M158" t="str">
            <v>35 -  São Paulo</v>
          </cell>
          <cell r="N158">
            <v>3880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29182018000133</v>
          </cell>
          <cell r="G159" t="str">
            <v>MICROPORT SCIENTIFIC VASCU BRAS LTDA</v>
          </cell>
          <cell r="H159" t="str">
            <v>B</v>
          </cell>
          <cell r="I159" t="str">
            <v>S</v>
          </cell>
          <cell r="J159">
            <v>42060</v>
          </cell>
          <cell r="K159">
            <v>45357</v>
          </cell>
          <cell r="L159" t="str">
            <v>35240329182018000133550010000420601256128525</v>
          </cell>
          <cell r="M159" t="str">
            <v>35 -  São Paulo</v>
          </cell>
          <cell r="N159">
            <v>1100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29182018000133</v>
          </cell>
          <cell r="G160" t="str">
            <v>MICROPORT SCIENTIFIC VASCU BRAS LTDA</v>
          </cell>
          <cell r="H160" t="str">
            <v>B</v>
          </cell>
          <cell r="I160" t="str">
            <v>S</v>
          </cell>
          <cell r="J160">
            <v>42059</v>
          </cell>
          <cell r="K160">
            <v>45357</v>
          </cell>
          <cell r="L160" t="str">
            <v>35240329182018000133550010000420591107991239</v>
          </cell>
          <cell r="M160" t="str">
            <v>35 -  São Paulo</v>
          </cell>
          <cell r="N160">
            <v>2200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29182018000133</v>
          </cell>
          <cell r="G161" t="str">
            <v>MICROPORT SCIENTIFIC VASCU BRAS LTDA</v>
          </cell>
          <cell r="H161" t="str">
            <v>B</v>
          </cell>
          <cell r="I161" t="str">
            <v>S</v>
          </cell>
          <cell r="J161">
            <v>42051</v>
          </cell>
          <cell r="K161">
            <v>45357</v>
          </cell>
          <cell r="L161" t="str">
            <v>35240329182018000133550010000420511476758723</v>
          </cell>
          <cell r="M161" t="str">
            <v>35 -  São Paulo</v>
          </cell>
          <cell r="N161">
            <v>1100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13333090001156</v>
          </cell>
          <cell r="G162" t="str">
            <v>NIPRO MED CORPORATION PROD MED LTDA.</v>
          </cell>
          <cell r="H162" t="str">
            <v>B</v>
          </cell>
          <cell r="I162" t="str">
            <v>S</v>
          </cell>
          <cell r="J162">
            <v>16341</v>
          </cell>
          <cell r="K162">
            <v>45351</v>
          </cell>
          <cell r="L162" t="str">
            <v>26240213333090001156550010000163411091132525</v>
          </cell>
          <cell r="M162" t="str">
            <v>26 -  Pernambuco</v>
          </cell>
          <cell r="N162">
            <v>3480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39500536000101</v>
          </cell>
          <cell r="G163" t="str">
            <v>FAROMED COMERCIO DE MAT. HOSP. LTDA</v>
          </cell>
          <cell r="H163" t="str">
            <v>B</v>
          </cell>
          <cell r="I163" t="str">
            <v>S</v>
          </cell>
          <cell r="J163">
            <v>1143</v>
          </cell>
          <cell r="K163">
            <v>45350</v>
          </cell>
          <cell r="L163" t="str">
            <v>26240239500536000101550010000011431000009699</v>
          </cell>
          <cell r="M163" t="str">
            <v>26 -  Pernambuco</v>
          </cell>
          <cell r="N163">
            <v>1422.5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34551834000107</v>
          </cell>
          <cell r="G164" t="str">
            <v>INMED HOSPITALAR LTDA</v>
          </cell>
          <cell r="H164" t="str">
            <v>B</v>
          </cell>
          <cell r="I164" t="str">
            <v>S</v>
          </cell>
          <cell r="J164" t="str">
            <v>000.001.878</v>
          </cell>
          <cell r="K164">
            <v>45336</v>
          </cell>
          <cell r="L164" t="str">
            <v>52240234551834000107550010000018781909001875</v>
          </cell>
          <cell r="M164" t="str">
            <v>52 -  Goiás</v>
          </cell>
          <cell r="N164">
            <v>690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66437831000133</v>
          </cell>
          <cell r="G165" t="str">
            <v>HTS MEDIKA EUROMED COM E IMPORT LTDA</v>
          </cell>
          <cell r="H165" t="str">
            <v>B</v>
          </cell>
          <cell r="I165" t="str">
            <v>S</v>
          </cell>
          <cell r="J165">
            <v>185320</v>
          </cell>
          <cell r="K165">
            <v>45355</v>
          </cell>
          <cell r="L165" t="str">
            <v>31240366437831000133550010001853201956526380</v>
          </cell>
          <cell r="M165" t="str">
            <v>31 -  Minas Gerais</v>
          </cell>
          <cell r="N165">
            <v>2160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11206099000107</v>
          </cell>
          <cell r="G166" t="str">
            <v>SUPERMED COM E IMP DE PROD MED HOSP LTDA</v>
          </cell>
          <cell r="H166" t="str">
            <v>B</v>
          </cell>
          <cell r="I166" t="str">
            <v>S</v>
          </cell>
          <cell r="J166">
            <v>758898</v>
          </cell>
          <cell r="K166">
            <v>45351</v>
          </cell>
          <cell r="L166" t="str">
            <v>31240211206099000107550010007588981000937695</v>
          </cell>
          <cell r="M166" t="str">
            <v>31 -  Minas Gerais</v>
          </cell>
          <cell r="N166">
            <v>14259.63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37844417000140</v>
          </cell>
          <cell r="G167" t="str">
            <v>LOG DIST. DE PRO. HOSP. E HIG. PE. LTDA</v>
          </cell>
          <cell r="H167" t="str">
            <v>B</v>
          </cell>
          <cell r="I167" t="str">
            <v>S</v>
          </cell>
          <cell r="J167">
            <v>3433</v>
          </cell>
          <cell r="K167">
            <v>45358</v>
          </cell>
          <cell r="L167" t="str">
            <v>26240337844417000140550010000034331277660460</v>
          </cell>
          <cell r="M167" t="str">
            <v>26 -  Pernambuco</v>
          </cell>
          <cell r="N167">
            <v>2210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8747635000169</v>
          </cell>
          <cell r="G168" t="str">
            <v>ROSS MEDICAL LTDA</v>
          </cell>
          <cell r="H168" t="str">
            <v>B</v>
          </cell>
          <cell r="I168" t="str">
            <v>S</v>
          </cell>
          <cell r="J168">
            <v>51014</v>
          </cell>
          <cell r="K168">
            <v>45348</v>
          </cell>
          <cell r="L168" t="str">
            <v>31240208747635000169550010000510141260220244</v>
          </cell>
          <cell r="M168" t="str">
            <v>31 -  Minas Gerais</v>
          </cell>
          <cell r="N168">
            <v>36600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43496995000136</v>
          </cell>
          <cell r="G169" t="str">
            <v>CIRURGICA SANTA HELENA LTDA</v>
          </cell>
          <cell r="H169" t="str">
            <v>B</v>
          </cell>
          <cell r="I169" t="str">
            <v>S</v>
          </cell>
          <cell r="J169">
            <v>745</v>
          </cell>
          <cell r="K169">
            <v>45348</v>
          </cell>
          <cell r="L169" t="str">
            <v>43240243496995000136550010000007451670216667</v>
          </cell>
          <cell r="M169" t="str">
            <v>43 -  Rio Grande do Sul</v>
          </cell>
          <cell r="N169">
            <v>4000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5991790000138</v>
          </cell>
          <cell r="G170" t="str">
            <v>CR MEDICAL PRODUTOS E SERVICOS LTDA</v>
          </cell>
          <cell r="H170" t="str">
            <v>B</v>
          </cell>
          <cell r="I170" t="str">
            <v>S</v>
          </cell>
          <cell r="J170">
            <v>7482</v>
          </cell>
          <cell r="K170">
            <v>45359</v>
          </cell>
          <cell r="L170" t="str">
            <v>26240305991790000138550010000074821501748332</v>
          </cell>
          <cell r="M170" t="str">
            <v>26 -  Pernambuco</v>
          </cell>
          <cell r="N170">
            <v>1575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8014554000150</v>
          </cell>
          <cell r="G171" t="str">
            <v>MJB COMERCIO DE MAT MEDICO HOSP LTDA</v>
          </cell>
          <cell r="H171" t="str">
            <v>B</v>
          </cell>
          <cell r="I171" t="str">
            <v>S</v>
          </cell>
          <cell r="J171">
            <v>14386</v>
          </cell>
          <cell r="K171">
            <v>45358</v>
          </cell>
          <cell r="L171" t="str">
            <v>26240308014554000150550010000143861430138210</v>
          </cell>
          <cell r="M171" t="str">
            <v>26 -  Pernambuco</v>
          </cell>
          <cell r="N171">
            <v>2580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8014554000150</v>
          </cell>
          <cell r="G172" t="str">
            <v>MJB COMERCIO DE MAT MEDICO HOSP LTDA</v>
          </cell>
          <cell r="H172" t="str">
            <v>B</v>
          </cell>
          <cell r="I172" t="str">
            <v>S</v>
          </cell>
          <cell r="J172">
            <v>14384</v>
          </cell>
          <cell r="K172">
            <v>45358</v>
          </cell>
          <cell r="L172" t="str">
            <v>26240308014554000150550010000143841430138215</v>
          </cell>
          <cell r="M172" t="str">
            <v>26 -  Pernambuco</v>
          </cell>
          <cell r="N172">
            <v>6080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8014554000150</v>
          </cell>
          <cell r="G173" t="str">
            <v>MJB COMERCIO DE MAT MEDICO HOSP LTDA</v>
          </cell>
          <cell r="H173" t="str">
            <v>B</v>
          </cell>
          <cell r="I173" t="str">
            <v>S</v>
          </cell>
          <cell r="J173">
            <v>14382</v>
          </cell>
          <cell r="K173">
            <v>45358</v>
          </cell>
          <cell r="L173" t="str">
            <v>26240308014554000150550010000143821430138210</v>
          </cell>
          <cell r="M173" t="str">
            <v>26 -  Pernambuco</v>
          </cell>
          <cell r="N173">
            <v>4630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8014554000150</v>
          </cell>
          <cell r="G174" t="str">
            <v>MJB COMERCIO DE MAT MEDICO HOSP LTDA</v>
          </cell>
          <cell r="H174" t="str">
            <v>B</v>
          </cell>
          <cell r="I174" t="str">
            <v>S</v>
          </cell>
          <cell r="J174">
            <v>14381</v>
          </cell>
          <cell r="K174">
            <v>45358</v>
          </cell>
          <cell r="L174" t="str">
            <v>26240308014554000150550010000143811430138213</v>
          </cell>
          <cell r="M174" t="str">
            <v>26 -  Pernambuco</v>
          </cell>
          <cell r="N174">
            <v>4630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7160019000144</v>
          </cell>
          <cell r="G175" t="str">
            <v>VITALE COMERCIO S.A.</v>
          </cell>
          <cell r="H175" t="str">
            <v>B</v>
          </cell>
          <cell r="I175" t="str">
            <v>S</v>
          </cell>
          <cell r="J175">
            <v>141708</v>
          </cell>
          <cell r="K175">
            <v>45358</v>
          </cell>
          <cell r="L175" t="str">
            <v>26240307160019000144550010001417081672688570</v>
          </cell>
          <cell r="M175" t="str">
            <v>26 -  Pernambuco</v>
          </cell>
          <cell r="N175">
            <v>2600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7160019000144</v>
          </cell>
          <cell r="G176" t="str">
            <v>VITALE COMERCIO S.A.</v>
          </cell>
          <cell r="H176" t="str">
            <v>B</v>
          </cell>
          <cell r="I176" t="str">
            <v>S</v>
          </cell>
          <cell r="J176">
            <v>141703</v>
          </cell>
          <cell r="K176">
            <v>45358</v>
          </cell>
          <cell r="L176" t="str">
            <v>26240307160019000144550010001417031959240144</v>
          </cell>
          <cell r="M176" t="str">
            <v>26 -  Pernambuco</v>
          </cell>
          <cell r="N176">
            <v>1300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7160019000144</v>
          </cell>
          <cell r="G177" t="str">
            <v>VITALE COMERCIO S.A.</v>
          </cell>
          <cell r="H177" t="str">
            <v>B</v>
          </cell>
          <cell r="I177" t="str">
            <v>S</v>
          </cell>
          <cell r="J177">
            <v>141711</v>
          </cell>
          <cell r="K177">
            <v>45358</v>
          </cell>
          <cell r="L177" t="str">
            <v>26240307160019000144550010001417111494503574</v>
          </cell>
          <cell r="M177" t="str">
            <v>26 -  Pernambuco</v>
          </cell>
          <cell r="N177">
            <v>1300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7160019000144</v>
          </cell>
          <cell r="G178" t="str">
            <v>VITALE COMERCIO S.A.</v>
          </cell>
          <cell r="H178" t="str">
            <v>B</v>
          </cell>
          <cell r="I178" t="str">
            <v>S</v>
          </cell>
          <cell r="J178">
            <v>141780</v>
          </cell>
          <cell r="K178">
            <v>45359</v>
          </cell>
          <cell r="L178" t="str">
            <v>26240307160019000144550010001417801545718235</v>
          </cell>
          <cell r="M178" t="str">
            <v>26 -  Pernambuco</v>
          </cell>
          <cell r="N178">
            <v>1300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7160019000144</v>
          </cell>
          <cell r="G179" t="str">
            <v>VITALE COMERCIO S.A.</v>
          </cell>
          <cell r="H179" t="str">
            <v>B</v>
          </cell>
          <cell r="I179" t="str">
            <v>S</v>
          </cell>
          <cell r="J179">
            <v>141772</v>
          </cell>
          <cell r="K179">
            <v>45359</v>
          </cell>
          <cell r="L179" t="str">
            <v>26240307160019000144550010001417721748534285</v>
          </cell>
          <cell r="M179" t="str">
            <v>26 -  Pernambuco</v>
          </cell>
          <cell r="N179">
            <v>1300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7160019000144</v>
          </cell>
          <cell r="G180" t="str">
            <v>VITALE COMERCIO S.A.</v>
          </cell>
          <cell r="H180" t="str">
            <v>B</v>
          </cell>
          <cell r="I180" t="str">
            <v>S</v>
          </cell>
          <cell r="J180">
            <v>141767</v>
          </cell>
          <cell r="K180">
            <v>45359</v>
          </cell>
          <cell r="L180" t="str">
            <v>26240307160019000144550010001417671709592342</v>
          </cell>
          <cell r="M180" t="str">
            <v>26 -  Pernambuco</v>
          </cell>
          <cell r="N180">
            <v>1300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7160019000144</v>
          </cell>
          <cell r="G181" t="str">
            <v>VITALE COMERCIO S.A.</v>
          </cell>
          <cell r="H181" t="str">
            <v>B</v>
          </cell>
          <cell r="I181" t="str">
            <v>S</v>
          </cell>
          <cell r="J181">
            <v>141770</v>
          </cell>
          <cell r="K181">
            <v>45359</v>
          </cell>
          <cell r="L181" t="str">
            <v>26240307160019000144550010001417701230805100</v>
          </cell>
          <cell r="M181" t="str">
            <v>26 -  Pernambuco</v>
          </cell>
          <cell r="N181">
            <v>310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33100082000448</v>
          </cell>
          <cell r="G182" t="str">
            <v>E. TAMUSSINO E CIA</v>
          </cell>
          <cell r="H182" t="str">
            <v>B</v>
          </cell>
          <cell r="I182" t="str">
            <v>S</v>
          </cell>
          <cell r="J182">
            <v>28145</v>
          </cell>
          <cell r="K182">
            <v>45358</v>
          </cell>
          <cell r="L182" t="str">
            <v>26240333100082000448550020000281451551063340</v>
          </cell>
          <cell r="M182" t="str">
            <v>26 -  Pernambuco</v>
          </cell>
          <cell r="N182">
            <v>1950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33100082000448</v>
          </cell>
          <cell r="G183" t="str">
            <v>E. TAMUSSINO E CIA</v>
          </cell>
          <cell r="H183" t="str">
            <v>B</v>
          </cell>
          <cell r="I183" t="str">
            <v>S</v>
          </cell>
          <cell r="J183">
            <v>28144</v>
          </cell>
          <cell r="K183">
            <v>45358</v>
          </cell>
          <cell r="L183" t="str">
            <v>26240333100082000448550020000281441207125774</v>
          </cell>
          <cell r="M183" t="str">
            <v>26 -  Pernambuco</v>
          </cell>
          <cell r="N183">
            <v>1950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33100082000448</v>
          </cell>
          <cell r="G184" t="str">
            <v>E. TAMUSSINO E CIA</v>
          </cell>
          <cell r="H184" t="str">
            <v>B</v>
          </cell>
          <cell r="I184" t="str">
            <v>S</v>
          </cell>
          <cell r="J184">
            <v>28167</v>
          </cell>
          <cell r="K184">
            <v>45358</v>
          </cell>
          <cell r="L184" t="str">
            <v>26240333100082000448550020000281671907831528</v>
          </cell>
          <cell r="M184" t="str">
            <v>26 -  Pernambuco</v>
          </cell>
          <cell r="N184">
            <v>1300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1437707000122</v>
          </cell>
          <cell r="G185" t="str">
            <v>SCITECH MEDICAL</v>
          </cell>
          <cell r="H185" t="str">
            <v>B</v>
          </cell>
          <cell r="I185" t="str">
            <v>S</v>
          </cell>
          <cell r="J185">
            <v>421915</v>
          </cell>
          <cell r="K185">
            <v>45358</v>
          </cell>
          <cell r="L185" t="str">
            <v>52240301437707000122550550004219151399965700</v>
          </cell>
          <cell r="M185" t="str">
            <v>52 -  Goiás</v>
          </cell>
          <cell r="N185">
            <v>1050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1437707000122</v>
          </cell>
          <cell r="G186" t="str">
            <v>SCITECH MEDICAL</v>
          </cell>
          <cell r="H186" t="str">
            <v>B</v>
          </cell>
          <cell r="I186" t="str">
            <v>S</v>
          </cell>
          <cell r="J186">
            <v>421903</v>
          </cell>
          <cell r="K186">
            <v>45358</v>
          </cell>
          <cell r="L186" t="str">
            <v>52240301437707000122550550004219031140890482</v>
          </cell>
          <cell r="M186" t="str">
            <v>52 -  Goiás</v>
          </cell>
          <cell r="N186">
            <v>1050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1437707000122</v>
          </cell>
          <cell r="G187" t="str">
            <v>SCITECH MEDICAL</v>
          </cell>
          <cell r="H187" t="str">
            <v>B</v>
          </cell>
          <cell r="I187" t="str">
            <v>S</v>
          </cell>
          <cell r="J187">
            <v>422003</v>
          </cell>
          <cell r="K187">
            <v>45358</v>
          </cell>
          <cell r="L187" t="str">
            <v>52240301437707000122550550004220031866724022</v>
          </cell>
          <cell r="M187" t="str">
            <v>52 -  Goiás</v>
          </cell>
          <cell r="N187">
            <v>1050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1437707000122</v>
          </cell>
          <cell r="G188" t="str">
            <v>SCITECH MEDICAL</v>
          </cell>
          <cell r="H188" t="str">
            <v>B</v>
          </cell>
          <cell r="I188" t="str">
            <v>S</v>
          </cell>
          <cell r="J188">
            <v>422020</v>
          </cell>
          <cell r="K188">
            <v>45358</v>
          </cell>
          <cell r="L188" t="str">
            <v>52240301437707000122550550004220201486479310</v>
          </cell>
          <cell r="M188" t="str">
            <v>52 -  Goiás</v>
          </cell>
          <cell r="N188">
            <v>1050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1437707000122</v>
          </cell>
          <cell r="G189" t="str">
            <v>SCITECH MEDICAL</v>
          </cell>
          <cell r="H189" t="str">
            <v>B</v>
          </cell>
          <cell r="I189" t="str">
            <v>S</v>
          </cell>
          <cell r="J189">
            <v>421911</v>
          </cell>
          <cell r="K189">
            <v>45358</v>
          </cell>
          <cell r="L189" t="str">
            <v>52240301437707000122550550004219111892283719</v>
          </cell>
          <cell r="M189" t="str">
            <v>52 -  Goiás</v>
          </cell>
          <cell r="N189">
            <v>1050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1437707000122</v>
          </cell>
          <cell r="G190" t="str">
            <v>SCITECH MEDICAL</v>
          </cell>
          <cell r="H190" t="str">
            <v>B</v>
          </cell>
          <cell r="I190" t="str">
            <v>S</v>
          </cell>
          <cell r="J190">
            <v>421887</v>
          </cell>
          <cell r="K190">
            <v>45358</v>
          </cell>
          <cell r="L190" t="str">
            <v>52240301437707000122550550004218871277611753</v>
          </cell>
          <cell r="M190" t="str">
            <v>52 -  Goiás</v>
          </cell>
          <cell r="N190">
            <v>1050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1437707000122</v>
          </cell>
          <cell r="G191" t="str">
            <v>SCITECH MEDICAL</v>
          </cell>
          <cell r="H191" t="str">
            <v>B</v>
          </cell>
          <cell r="I191" t="str">
            <v>S</v>
          </cell>
          <cell r="J191">
            <v>421907</v>
          </cell>
          <cell r="K191">
            <v>45358</v>
          </cell>
          <cell r="L191" t="str">
            <v>52240301437707000122550550004219071647542909</v>
          </cell>
          <cell r="M191" t="str">
            <v>52 -  Goiás</v>
          </cell>
          <cell r="N191">
            <v>1050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13291742000165</v>
          </cell>
          <cell r="G192" t="str">
            <v>PHOENIX MED PRODUTOS MEDICO</v>
          </cell>
          <cell r="H192" t="str">
            <v>B</v>
          </cell>
          <cell r="I192" t="str">
            <v>S</v>
          </cell>
          <cell r="J192" t="str">
            <v>000.029.095</v>
          </cell>
          <cell r="K192">
            <v>45358</v>
          </cell>
          <cell r="L192" t="str">
            <v>26240313291742000165550010000290951252642832</v>
          </cell>
          <cell r="M192" t="str">
            <v>26 -  Pernambuco</v>
          </cell>
          <cell r="N192">
            <v>890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11234649000193</v>
          </cell>
          <cell r="G193" t="str">
            <v>BIOANGIO COM DE PROD MED LTDA</v>
          </cell>
          <cell r="H193" t="str">
            <v>B</v>
          </cell>
          <cell r="I193" t="str">
            <v>S</v>
          </cell>
          <cell r="J193" t="str">
            <v>000.011.741</v>
          </cell>
          <cell r="K193">
            <v>45358</v>
          </cell>
          <cell r="L193" t="str">
            <v>26240311234649000193550010000117411000009991</v>
          </cell>
          <cell r="M193" t="str">
            <v>26 -  Pernambuco</v>
          </cell>
          <cell r="N193">
            <v>613.89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61418042000131</v>
          </cell>
          <cell r="G194" t="str">
            <v>CIRURGICA FERNANDES LTDA</v>
          </cell>
          <cell r="H194" t="str">
            <v>B</v>
          </cell>
          <cell r="I194" t="str">
            <v>S</v>
          </cell>
          <cell r="J194">
            <v>1694665</v>
          </cell>
          <cell r="K194">
            <v>45350</v>
          </cell>
          <cell r="L194" t="str">
            <v>35240261418042000131550040016946651180353269</v>
          </cell>
          <cell r="M194" t="str">
            <v>35 -  São Paulo</v>
          </cell>
          <cell r="N194">
            <v>1279.2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61418042000131</v>
          </cell>
          <cell r="G195" t="str">
            <v>CIRURGICA FERNANDES LTDA</v>
          </cell>
          <cell r="H195" t="str">
            <v>B</v>
          </cell>
          <cell r="I195" t="str">
            <v>S</v>
          </cell>
          <cell r="J195">
            <v>1694666</v>
          </cell>
          <cell r="K195">
            <v>45350</v>
          </cell>
          <cell r="L195" t="str">
            <v>35240261418042000131550040016946661053839828</v>
          </cell>
          <cell r="M195" t="str">
            <v>35 -  São Paulo</v>
          </cell>
          <cell r="N195">
            <v>4088.19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8014554000150</v>
          </cell>
          <cell r="G196" t="str">
            <v>MJB COMERCIO DE MAT MEDICO HOSP LTDA</v>
          </cell>
          <cell r="H196" t="str">
            <v>B</v>
          </cell>
          <cell r="I196" t="str">
            <v>S</v>
          </cell>
          <cell r="J196">
            <v>14397</v>
          </cell>
          <cell r="K196">
            <v>45362</v>
          </cell>
          <cell r="L196" t="str">
            <v>26240308014554000150550010000143971430139295</v>
          </cell>
          <cell r="M196" t="str">
            <v>26 -  Pernambuco</v>
          </cell>
          <cell r="N196">
            <v>1550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8014554000150</v>
          </cell>
          <cell r="G197" t="str">
            <v>MJB COMERCIO DE MAT MEDICO HOSP LTDA</v>
          </cell>
          <cell r="H197" t="str">
            <v>B</v>
          </cell>
          <cell r="I197" t="str">
            <v>S</v>
          </cell>
          <cell r="J197">
            <v>14396</v>
          </cell>
          <cell r="K197">
            <v>45362</v>
          </cell>
          <cell r="L197" t="str">
            <v>26240308014554000150550010000143961430139298</v>
          </cell>
          <cell r="M197" t="str">
            <v>26 -  Pernambuco</v>
          </cell>
          <cell r="N197">
            <v>2580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8014554000150</v>
          </cell>
          <cell r="G198" t="str">
            <v>MJB COMERCIO DE MAT MEDICO HOSP LTDA</v>
          </cell>
          <cell r="H198" t="str">
            <v>B</v>
          </cell>
          <cell r="I198" t="str">
            <v>S</v>
          </cell>
          <cell r="J198">
            <v>14395</v>
          </cell>
          <cell r="K198">
            <v>45362</v>
          </cell>
          <cell r="L198" t="str">
            <v>26240308014554000150550010000143951430139290</v>
          </cell>
          <cell r="M198" t="str">
            <v>26 -  Pernambuco</v>
          </cell>
          <cell r="N198">
            <v>2580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8014554000150</v>
          </cell>
          <cell r="G199" t="str">
            <v>MJB COMERCIO DE MAT MEDICO HOSP LTDA</v>
          </cell>
          <cell r="H199" t="str">
            <v>B</v>
          </cell>
          <cell r="I199" t="str">
            <v>S</v>
          </cell>
          <cell r="J199">
            <v>14402</v>
          </cell>
          <cell r="K199">
            <v>45362</v>
          </cell>
          <cell r="L199" t="str">
            <v>26240308014554000150550010000144021440130276</v>
          </cell>
          <cell r="M199" t="str">
            <v>26 -  Pernambuco</v>
          </cell>
          <cell r="N199">
            <v>1450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7160019000144</v>
          </cell>
          <cell r="G200" t="str">
            <v>VITALE COMERCIO S.A.</v>
          </cell>
          <cell r="H200" t="str">
            <v>B</v>
          </cell>
          <cell r="I200" t="str">
            <v>S</v>
          </cell>
          <cell r="J200">
            <v>141739</v>
          </cell>
          <cell r="K200">
            <v>45359</v>
          </cell>
          <cell r="L200" t="str">
            <v>26240307160019000144550010001417391302065019</v>
          </cell>
          <cell r="M200" t="str">
            <v>26 -  Pernambuco</v>
          </cell>
          <cell r="N200">
            <v>6353.8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50595271000105</v>
          </cell>
          <cell r="G201" t="str">
            <v>BIOTRONIK COMERCIAL MEDICA LTDA</v>
          </cell>
          <cell r="H201" t="str">
            <v>B</v>
          </cell>
          <cell r="I201" t="str">
            <v>S</v>
          </cell>
          <cell r="J201">
            <v>1088194</v>
          </cell>
          <cell r="K201">
            <v>45362</v>
          </cell>
          <cell r="L201" t="str">
            <v>35240350595271000105550030010881941038166463</v>
          </cell>
          <cell r="M201" t="str">
            <v>35 -  São Paulo</v>
          </cell>
          <cell r="N201">
            <v>6353.8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2684571000118</v>
          </cell>
          <cell r="G202" t="str">
            <v>DINAMICA HOSPITALAR LTDA</v>
          </cell>
          <cell r="H202" t="str">
            <v>B</v>
          </cell>
          <cell r="I202" t="str">
            <v>S</v>
          </cell>
          <cell r="J202">
            <v>9253</v>
          </cell>
          <cell r="K202">
            <v>45356</v>
          </cell>
          <cell r="L202" t="str">
            <v>26240302684571000118551030000092531648701583</v>
          </cell>
          <cell r="M202" t="str">
            <v>26 -  Pernambuco</v>
          </cell>
          <cell r="N202">
            <v>3900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1437707000122</v>
          </cell>
          <cell r="G203" t="str">
            <v>SCITECH MEDICAL</v>
          </cell>
          <cell r="H203" t="str">
            <v>B</v>
          </cell>
          <cell r="I203" t="str">
            <v>S</v>
          </cell>
          <cell r="J203">
            <v>422316</v>
          </cell>
          <cell r="K203">
            <v>45359</v>
          </cell>
          <cell r="L203" t="str">
            <v>52240301437707000122550550004223161208229727</v>
          </cell>
          <cell r="M203" t="str">
            <v>52 -  Goiás</v>
          </cell>
          <cell r="N203">
            <v>1050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1437707000122</v>
          </cell>
          <cell r="G204" t="str">
            <v>SCITECH MEDICAL</v>
          </cell>
          <cell r="H204" t="str">
            <v>B</v>
          </cell>
          <cell r="I204" t="str">
            <v>S</v>
          </cell>
          <cell r="J204">
            <v>422301</v>
          </cell>
          <cell r="K204">
            <v>45359</v>
          </cell>
          <cell r="L204" t="str">
            <v>52240301437707000122550550004223011519264424</v>
          </cell>
          <cell r="M204" t="str">
            <v>52 -  Goiás</v>
          </cell>
          <cell r="N204">
            <v>1050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1513946000114</v>
          </cell>
          <cell r="G205" t="str">
            <v>BOSTON SCIENTIFIC DO BRASIL LTDA</v>
          </cell>
          <cell r="H205" t="str">
            <v>B</v>
          </cell>
          <cell r="I205" t="str">
            <v>S</v>
          </cell>
          <cell r="J205">
            <v>2964035</v>
          </cell>
          <cell r="K205">
            <v>45362</v>
          </cell>
          <cell r="L205" t="str">
            <v>35240301513946000114550030029640351030360963</v>
          </cell>
          <cell r="M205" t="str">
            <v>35 -  São Paulo</v>
          </cell>
          <cell r="N205">
            <v>1368.82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1513946000114</v>
          </cell>
          <cell r="G206" t="str">
            <v>BOSTON SCIENTIFIC DO BRASIL LTDA</v>
          </cell>
          <cell r="H206" t="str">
            <v>B</v>
          </cell>
          <cell r="I206" t="str">
            <v>S</v>
          </cell>
          <cell r="J206">
            <v>2964073</v>
          </cell>
          <cell r="K206">
            <v>45362</v>
          </cell>
          <cell r="L206" t="str">
            <v>35240301513946000114550030029640731030361405</v>
          </cell>
          <cell r="M206" t="str">
            <v>35 -  São Paulo</v>
          </cell>
          <cell r="N206">
            <v>1100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1513946000114</v>
          </cell>
          <cell r="G207" t="str">
            <v>BOSTON SCIENTIFIC DO BRASIL LTDA</v>
          </cell>
          <cell r="H207" t="str">
            <v>B</v>
          </cell>
          <cell r="I207" t="str">
            <v>S</v>
          </cell>
          <cell r="J207">
            <v>2964108</v>
          </cell>
          <cell r="K207">
            <v>45362</v>
          </cell>
          <cell r="L207" t="str">
            <v>35240301513946000114550030029641081030361763</v>
          </cell>
          <cell r="M207" t="str">
            <v>35 -  São Paulo</v>
          </cell>
          <cell r="N207">
            <v>268.82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1513946000114</v>
          </cell>
          <cell r="G208" t="str">
            <v>BOSTON SCIENTIFIC DO BRASIL LTDA</v>
          </cell>
          <cell r="H208" t="str">
            <v>B</v>
          </cell>
          <cell r="I208" t="str">
            <v>S</v>
          </cell>
          <cell r="J208">
            <v>2964110</v>
          </cell>
          <cell r="K208">
            <v>45362</v>
          </cell>
          <cell r="L208" t="str">
            <v>35240301513946000114550030029641101030361788</v>
          </cell>
          <cell r="M208" t="str">
            <v>35 -  São Paulo</v>
          </cell>
          <cell r="N208">
            <v>1100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1513946000114</v>
          </cell>
          <cell r="G209" t="str">
            <v>BOSTON SCIENTIFIC DO BRASIL LTDA</v>
          </cell>
          <cell r="H209" t="str">
            <v>B</v>
          </cell>
          <cell r="I209" t="str">
            <v>S</v>
          </cell>
          <cell r="J209">
            <v>2964109</v>
          </cell>
          <cell r="K209">
            <v>45362</v>
          </cell>
          <cell r="L209" t="str">
            <v>35240301513946000114550030029641091030361779</v>
          </cell>
          <cell r="M209" t="str">
            <v>35 -  São Paulo</v>
          </cell>
          <cell r="N209">
            <v>268.82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1513946000114</v>
          </cell>
          <cell r="G210" t="str">
            <v>BOSTON SCIENTIFIC DO BRASIL LTDA</v>
          </cell>
          <cell r="H210" t="str">
            <v>B</v>
          </cell>
          <cell r="I210" t="str">
            <v>S</v>
          </cell>
          <cell r="J210">
            <v>2964072</v>
          </cell>
          <cell r="K210">
            <v>45362</v>
          </cell>
          <cell r="L210" t="str">
            <v>35240301513946000114550030029640721030361394</v>
          </cell>
          <cell r="M210" t="str">
            <v>35 -  São Paulo</v>
          </cell>
          <cell r="N210">
            <v>1637.64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4614288000145</v>
          </cell>
          <cell r="G211" t="str">
            <v>DISK LIFE COM. DE PROD. CIRURGICOS LTDA</v>
          </cell>
          <cell r="H211" t="str">
            <v>B</v>
          </cell>
          <cell r="I211" t="str">
            <v>S</v>
          </cell>
          <cell r="J211">
            <v>8001</v>
          </cell>
          <cell r="K211">
            <v>45358</v>
          </cell>
          <cell r="L211" t="str">
            <v>26240304614288000145550010000080011705437820</v>
          </cell>
          <cell r="M211" t="str">
            <v>26 -  Pernambuco</v>
          </cell>
          <cell r="N211">
            <v>5355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4614288000145</v>
          </cell>
          <cell r="G212" t="str">
            <v>DISK LIFE COM. DE PROD. CIRURGICOS LTDA</v>
          </cell>
          <cell r="H212" t="str">
            <v>B</v>
          </cell>
          <cell r="I212" t="str">
            <v>S</v>
          </cell>
          <cell r="J212">
            <v>7999</v>
          </cell>
          <cell r="K212">
            <v>45358</v>
          </cell>
          <cell r="L212" t="str">
            <v>26240304614288000145550010000079991321638241</v>
          </cell>
          <cell r="M212" t="str">
            <v>26 -  Pernambuco</v>
          </cell>
          <cell r="N212">
            <v>7875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41601210000112</v>
          </cell>
          <cell r="G213" t="str">
            <v>CLS HOSPITALAR LTDA</v>
          </cell>
          <cell r="H213" t="str">
            <v>B</v>
          </cell>
          <cell r="I213" t="str">
            <v>S</v>
          </cell>
          <cell r="J213">
            <v>954</v>
          </cell>
          <cell r="K213">
            <v>45352</v>
          </cell>
          <cell r="L213" t="str">
            <v>26240341601210000112550010000009541046403275</v>
          </cell>
          <cell r="M213" t="str">
            <v>26 -  Pernambuco</v>
          </cell>
          <cell r="N213">
            <v>920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51961258000195</v>
          </cell>
          <cell r="G214" t="str">
            <v>CARDIO SISTEMAS COMERCIAL E IND. LTDA</v>
          </cell>
          <cell r="H214" t="str">
            <v>B</v>
          </cell>
          <cell r="I214" t="str">
            <v>S</v>
          </cell>
          <cell r="J214">
            <v>334302</v>
          </cell>
          <cell r="K214">
            <v>45352</v>
          </cell>
          <cell r="L214" t="str">
            <v>35240351961258000195550110003343021200362325</v>
          </cell>
          <cell r="M214" t="str">
            <v>35 -  São Paulo</v>
          </cell>
          <cell r="N214">
            <v>595.53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29182018000133</v>
          </cell>
          <cell r="G215" t="str">
            <v>MICROPORT SCIENTIFIC VASCU BRAS LTDA</v>
          </cell>
          <cell r="H215" t="str">
            <v>B</v>
          </cell>
          <cell r="I215" t="str">
            <v>S</v>
          </cell>
          <cell r="J215">
            <v>42161</v>
          </cell>
          <cell r="K215">
            <v>45359</v>
          </cell>
          <cell r="L215" t="str">
            <v>35240329182018000133550010000421611040822205</v>
          </cell>
          <cell r="M215" t="str">
            <v>35 -  São Paulo</v>
          </cell>
          <cell r="N215">
            <v>2200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29182018000133</v>
          </cell>
          <cell r="G216" t="str">
            <v>MICROPORT SCIENTIFIC VASCU BRAS LTDA</v>
          </cell>
          <cell r="H216" t="str">
            <v>B</v>
          </cell>
          <cell r="I216" t="str">
            <v>S</v>
          </cell>
          <cell r="J216">
            <v>42169</v>
          </cell>
          <cell r="K216">
            <v>45359</v>
          </cell>
          <cell r="L216" t="str">
            <v>35240329182018000133550010000421691508050445</v>
          </cell>
          <cell r="M216" t="str">
            <v>35 -  São Paulo</v>
          </cell>
          <cell r="N216">
            <v>1100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29182018000133</v>
          </cell>
          <cell r="G217" t="str">
            <v>MICROPORT SCIENTIFIC VASCU BRAS LTDA</v>
          </cell>
          <cell r="H217" t="str">
            <v>B</v>
          </cell>
          <cell r="I217" t="str">
            <v>S</v>
          </cell>
          <cell r="J217">
            <v>42160</v>
          </cell>
          <cell r="K217">
            <v>45359</v>
          </cell>
          <cell r="L217" t="str">
            <v>35240329182018000133550010000421601979790729</v>
          </cell>
          <cell r="M217" t="str">
            <v>35 -  São Paulo</v>
          </cell>
          <cell r="N217">
            <v>1100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29182018000133</v>
          </cell>
          <cell r="G218" t="str">
            <v>MICROPORT SCIENTIFIC VASCU BRAS LTDA</v>
          </cell>
          <cell r="H218" t="str">
            <v>B</v>
          </cell>
          <cell r="I218" t="str">
            <v>S</v>
          </cell>
          <cell r="J218">
            <v>42159</v>
          </cell>
          <cell r="K218">
            <v>45359</v>
          </cell>
          <cell r="L218" t="str">
            <v>35240329182018000133550010000421591281758922</v>
          </cell>
          <cell r="M218" t="str">
            <v>35 -  São Paulo</v>
          </cell>
          <cell r="N218">
            <v>290</v>
          </cell>
        </row>
        <row r="219">
          <cell r="C219" t="str">
            <v>HOSPITAL MESTRE VITALINO</v>
          </cell>
          <cell r="E219" t="str">
            <v>3.12 - Material Hospitalar</v>
          </cell>
          <cell r="F219">
            <v>29182018000133</v>
          </cell>
          <cell r="G219" t="str">
            <v>MICROPORT SCIENTIFIC VASCU BRAS LTDA</v>
          </cell>
          <cell r="H219" t="str">
            <v>B</v>
          </cell>
          <cell r="I219" t="str">
            <v>S</v>
          </cell>
          <cell r="J219">
            <v>42164</v>
          </cell>
          <cell r="K219">
            <v>45359</v>
          </cell>
          <cell r="L219" t="str">
            <v>35240329182018000133550010000421641826467700</v>
          </cell>
          <cell r="M219" t="str">
            <v>35 -  São Paulo</v>
          </cell>
          <cell r="N219">
            <v>4400</v>
          </cell>
        </row>
        <row r="220">
          <cell r="C220" t="str">
            <v>HOSPITAL MESTRE VITALINO</v>
          </cell>
          <cell r="E220" t="str">
            <v>3.12 - Material Hospitalar</v>
          </cell>
          <cell r="F220">
            <v>29182018000133</v>
          </cell>
          <cell r="G220" t="str">
            <v>MICROPORT SCIENTIFIC VASCU BRAS LTDA</v>
          </cell>
          <cell r="H220" t="str">
            <v>B</v>
          </cell>
          <cell r="I220" t="str">
            <v>S</v>
          </cell>
          <cell r="J220">
            <v>42162</v>
          </cell>
          <cell r="K220">
            <v>45359</v>
          </cell>
          <cell r="L220" t="str">
            <v>35240329182018000133550010000421621779108090</v>
          </cell>
          <cell r="M220" t="str">
            <v>35 -  São Paulo</v>
          </cell>
          <cell r="N220">
            <v>4980</v>
          </cell>
        </row>
        <row r="221">
          <cell r="C221" t="str">
            <v>HOSPITAL MESTRE VITALINO</v>
          </cell>
          <cell r="E221" t="str">
            <v>3.12 - Material Hospitalar</v>
          </cell>
          <cell r="F221">
            <v>29182018000133</v>
          </cell>
          <cell r="G221" t="str">
            <v>MICROPORT SCIENTIFIC VASCU BRAS LTDA</v>
          </cell>
          <cell r="H221" t="str">
            <v>B</v>
          </cell>
          <cell r="I221" t="str">
            <v>S</v>
          </cell>
          <cell r="J221">
            <v>42165</v>
          </cell>
          <cell r="K221">
            <v>45359</v>
          </cell>
          <cell r="L221" t="str">
            <v>35240329182018000133550010000421651900191773</v>
          </cell>
          <cell r="M221" t="str">
            <v>35 -  São Paulo</v>
          </cell>
          <cell r="N221">
            <v>2490</v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29182018000133</v>
          </cell>
          <cell r="G222" t="str">
            <v>MICROPORT SCIENTIFIC VASCU BRAS LTDA</v>
          </cell>
          <cell r="H222" t="str">
            <v>B</v>
          </cell>
          <cell r="I222" t="str">
            <v>S</v>
          </cell>
          <cell r="J222">
            <v>42156</v>
          </cell>
          <cell r="K222">
            <v>45359</v>
          </cell>
          <cell r="L222" t="str">
            <v>35240329182018000133550010000421561735762421</v>
          </cell>
          <cell r="M222" t="str">
            <v>35 -  São Paulo</v>
          </cell>
          <cell r="N222">
            <v>3070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49341441000146</v>
          </cell>
          <cell r="G223" t="str">
            <v>TUPAN  HOSPITALAR LTDA</v>
          </cell>
          <cell r="H223" t="str">
            <v>B</v>
          </cell>
          <cell r="I223" t="str">
            <v>S</v>
          </cell>
          <cell r="J223" t="str">
            <v>000.000.487</v>
          </cell>
          <cell r="K223">
            <v>45359</v>
          </cell>
          <cell r="L223" t="str">
            <v>26240349341441000146550010000004871000095041</v>
          </cell>
          <cell r="M223" t="str">
            <v>26 -  Pernambuco</v>
          </cell>
          <cell r="N223">
            <v>3000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49341441000146</v>
          </cell>
          <cell r="G224" t="str">
            <v>TUPAN  HOSPITALAR LTDA</v>
          </cell>
          <cell r="H224" t="str">
            <v>B</v>
          </cell>
          <cell r="I224" t="str">
            <v>S</v>
          </cell>
          <cell r="J224" t="str">
            <v>000.000.442</v>
          </cell>
          <cell r="K224">
            <v>45351</v>
          </cell>
          <cell r="L224" t="str">
            <v>26240249341441000146550010000004421000094619</v>
          </cell>
          <cell r="M224" t="str">
            <v>26 -  Pernambuco</v>
          </cell>
          <cell r="N224">
            <v>2400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7199135000177</v>
          </cell>
          <cell r="G225" t="str">
            <v>HOSPSETE DIST DE MAT MED HOSP LTDA</v>
          </cell>
          <cell r="H225" t="str">
            <v>B</v>
          </cell>
          <cell r="I225" t="str">
            <v>S</v>
          </cell>
          <cell r="J225">
            <v>18047</v>
          </cell>
          <cell r="K225">
            <v>45362</v>
          </cell>
          <cell r="L225" t="str">
            <v>26240307199135000177550010000180471000200711</v>
          </cell>
          <cell r="M225" t="str">
            <v>26 -  Pernambuco</v>
          </cell>
          <cell r="N225">
            <v>3411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1562710000178</v>
          </cell>
          <cell r="G226" t="str">
            <v>PHARMADERME LTDA</v>
          </cell>
          <cell r="H226" t="str">
            <v>S</v>
          </cell>
          <cell r="I226" t="str">
            <v>S</v>
          </cell>
          <cell r="J226">
            <v>9196</v>
          </cell>
          <cell r="K226">
            <v>45363</v>
          </cell>
          <cell r="L226" t="str">
            <v>FXLVI4CPL</v>
          </cell>
          <cell r="M226" t="str">
            <v>26 -  Pernambuco</v>
          </cell>
          <cell r="N226">
            <v>730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11206099000441</v>
          </cell>
          <cell r="G227" t="str">
            <v>SUPERMED COM E IMP DE PROD MEDICOS LTDA</v>
          </cell>
          <cell r="H227" t="str">
            <v>B</v>
          </cell>
          <cell r="I227" t="str">
            <v>S</v>
          </cell>
          <cell r="J227">
            <v>628631</v>
          </cell>
          <cell r="K227">
            <v>45351</v>
          </cell>
          <cell r="L227" t="str">
            <v>35240211206099000441550010006286311001090563</v>
          </cell>
          <cell r="M227" t="str">
            <v>35 -  São Paulo</v>
          </cell>
          <cell r="N227">
            <v>25680.84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11206099000441</v>
          </cell>
          <cell r="G228" t="str">
            <v>SUPERMED COM E IMP DE PROD MEDICOS LTDA</v>
          </cell>
          <cell r="H228" t="str">
            <v>B</v>
          </cell>
          <cell r="I228" t="str">
            <v>S</v>
          </cell>
          <cell r="J228">
            <v>628631</v>
          </cell>
          <cell r="K228">
            <v>45351</v>
          </cell>
          <cell r="L228" t="str">
            <v>35240211206099000441550010006286311001090563</v>
          </cell>
          <cell r="M228" t="str">
            <v>35 -  São Paulo</v>
          </cell>
          <cell r="N228">
            <v>56.5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27816265000119</v>
          </cell>
          <cell r="G229" t="str">
            <v>SURGICALMED COM DE PROD MED HOSP EIRELI</v>
          </cell>
          <cell r="H229" t="str">
            <v>B</v>
          </cell>
          <cell r="I229" t="str">
            <v>S</v>
          </cell>
          <cell r="J229" t="str">
            <v>000.025.879</v>
          </cell>
          <cell r="K229">
            <v>45355</v>
          </cell>
          <cell r="L229" t="str">
            <v>24240327816265000119550010000258791000258807</v>
          </cell>
          <cell r="M229" t="str">
            <v>24 -  Rio Grande do Norte</v>
          </cell>
          <cell r="N229">
            <v>2000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61418042000131</v>
          </cell>
          <cell r="G230" t="str">
            <v>CIRURGICA FERNANDES LTDA</v>
          </cell>
          <cell r="H230" t="str">
            <v>B</v>
          </cell>
          <cell r="I230" t="str">
            <v>S</v>
          </cell>
          <cell r="J230">
            <v>1695026</v>
          </cell>
          <cell r="K230">
            <v>45350</v>
          </cell>
          <cell r="L230" t="str">
            <v>35240261418042000131550040016950261650701504</v>
          </cell>
          <cell r="M230" t="str">
            <v>35 -  São Paulo</v>
          </cell>
          <cell r="N230">
            <v>7183.65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8014554000150</v>
          </cell>
          <cell r="G231" t="str">
            <v>MJB COMERCIO DE MAT MEDICO HOSP LTDA</v>
          </cell>
          <cell r="H231" t="str">
            <v>B</v>
          </cell>
          <cell r="I231" t="str">
            <v>S</v>
          </cell>
          <cell r="J231">
            <v>14405</v>
          </cell>
          <cell r="K231">
            <v>45364</v>
          </cell>
          <cell r="L231" t="str">
            <v>26240308014554000150550010000144051440130278</v>
          </cell>
          <cell r="M231" t="str">
            <v>26 -  Pernambuco</v>
          </cell>
          <cell r="N231">
            <v>2580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8014554000150</v>
          </cell>
          <cell r="G232" t="str">
            <v>MJB COMERCIO DE MAT MEDICO HOSP LTDA</v>
          </cell>
          <cell r="H232" t="str">
            <v>B</v>
          </cell>
          <cell r="I232" t="str">
            <v>S</v>
          </cell>
          <cell r="J232">
            <v>14406</v>
          </cell>
          <cell r="K232">
            <v>45364</v>
          </cell>
          <cell r="L232" t="str">
            <v>26240308014554000150550010000144061440130275</v>
          </cell>
          <cell r="M232" t="str">
            <v>26 -  Pernambuco</v>
          </cell>
          <cell r="N232">
            <v>2230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8014554000150</v>
          </cell>
          <cell r="G233" t="str">
            <v>MJB COMERCIO DE MAT MEDICO HOSP LTDA</v>
          </cell>
          <cell r="H233" t="str">
            <v>B</v>
          </cell>
          <cell r="I233" t="str">
            <v>S</v>
          </cell>
          <cell r="J233">
            <v>14407</v>
          </cell>
          <cell r="K233">
            <v>45364</v>
          </cell>
          <cell r="L233" t="str">
            <v>26240308014554000150550010000144071440130272</v>
          </cell>
          <cell r="M233" t="str">
            <v>26 -  Pernambuco</v>
          </cell>
          <cell r="N233">
            <v>2480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33100082000448</v>
          </cell>
          <cell r="G234" t="str">
            <v>E. TAMUSSINO E CIA</v>
          </cell>
          <cell r="H234" t="str">
            <v>B</v>
          </cell>
          <cell r="I234" t="str">
            <v>S</v>
          </cell>
          <cell r="J234">
            <v>28352</v>
          </cell>
          <cell r="K234">
            <v>45363</v>
          </cell>
          <cell r="L234" t="str">
            <v>26240333100082000448550020000283521429775980</v>
          </cell>
          <cell r="M234" t="str">
            <v>26 -  Pernambuco</v>
          </cell>
          <cell r="N234">
            <v>1900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50595271000105</v>
          </cell>
          <cell r="G235" t="str">
            <v>BIOTRONIK COMERCIAL MEDICA LTDA</v>
          </cell>
          <cell r="H235" t="str">
            <v>B</v>
          </cell>
          <cell r="I235" t="str">
            <v>S</v>
          </cell>
          <cell r="J235">
            <v>1088220</v>
          </cell>
          <cell r="K235">
            <v>45362</v>
          </cell>
          <cell r="L235" t="str">
            <v>35240350595271000105550030010882201662877717</v>
          </cell>
          <cell r="M235" t="str">
            <v>35 -  São Paulo</v>
          </cell>
          <cell r="N235">
            <v>4753.4799999999996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1440590000136</v>
          </cell>
          <cell r="G236" t="str">
            <v>FRESENIUS MEDICAL CARE SERVICOS</v>
          </cell>
          <cell r="H236" t="str">
            <v>B</v>
          </cell>
          <cell r="I236" t="str">
            <v>S</v>
          </cell>
          <cell r="J236">
            <v>1849409</v>
          </cell>
          <cell r="K236">
            <v>45350</v>
          </cell>
          <cell r="L236" t="str">
            <v>35240201440590000136550000018494091865854032</v>
          </cell>
          <cell r="M236" t="str">
            <v>35 -  São Paulo</v>
          </cell>
          <cell r="N236">
            <v>1500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1437707000122</v>
          </cell>
          <cell r="G237" t="str">
            <v>SCITECH MEDICAL</v>
          </cell>
          <cell r="H237" t="str">
            <v>B</v>
          </cell>
          <cell r="I237" t="str">
            <v>S</v>
          </cell>
          <cell r="J237">
            <v>422667</v>
          </cell>
          <cell r="K237">
            <v>45362</v>
          </cell>
          <cell r="L237" t="str">
            <v>52240301437707000122550550004226671838806508</v>
          </cell>
          <cell r="M237" t="str">
            <v>52 -  Goiás</v>
          </cell>
          <cell r="N237">
            <v>1050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1437707000122</v>
          </cell>
          <cell r="G238" t="str">
            <v>SCITECH MEDICAL</v>
          </cell>
          <cell r="H238" t="str">
            <v>B</v>
          </cell>
          <cell r="I238" t="str">
            <v>S</v>
          </cell>
          <cell r="J238">
            <v>422291</v>
          </cell>
          <cell r="K238">
            <v>45359</v>
          </cell>
          <cell r="L238" t="str">
            <v>52240301437707000122550550004222911603980781</v>
          </cell>
          <cell r="M238" t="str">
            <v>52 -  Goiás</v>
          </cell>
          <cell r="N238">
            <v>1050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1437707000122</v>
          </cell>
          <cell r="G239" t="str">
            <v>SCITECH MEDICAL</v>
          </cell>
          <cell r="H239" t="str">
            <v>B</v>
          </cell>
          <cell r="I239" t="str">
            <v>S</v>
          </cell>
          <cell r="J239">
            <v>422303</v>
          </cell>
          <cell r="K239">
            <v>45359</v>
          </cell>
          <cell r="L239" t="str">
            <v>52240301437707000122550550004223031271055104</v>
          </cell>
          <cell r="M239" t="str">
            <v>52 -  Goiás</v>
          </cell>
          <cell r="N239">
            <v>1050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1437707000122</v>
          </cell>
          <cell r="G240" t="str">
            <v>SCITECH MEDICAL</v>
          </cell>
          <cell r="H240" t="str">
            <v>B</v>
          </cell>
          <cell r="I240" t="str">
            <v>S</v>
          </cell>
          <cell r="J240">
            <v>422317</v>
          </cell>
          <cell r="K240">
            <v>45359</v>
          </cell>
          <cell r="L240" t="str">
            <v>52240301437707000122550550004223171890334443</v>
          </cell>
          <cell r="M240" t="str">
            <v>52 -  Goiás</v>
          </cell>
          <cell r="N240">
            <v>1050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1513946000114</v>
          </cell>
          <cell r="G241" t="str">
            <v>BOSTON SCIENTIFIC DO BRASIL LTDA</v>
          </cell>
          <cell r="H241" t="str">
            <v>B</v>
          </cell>
          <cell r="I241" t="str">
            <v>S</v>
          </cell>
          <cell r="J241">
            <v>2964974</v>
          </cell>
          <cell r="K241">
            <v>45363</v>
          </cell>
          <cell r="L241" t="str">
            <v>35240301513946000114550030029649741030370966</v>
          </cell>
          <cell r="M241" t="str">
            <v>35 -  São Paulo</v>
          </cell>
          <cell r="N241">
            <v>268.82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1513946000114</v>
          </cell>
          <cell r="G242" t="str">
            <v>BOSTON SCIENTIFIC DO BRASIL LTDA</v>
          </cell>
          <cell r="H242" t="str">
            <v>B</v>
          </cell>
          <cell r="I242" t="str">
            <v>S</v>
          </cell>
          <cell r="J242">
            <v>2964926</v>
          </cell>
          <cell r="K242">
            <v>45363</v>
          </cell>
          <cell r="L242" t="str">
            <v>35240301513946000114550030029649261030370470</v>
          </cell>
          <cell r="M242" t="str">
            <v>35 -  São Paulo</v>
          </cell>
          <cell r="N242">
            <v>268.82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1513946000114</v>
          </cell>
          <cell r="G243" t="str">
            <v>BOSTON SCIENTIFIC DO BRASIL LTDA</v>
          </cell>
          <cell r="H243" t="str">
            <v>B</v>
          </cell>
          <cell r="I243" t="str">
            <v>S</v>
          </cell>
          <cell r="J243">
            <v>2964927</v>
          </cell>
          <cell r="K243">
            <v>45363</v>
          </cell>
          <cell r="L243" t="str">
            <v>35240301513946000114550030029649271030370486</v>
          </cell>
          <cell r="M243" t="str">
            <v>35 -  São Paulo</v>
          </cell>
          <cell r="N243">
            <v>268.82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1513946000114</v>
          </cell>
          <cell r="G244" t="str">
            <v>BOSTON SCIENTIFIC DO BRASIL LTDA</v>
          </cell>
          <cell r="H244" t="str">
            <v>B</v>
          </cell>
          <cell r="I244" t="str">
            <v>S</v>
          </cell>
          <cell r="J244">
            <v>2964772</v>
          </cell>
          <cell r="K244">
            <v>45363</v>
          </cell>
          <cell r="L244" t="str">
            <v>35240301513946000114550030029647721030368613</v>
          </cell>
          <cell r="M244" t="str">
            <v>35 -  São Paulo</v>
          </cell>
          <cell r="N244">
            <v>1368.82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1513946000114</v>
          </cell>
          <cell r="G245" t="str">
            <v>BOSTON SCIENTIFIC DO BRASIL LTDA</v>
          </cell>
          <cell r="H245" t="str">
            <v>B</v>
          </cell>
          <cell r="I245" t="str">
            <v>S</v>
          </cell>
          <cell r="J245">
            <v>2964773</v>
          </cell>
          <cell r="K245">
            <v>45363</v>
          </cell>
          <cell r="L245" t="str">
            <v>35240301513946000114550030029647731030368629</v>
          </cell>
          <cell r="M245" t="str">
            <v>35 -  São Paulo</v>
          </cell>
          <cell r="N245">
            <v>1637.64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1513946000114</v>
          </cell>
          <cell r="G246" t="str">
            <v>BOSTON SCIENTIFIC DO BRASIL LTDA</v>
          </cell>
          <cell r="H246" t="str">
            <v>B</v>
          </cell>
          <cell r="I246" t="str">
            <v>S</v>
          </cell>
          <cell r="J246">
            <v>2964800</v>
          </cell>
          <cell r="K246">
            <v>45363</v>
          </cell>
          <cell r="L246" t="str">
            <v>35240301513946000114550030029648001030368903</v>
          </cell>
          <cell r="M246" t="str">
            <v>35 -  São Paulo</v>
          </cell>
          <cell r="N246">
            <v>1100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1513946000114</v>
          </cell>
          <cell r="G247" t="str">
            <v>BOSTON SCIENTIFIC DO BRASIL LTDA</v>
          </cell>
          <cell r="H247" t="str">
            <v>B</v>
          </cell>
          <cell r="I247" t="str">
            <v>S</v>
          </cell>
          <cell r="J247">
            <v>2964802</v>
          </cell>
          <cell r="K247">
            <v>45363</v>
          </cell>
          <cell r="L247" t="str">
            <v>35240301513946000114550030029648021030368924</v>
          </cell>
          <cell r="M247" t="str">
            <v>35 -  São Paulo</v>
          </cell>
          <cell r="N247">
            <v>268.82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1513946000114</v>
          </cell>
          <cell r="G248" t="str">
            <v>BOSTON SCIENTIFIC DO BRASIL LTDA</v>
          </cell>
          <cell r="H248" t="str">
            <v>B</v>
          </cell>
          <cell r="I248" t="str">
            <v>S</v>
          </cell>
          <cell r="J248">
            <v>2964801</v>
          </cell>
          <cell r="K248">
            <v>45363</v>
          </cell>
          <cell r="L248" t="str">
            <v>35240301513946000114550030029648011030368919</v>
          </cell>
          <cell r="M248" t="str">
            <v>35 -  São Paulo</v>
          </cell>
          <cell r="N248">
            <v>268.82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1513946000114</v>
          </cell>
          <cell r="G249" t="str">
            <v>BOSTON SCIENTIFIC DO BRASIL LTDA</v>
          </cell>
          <cell r="H249" t="str">
            <v>B</v>
          </cell>
          <cell r="I249" t="str">
            <v>S</v>
          </cell>
          <cell r="J249">
            <v>2964803</v>
          </cell>
          <cell r="K249">
            <v>45363</v>
          </cell>
          <cell r="L249" t="str">
            <v>35240301513946000114550030029648031030368930</v>
          </cell>
          <cell r="M249" t="str">
            <v>35 -  São Paulo</v>
          </cell>
          <cell r="N249">
            <v>806.46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1513946000114</v>
          </cell>
          <cell r="G250" t="str">
            <v>BOSTON SCIENTIFIC DO BRASIL LTDA</v>
          </cell>
          <cell r="H250" t="str">
            <v>B</v>
          </cell>
          <cell r="I250" t="str">
            <v>S</v>
          </cell>
          <cell r="J250">
            <v>2964775</v>
          </cell>
          <cell r="K250">
            <v>45363</v>
          </cell>
          <cell r="L250" t="str">
            <v>35240301513946000114550030029647751030368640</v>
          </cell>
          <cell r="M250" t="str">
            <v>35 -  São Paulo</v>
          </cell>
          <cell r="N250">
            <v>1368.82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1513946000114</v>
          </cell>
          <cell r="G251" t="str">
            <v>BOSTON SCIENTIFIC DO BRASIL LTDA</v>
          </cell>
          <cell r="H251" t="str">
            <v>B</v>
          </cell>
          <cell r="I251" t="str">
            <v>S</v>
          </cell>
          <cell r="J251">
            <v>2964774</v>
          </cell>
          <cell r="K251">
            <v>45363</v>
          </cell>
          <cell r="L251" t="str">
            <v>35240301513946000114550030029647741030368634</v>
          </cell>
          <cell r="M251" t="str">
            <v>35 -  São Paulo</v>
          </cell>
          <cell r="N251">
            <v>2468.8200000000002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1513946000114</v>
          </cell>
          <cell r="G252" t="str">
            <v>BOSTON SCIENTIFIC DO BRASIL LTDA</v>
          </cell>
          <cell r="H252" t="str">
            <v>B</v>
          </cell>
          <cell r="I252" t="str">
            <v>S</v>
          </cell>
          <cell r="J252">
            <v>2964776</v>
          </cell>
          <cell r="K252">
            <v>45363</v>
          </cell>
          <cell r="L252" t="str">
            <v>35240301513946000114550030029647761030368655</v>
          </cell>
          <cell r="M252" t="str">
            <v>35 -  São Paulo</v>
          </cell>
          <cell r="N252">
            <v>2200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1513946000114</v>
          </cell>
          <cell r="G253" t="str">
            <v>BOSTON SCIENTIFIC DO BRASIL LTDA</v>
          </cell>
          <cell r="H253" t="str">
            <v>B</v>
          </cell>
          <cell r="I253" t="str">
            <v>S</v>
          </cell>
          <cell r="J253">
            <v>2965469</v>
          </cell>
          <cell r="K253">
            <v>45363</v>
          </cell>
          <cell r="L253" t="str">
            <v>35240301513946000114550030029654691030376210</v>
          </cell>
          <cell r="M253" t="str">
            <v>35 -  São Paulo</v>
          </cell>
          <cell r="N253">
            <v>268.82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1513946000114</v>
          </cell>
          <cell r="G254" t="str">
            <v>BOSTON SCIENTIFIC DO BRASIL LTDA</v>
          </cell>
          <cell r="H254" t="str">
            <v>B</v>
          </cell>
          <cell r="I254" t="str">
            <v>S</v>
          </cell>
          <cell r="J254">
            <v>2964036</v>
          </cell>
          <cell r="K254">
            <v>45362</v>
          </cell>
          <cell r="L254" t="str">
            <v>35240301513946000114550030029640361030360979</v>
          </cell>
          <cell r="M254" t="str">
            <v>35 -  São Paulo</v>
          </cell>
          <cell r="N254">
            <v>537.64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1513946000114</v>
          </cell>
          <cell r="G255" t="str">
            <v>BOSTON SCIENTIFIC DO BRASIL LTDA</v>
          </cell>
          <cell r="H255" t="str">
            <v>B</v>
          </cell>
          <cell r="I255" t="str">
            <v>S</v>
          </cell>
          <cell r="J255">
            <v>2964872</v>
          </cell>
          <cell r="K255">
            <v>45363</v>
          </cell>
          <cell r="L255" t="str">
            <v>35240301513946000114550030029648721030369925</v>
          </cell>
          <cell r="M255" t="str">
            <v>35 -  São Paulo</v>
          </cell>
          <cell r="N255">
            <v>268.82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1513946000114</v>
          </cell>
          <cell r="G256" t="str">
            <v>BOSTON SCIENTIFIC DO BRASIL LTDA</v>
          </cell>
          <cell r="H256" t="str">
            <v>B</v>
          </cell>
          <cell r="I256" t="str">
            <v>S</v>
          </cell>
          <cell r="J256">
            <v>2964873</v>
          </cell>
          <cell r="K256">
            <v>45363</v>
          </cell>
          <cell r="L256" t="str">
            <v>35240301513946000114550030029648731030369930</v>
          </cell>
          <cell r="M256" t="str">
            <v>35 -  São Paulo</v>
          </cell>
          <cell r="N256">
            <v>268.82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37438274000177</v>
          </cell>
          <cell r="G257" t="str">
            <v>SELLMED PROD MEDICOS E HOSP LTDA</v>
          </cell>
          <cell r="H257" t="str">
            <v>B</v>
          </cell>
          <cell r="I257" t="str">
            <v>S</v>
          </cell>
          <cell r="J257">
            <v>19170</v>
          </cell>
          <cell r="K257">
            <v>45362</v>
          </cell>
          <cell r="L257" t="str">
            <v>26240337438274000177550010000191701134212208</v>
          </cell>
          <cell r="M257" t="str">
            <v>26 -  Pernambuco</v>
          </cell>
          <cell r="N257">
            <v>4178.3999999999996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7499258000123</v>
          </cell>
          <cell r="G258" t="str">
            <v>M P  COMERCIO DE MAT. HOSPITALARES LTDA.</v>
          </cell>
          <cell r="H258" t="str">
            <v>B</v>
          </cell>
          <cell r="I258" t="str">
            <v>S</v>
          </cell>
          <cell r="J258">
            <v>126493</v>
          </cell>
          <cell r="K258">
            <v>45350</v>
          </cell>
          <cell r="L258" t="str">
            <v>35240207499258000123550010001264931232613523</v>
          </cell>
          <cell r="M258" t="str">
            <v>35 -  São Paulo</v>
          </cell>
          <cell r="N258">
            <v>5282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29182018000133</v>
          </cell>
          <cell r="G259" t="str">
            <v>MICROPORT SCIENTIFIC VASCU BRAS LTDA</v>
          </cell>
          <cell r="H259" t="str">
            <v>B</v>
          </cell>
          <cell r="I259" t="str">
            <v>S</v>
          </cell>
          <cell r="J259">
            <v>42166</v>
          </cell>
          <cell r="K259">
            <v>45359</v>
          </cell>
          <cell r="L259" t="str">
            <v>35240329182018000133550010000421661124890798</v>
          </cell>
          <cell r="M259" t="str">
            <v>35 -  São Paulo</v>
          </cell>
          <cell r="N259">
            <v>1100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29182018000133</v>
          </cell>
          <cell r="G260" t="str">
            <v>MICROPORT SCIENTIFIC VASCU BRAS LTDA</v>
          </cell>
          <cell r="H260" t="str">
            <v>B</v>
          </cell>
          <cell r="I260" t="str">
            <v>S</v>
          </cell>
          <cell r="J260">
            <v>42168</v>
          </cell>
          <cell r="K260">
            <v>45359</v>
          </cell>
          <cell r="L260" t="str">
            <v>35240329182018000133550010000421681574253041</v>
          </cell>
          <cell r="M260" t="str">
            <v>35 -  São Paulo</v>
          </cell>
          <cell r="N260">
            <v>290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29182018000133</v>
          </cell>
          <cell r="G261" t="str">
            <v>MICROPORT SCIENTIFIC VASCU BRAS LTDA</v>
          </cell>
          <cell r="H261" t="str">
            <v>B</v>
          </cell>
          <cell r="I261" t="str">
            <v>S</v>
          </cell>
          <cell r="J261">
            <v>42167</v>
          </cell>
          <cell r="K261">
            <v>45359</v>
          </cell>
          <cell r="L261" t="str">
            <v>35240329182018000133550010000421671764187140</v>
          </cell>
          <cell r="M261" t="str">
            <v>35 -  São Paulo</v>
          </cell>
          <cell r="N261">
            <v>290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9944371000368</v>
          </cell>
          <cell r="G262" t="str">
            <v>SULMEDIC COMERCIO DE MEDICAMENTOS LTDA</v>
          </cell>
          <cell r="H262" t="str">
            <v>B</v>
          </cell>
          <cell r="I262" t="str">
            <v>S</v>
          </cell>
          <cell r="J262">
            <v>12150</v>
          </cell>
          <cell r="K262">
            <v>45350</v>
          </cell>
          <cell r="L262" t="str">
            <v>35240209944371000368550030000121501801751168</v>
          </cell>
          <cell r="M262" t="str">
            <v>35 -  São Paulo</v>
          </cell>
          <cell r="N262">
            <v>1850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26436406000105</v>
          </cell>
          <cell r="G263" t="str">
            <v>CENTRAL DAS FRALDAS DISTRIBUIDORA LTDA</v>
          </cell>
          <cell r="H263" t="str">
            <v>B</v>
          </cell>
          <cell r="I263" t="str">
            <v>S</v>
          </cell>
          <cell r="J263" t="str">
            <v>000.030.276</v>
          </cell>
          <cell r="K263">
            <v>45356</v>
          </cell>
          <cell r="L263" t="str">
            <v>23240326436406000105550010000302761000303916</v>
          </cell>
          <cell r="M263" t="str">
            <v>23 -  Ceará</v>
          </cell>
          <cell r="N263">
            <v>102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11206099000603</v>
          </cell>
          <cell r="G264" t="str">
            <v>SUPERMED PROD MED E HOSP LTDA</v>
          </cell>
          <cell r="H264" t="str">
            <v>B</v>
          </cell>
          <cell r="I264" t="str">
            <v>S</v>
          </cell>
          <cell r="J264">
            <v>46791</v>
          </cell>
          <cell r="K264">
            <v>45352</v>
          </cell>
          <cell r="L264" t="str">
            <v>35240311206099000603550010000467911000457727</v>
          </cell>
          <cell r="M264" t="str">
            <v>35 -  São Paulo</v>
          </cell>
          <cell r="N264">
            <v>19518.75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61418042000131</v>
          </cell>
          <cell r="G265" t="str">
            <v>CIRURGICA FERNANDES LTDA</v>
          </cell>
          <cell r="H265" t="str">
            <v>B</v>
          </cell>
          <cell r="I265" t="str">
            <v>S</v>
          </cell>
          <cell r="J265">
            <v>1697195</v>
          </cell>
          <cell r="K265">
            <v>45356</v>
          </cell>
          <cell r="L265" t="str">
            <v>35240361418042000131550040016971951893423572</v>
          </cell>
          <cell r="M265" t="str">
            <v>35 -  São Paulo</v>
          </cell>
          <cell r="N265">
            <v>1325.25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8778201000126</v>
          </cell>
          <cell r="G266" t="str">
            <v>DROGAFONTE LTDA</v>
          </cell>
          <cell r="H266" t="str">
            <v>B</v>
          </cell>
          <cell r="I266" t="str">
            <v>S</v>
          </cell>
          <cell r="J266" t="str">
            <v>000.441.529</v>
          </cell>
          <cell r="K266">
            <v>45362</v>
          </cell>
          <cell r="L266" t="str">
            <v>26240308778201000126550010004415291156606592</v>
          </cell>
          <cell r="M266" t="str">
            <v>26 -  Pernambuco</v>
          </cell>
          <cell r="N266">
            <v>43890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8675394000190</v>
          </cell>
          <cell r="G267" t="str">
            <v>SAFE SUPORTE A VIDA E COMERCIO INTER</v>
          </cell>
          <cell r="H267" t="str">
            <v>B</v>
          </cell>
          <cell r="I267" t="str">
            <v>S</v>
          </cell>
          <cell r="J267">
            <v>48700</v>
          </cell>
          <cell r="K267">
            <v>45364</v>
          </cell>
          <cell r="L267" t="str">
            <v>26240308675394000190550010000487001125303900</v>
          </cell>
          <cell r="M267" t="str">
            <v>26 -  Pernambuco</v>
          </cell>
          <cell r="N267">
            <v>9200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4237235000152</v>
          </cell>
          <cell r="G268" t="str">
            <v>ENDOCENTER COMERCIAL LTDA</v>
          </cell>
          <cell r="H268" t="str">
            <v>B</v>
          </cell>
          <cell r="I268" t="str">
            <v>S</v>
          </cell>
          <cell r="J268">
            <v>115174</v>
          </cell>
          <cell r="K268">
            <v>45364</v>
          </cell>
          <cell r="L268" t="str">
            <v>26240304237235000152550010001151741117198006</v>
          </cell>
          <cell r="M268" t="str">
            <v>26 -  Pernambuco</v>
          </cell>
          <cell r="N268">
            <v>6650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7160019000144</v>
          </cell>
          <cell r="G269" t="str">
            <v>VITALE COMERCIO S.A.</v>
          </cell>
          <cell r="H269" t="str">
            <v>B</v>
          </cell>
          <cell r="I269" t="str">
            <v>S</v>
          </cell>
          <cell r="J269">
            <v>141969</v>
          </cell>
          <cell r="K269">
            <v>45363</v>
          </cell>
          <cell r="L269" t="str">
            <v>26240307160019000144550010001419691573895743</v>
          </cell>
          <cell r="M269" t="str">
            <v>26 -  Pernambuco</v>
          </cell>
          <cell r="N269">
            <v>2240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2668752000150</v>
          </cell>
          <cell r="G270" t="str">
            <v>REDLINE COM DE PROD CIRURGICOS LTDA</v>
          </cell>
          <cell r="H270" t="str">
            <v>B</v>
          </cell>
          <cell r="I270" t="str">
            <v>S</v>
          </cell>
          <cell r="J270" t="str">
            <v>000.000.392</v>
          </cell>
          <cell r="K270">
            <v>45359</v>
          </cell>
          <cell r="L270" t="str">
            <v>26240302668752000150550010000003921060500404</v>
          </cell>
          <cell r="M270" t="str">
            <v>26 -  Pernambuco</v>
          </cell>
          <cell r="N270">
            <v>3860</v>
          </cell>
        </row>
        <row r="271">
          <cell r="C271" t="str">
            <v>HOSPITAL MESTRE VITALINO</v>
          </cell>
          <cell r="E271" t="str">
            <v>3.12 - Material Hospitalar</v>
          </cell>
          <cell r="F271">
            <v>66437831000133</v>
          </cell>
          <cell r="G271" t="str">
            <v>HTS MEDIKA EUROMED COM E IMPORT LTDA</v>
          </cell>
          <cell r="H271" t="str">
            <v>B</v>
          </cell>
          <cell r="I271" t="str">
            <v>S</v>
          </cell>
          <cell r="J271">
            <v>185091</v>
          </cell>
          <cell r="K271">
            <v>45351</v>
          </cell>
          <cell r="L271" t="str">
            <v>31240266437831000133550010001850911134935986</v>
          </cell>
          <cell r="M271" t="str">
            <v>31 -  Minas Gerais</v>
          </cell>
          <cell r="N271">
            <v>2700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8063955000108</v>
          </cell>
          <cell r="G272" t="str">
            <v>MEDICAL PANIAGUA PRO HOSP LTDA</v>
          </cell>
          <cell r="H272" t="str">
            <v>B</v>
          </cell>
          <cell r="I272" t="str">
            <v>S</v>
          </cell>
          <cell r="J272" t="str">
            <v>000.024.463</v>
          </cell>
          <cell r="K272">
            <v>45356</v>
          </cell>
          <cell r="L272" t="str">
            <v>35240308063955000108550010000244631638451685</v>
          </cell>
          <cell r="M272" t="str">
            <v>35 -  São Paulo</v>
          </cell>
          <cell r="N272">
            <v>1090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11206099000107</v>
          </cell>
          <cell r="G273" t="str">
            <v>SUPERMED COM E IMP DE PROD MED HOSP LTDA</v>
          </cell>
          <cell r="H273" t="str">
            <v>B</v>
          </cell>
          <cell r="I273" t="str">
            <v>S</v>
          </cell>
          <cell r="J273">
            <v>758908</v>
          </cell>
          <cell r="K273">
            <v>45351</v>
          </cell>
          <cell r="L273" t="str">
            <v>31240211206099000107550010007589081001005182</v>
          </cell>
          <cell r="M273" t="str">
            <v>31 -  Minas Gerais</v>
          </cell>
          <cell r="N273">
            <v>952.02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2068375000380</v>
          </cell>
          <cell r="G274" t="str">
            <v>MEDICICOR COMERCIAL EIRELI</v>
          </cell>
          <cell r="H274" t="str">
            <v>B</v>
          </cell>
          <cell r="I274" t="str">
            <v>S</v>
          </cell>
          <cell r="J274">
            <v>38302</v>
          </cell>
          <cell r="K274">
            <v>45365</v>
          </cell>
          <cell r="L274" t="str">
            <v>26240302068375000380550020000383021384687409</v>
          </cell>
          <cell r="M274" t="str">
            <v>26 -  Pernambuco</v>
          </cell>
          <cell r="N274">
            <v>3300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46208885000110</v>
          </cell>
          <cell r="G275" t="str">
            <v>MD DISTRIBUIDORA DE MEDICAMENTOS LTDA</v>
          </cell>
          <cell r="H275" t="str">
            <v>B</v>
          </cell>
          <cell r="I275" t="str">
            <v>S</v>
          </cell>
          <cell r="J275" t="str">
            <v>000.000.216</v>
          </cell>
          <cell r="K275">
            <v>45364</v>
          </cell>
          <cell r="L275" t="str">
            <v>26240346208885000110550010000002161232511737</v>
          </cell>
          <cell r="M275" t="str">
            <v>26 -  Pernambuco</v>
          </cell>
          <cell r="N275">
            <v>4600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29182018000133</v>
          </cell>
          <cell r="G276" t="str">
            <v>MICROPORT SCIENTIFIC VASCU BRAS LTDA</v>
          </cell>
          <cell r="H276" t="str">
            <v>B</v>
          </cell>
          <cell r="I276" t="str">
            <v>S</v>
          </cell>
          <cell r="J276">
            <v>42347</v>
          </cell>
          <cell r="K276">
            <v>45364</v>
          </cell>
          <cell r="L276" t="str">
            <v>35240329182018000133550010000423471971949957</v>
          </cell>
          <cell r="M276" t="str">
            <v>35 -  São Paulo</v>
          </cell>
          <cell r="N276">
            <v>1390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29182018000133</v>
          </cell>
          <cell r="G277" t="str">
            <v>MICROPORT SCIENTIFIC VASCU BRAS LTDA</v>
          </cell>
          <cell r="H277" t="str">
            <v>B</v>
          </cell>
          <cell r="I277" t="str">
            <v>S</v>
          </cell>
          <cell r="J277">
            <v>42350</v>
          </cell>
          <cell r="K277">
            <v>45364</v>
          </cell>
          <cell r="L277" t="str">
            <v>35240329182018000133550010000423501427345150</v>
          </cell>
          <cell r="M277" t="str">
            <v>35 -  São Paulo</v>
          </cell>
          <cell r="N277">
            <v>2490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29182018000133</v>
          </cell>
          <cell r="G278" t="str">
            <v>MICROPORT SCIENTIFIC VASCU BRAS LTDA</v>
          </cell>
          <cell r="H278" t="str">
            <v>B</v>
          </cell>
          <cell r="I278" t="str">
            <v>S</v>
          </cell>
          <cell r="J278">
            <v>42335</v>
          </cell>
          <cell r="K278">
            <v>45364</v>
          </cell>
          <cell r="L278" t="str">
            <v>35240329182018000133550010000423351663097541</v>
          </cell>
          <cell r="M278" t="str">
            <v>35 -  São Paulo</v>
          </cell>
          <cell r="N278">
            <v>1680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29182018000133</v>
          </cell>
          <cell r="G279" t="str">
            <v>MICROPORT SCIENTIFIC VASCU BRAS LTDA</v>
          </cell>
          <cell r="H279" t="str">
            <v>B</v>
          </cell>
          <cell r="I279" t="str">
            <v>S</v>
          </cell>
          <cell r="J279">
            <v>42340</v>
          </cell>
          <cell r="K279">
            <v>45364</v>
          </cell>
          <cell r="L279" t="str">
            <v>35240329182018000133550010000423401378632841</v>
          </cell>
          <cell r="M279" t="str">
            <v>35 -  São Paulo</v>
          </cell>
          <cell r="N279">
            <v>1680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29182018000133</v>
          </cell>
          <cell r="G280" t="str">
            <v>MICROPORT SCIENTIFIC VASCU BRAS LTDA</v>
          </cell>
          <cell r="H280" t="str">
            <v>B</v>
          </cell>
          <cell r="I280" t="str">
            <v>S</v>
          </cell>
          <cell r="J280">
            <v>42316</v>
          </cell>
          <cell r="K280">
            <v>45364</v>
          </cell>
          <cell r="L280" t="str">
            <v>35240329182018000133550010000423161549861330</v>
          </cell>
          <cell r="M280" t="str">
            <v>35 -  São Paulo</v>
          </cell>
          <cell r="N280">
            <v>1100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29182018000133</v>
          </cell>
          <cell r="G281" t="str">
            <v>MICROPORT SCIENTIFIC VASCU BRAS LTDA</v>
          </cell>
          <cell r="H281" t="str">
            <v>B</v>
          </cell>
          <cell r="I281" t="str">
            <v>S</v>
          </cell>
          <cell r="J281">
            <v>42330</v>
          </cell>
          <cell r="K281">
            <v>45364</v>
          </cell>
          <cell r="L281" t="str">
            <v>35240329182018000133550010000423301029693849</v>
          </cell>
          <cell r="M281" t="str">
            <v>35 -  São Paulo</v>
          </cell>
          <cell r="N281">
            <v>3590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29182018000133</v>
          </cell>
          <cell r="G282" t="str">
            <v>MICROPORT SCIENTIFIC VASCU BRAS LTDA</v>
          </cell>
          <cell r="H282" t="str">
            <v>B</v>
          </cell>
          <cell r="I282" t="str">
            <v>S</v>
          </cell>
          <cell r="J282">
            <v>42351</v>
          </cell>
          <cell r="K282">
            <v>45364</v>
          </cell>
          <cell r="L282" t="str">
            <v>35240329182018000133550010000423511714926349</v>
          </cell>
          <cell r="M282" t="str">
            <v>35 -  São Paulo</v>
          </cell>
          <cell r="N282">
            <v>1100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29182018000133</v>
          </cell>
          <cell r="G283" t="str">
            <v>MICROPORT SCIENTIFIC VASCU BRAS LTDA</v>
          </cell>
          <cell r="H283" t="str">
            <v>B</v>
          </cell>
          <cell r="I283" t="str">
            <v>S</v>
          </cell>
          <cell r="J283">
            <v>42317</v>
          </cell>
          <cell r="K283">
            <v>45364</v>
          </cell>
          <cell r="L283" t="str">
            <v>35240329182018000133550010000423171507282606</v>
          </cell>
          <cell r="M283" t="str">
            <v>35 -  São Paulo</v>
          </cell>
          <cell r="N283">
            <v>2490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29182018000133</v>
          </cell>
          <cell r="G284" t="str">
            <v>MICROPORT SCIENTIFIC VASCU BRAS LTDA</v>
          </cell>
          <cell r="H284" t="str">
            <v>B</v>
          </cell>
          <cell r="I284" t="str">
            <v>S</v>
          </cell>
          <cell r="J284">
            <v>42315</v>
          </cell>
          <cell r="K284">
            <v>45364</v>
          </cell>
          <cell r="L284" t="str">
            <v>35240329182018000133550010000423151116762834</v>
          </cell>
          <cell r="M284" t="str">
            <v>35 -  São Paulo</v>
          </cell>
          <cell r="N284">
            <v>2200</v>
          </cell>
        </row>
        <row r="285">
          <cell r="C285" t="str">
            <v>HOSPITAL MESTRE VITALINO</v>
          </cell>
          <cell r="E285" t="str">
            <v>3.12 - Material Hospitalar</v>
          </cell>
          <cell r="F285">
            <v>29182018000133</v>
          </cell>
          <cell r="G285" t="str">
            <v>MICROPORT SCIENTIFIC VASCU BRAS LTDA</v>
          </cell>
          <cell r="H285" t="str">
            <v>B</v>
          </cell>
          <cell r="I285" t="str">
            <v>S</v>
          </cell>
          <cell r="J285">
            <v>42344</v>
          </cell>
          <cell r="K285">
            <v>45364</v>
          </cell>
          <cell r="L285" t="str">
            <v>35240329182018000133550010000423441862308819</v>
          </cell>
          <cell r="M285" t="str">
            <v>35 -  São Paulo</v>
          </cell>
          <cell r="N285">
            <v>1680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29182018000133</v>
          </cell>
          <cell r="G286" t="str">
            <v>MICROPORT SCIENTIFIC VASCU BRAS LTDA</v>
          </cell>
          <cell r="H286" t="str">
            <v>B</v>
          </cell>
          <cell r="I286" t="str">
            <v>S</v>
          </cell>
          <cell r="J286">
            <v>42346</v>
          </cell>
          <cell r="K286">
            <v>45364</v>
          </cell>
          <cell r="L286" t="str">
            <v>35240329182018000133550010000423461271988600</v>
          </cell>
          <cell r="M286" t="str">
            <v>35 -  São Paulo</v>
          </cell>
          <cell r="N286">
            <v>1390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29182018000133</v>
          </cell>
          <cell r="G287" t="str">
            <v>MICROPORT SCIENTIFIC VASCU BRAS LTDA</v>
          </cell>
          <cell r="H287" t="str">
            <v>B</v>
          </cell>
          <cell r="I287" t="str">
            <v>S</v>
          </cell>
          <cell r="J287">
            <v>42342</v>
          </cell>
          <cell r="K287">
            <v>45364</v>
          </cell>
          <cell r="L287" t="str">
            <v>35240329182018000133550010000423421933113549</v>
          </cell>
          <cell r="M287" t="str">
            <v>35 -  São Paulo</v>
          </cell>
          <cell r="N287">
            <v>2490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29182018000133</v>
          </cell>
          <cell r="G288" t="str">
            <v>MICROPORT SCIENTIFIC VASCU BRAS LTDA</v>
          </cell>
          <cell r="H288" t="str">
            <v>B</v>
          </cell>
          <cell r="I288" t="str">
            <v>S</v>
          </cell>
          <cell r="J288">
            <v>42337</v>
          </cell>
          <cell r="K288">
            <v>45364</v>
          </cell>
          <cell r="L288" t="str">
            <v>35240329182018000133550010000423371701261220</v>
          </cell>
          <cell r="M288" t="str">
            <v>35 -  São Paulo</v>
          </cell>
          <cell r="N288">
            <v>1100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29182018000133</v>
          </cell>
          <cell r="G289" t="str">
            <v>MICROPORT SCIENTIFIC VASCU BRAS LTDA</v>
          </cell>
          <cell r="H289" t="str">
            <v>B</v>
          </cell>
          <cell r="I289" t="str">
            <v>S</v>
          </cell>
          <cell r="J289">
            <v>42314</v>
          </cell>
          <cell r="K289">
            <v>45364</v>
          </cell>
          <cell r="L289" t="str">
            <v>35240329182018000133550010000423141117434051</v>
          </cell>
          <cell r="M289" t="str">
            <v>35 -  São Paulo</v>
          </cell>
          <cell r="N289">
            <v>290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29182018000133</v>
          </cell>
          <cell r="G290" t="str">
            <v>MICROPORT SCIENTIFIC VASCU BRAS LTDA</v>
          </cell>
          <cell r="H290" t="str">
            <v>B</v>
          </cell>
          <cell r="I290" t="str">
            <v>S</v>
          </cell>
          <cell r="J290">
            <v>42352</v>
          </cell>
          <cell r="K290">
            <v>45364</v>
          </cell>
          <cell r="L290" t="str">
            <v>35240329182018000133550010000423521059511754</v>
          </cell>
          <cell r="M290" t="str">
            <v>35 -  São Paulo</v>
          </cell>
          <cell r="N290">
            <v>2200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29182018000133</v>
          </cell>
          <cell r="G291" t="str">
            <v>MICROPORT SCIENTIFIC VASCU BRAS LTDA</v>
          </cell>
          <cell r="H291" t="str">
            <v>B</v>
          </cell>
          <cell r="I291" t="str">
            <v>S</v>
          </cell>
          <cell r="J291">
            <v>42333</v>
          </cell>
          <cell r="K291">
            <v>45364</v>
          </cell>
          <cell r="L291" t="str">
            <v>35240329182018000133550010000423331955932250</v>
          </cell>
          <cell r="M291" t="str">
            <v>35 -  São Paulo</v>
          </cell>
          <cell r="N291">
            <v>1100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29182018000133</v>
          </cell>
          <cell r="G292" t="str">
            <v>MICROPORT SCIENTIFIC VASCU BRAS LTDA</v>
          </cell>
          <cell r="H292" t="str">
            <v>B</v>
          </cell>
          <cell r="I292" t="str">
            <v>S</v>
          </cell>
          <cell r="J292">
            <v>42345</v>
          </cell>
          <cell r="K292">
            <v>45364</v>
          </cell>
          <cell r="L292" t="str">
            <v>35240329182018000133550010000423451615443350</v>
          </cell>
          <cell r="M292" t="str">
            <v>35 -  São Paulo</v>
          </cell>
          <cell r="N292">
            <v>1390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29182018000133</v>
          </cell>
          <cell r="G293" t="str">
            <v>MICROPORT SCIENTIFIC VASCU BRAS LTDA</v>
          </cell>
          <cell r="H293" t="str">
            <v>B</v>
          </cell>
          <cell r="I293" t="str">
            <v>S</v>
          </cell>
          <cell r="J293">
            <v>42334</v>
          </cell>
          <cell r="K293">
            <v>45364</v>
          </cell>
          <cell r="L293" t="str">
            <v>35240329182018000133550010000423341872876015</v>
          </cell>
          <cell r="M293" t="str">
            <v>35 -  São Paulo</v>
          </cell>
          <cell r="N293">
            <v>2200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29182018000133</v>
          </cell>
          <cell r="G294" t="str">
            <v>MICROPORT SCIENTIFIC VASCU BRAS LTDA</v>
          </cell>
          <cell r="H294" t="str">
            <v>B</v>
          </cell>
          <cell r="I294" t="str">
            <v>S</v>
          </cell>
          <cell r="J294">
            <v>42349</v>
          </cell>
          <cell r="K294">
            <v>45364</v>
          </cell>
          <cell r="L294" t="str">
            <v>35240329182018000133550010000423491894826021</v>
          </cell>
          <cell r="M294" t="str">
            <v>35 -  São Paulo</v>
          </cell>
          <cell r="N294">
            <v>3300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29182018000133</v>
          </cell>
          <cell r="G295" t="str">
            <v>MICROPORT SCIENTIFIC VASCU BRAS LTDA</v>
          </cell>
          <cell r="H295" t="str">
            <v>B</v>
          </cell>
          <cell r="I295" t="str">
            <v>S</v>
          </cell>
          <cell r="J295">
            <v>42348</v>
          </cell>
          <cell r="K295">
            <v>45364</v>
          </cell>
          <cell r="L295" t="str">
            <v>35240329182018000133550010000423481478605429</v>
          </cell>
          <cell r="M295" t="str">
            <v>35 -  São Paulo</v>
          </cell>
          <cell r="N295">
            <v>1100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29182018000133</v>
          </cell>
          <cell r="G296" t="str">
            <v>MICROPORT SCIENTIFIC VASCU BRAS LTDA</v>
          </cell>
          <cell r="H296" t="str">
            <v>B</v>
          </cell>
          <cell r="I296" t="str">
            <v>S</v>
          </cell>
          <cell r="J296">
            <v>42338</v>
          </cell>
          <cell r="K296">
            <v>45364</v>
          </cell>
          <cell r="L296" t="str">
            <v>35240329182018000133550010000423381889239837</v>
          </cell>
          <cell r="M296" t="str">
            <v>35 -  São Paulo</v>
          </cell>
          <cell r="N296">
            <v>1390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29182018000133</v>
          </cell>
          <cell r="G297" t="str">
            <v>MICROPORT SCIENTIFIC VASCU BRAS LTDA</v>
          </cell>
          <cell r="H297" t="str">
            <v>B</v>
          </cell>
          <cell r="I297" t="str">
            <v>S</v>
          </cell>
          <cell r="J297">
            <v>42339</v>
          </cell>
          <cell r="K297">
            <v>45364</v>
          </cell>
          <cell r="L297" t="str">
            <v>35240329182018000133550010000423391441705129</v>
          </cell>
          <cell r="M297" t="str">
            <v>35 -  São Paulo</v>
          </cell>
          <cell r="N297">
            <v>3590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29182018000133</v>
          </cell>
          <cell r="G298" t="str">
            <v>MICROPORT SCIENTIFIC VASCU BRAS LTDA</v>
          </cell>
          <cell r="H298" t="str">
            <v>B</v>
          </cell>
          <cell r="I298" t="str">
            <v>S</v>
          </cell>
          <cell r="J298">
            <v>42336</v>
          </cell>
          <cell r="K298">
            <v>45364</v>
          </cell>
          <cell r="L298" t="str">
            <v>35240329182018000133550010000423361790181832</v>
          </cell>
          <cell r="M298" t="str">
            <v>35 -  São Paulo</v>
          </cell>
          <cell r="N298">
            <v>2780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29182018000133</v>
          </cell>
          <cell r="G299" t="str">
            <v>MICROPORT SCIENTIFIC VASCU BRAS LTDA</v>
          </cell>
          <cell r="H299" t="str">
            <v>B</v>
          </cell>
          <cell r="I299" t="str">
            <v>S</v>
          </cell>
          <cell r="J299">
            <v>42327</v>
          </cell>
          <cell r="K299">
            <v>45364</v>
          </cell>
          <cell r="L299" t="str">
            <v>35240329182018000133550010000423271913560810</v>
          </cell>
          <cell r="M299" t="str">
            <v>35 -  São Paulo</v>
          </cell>
          <cell r="N299">
            <v>1100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29182018000133</v>
          </cell>
          <cell r="G300" t="str">
            <v>MICROPORT SCIENTIFIC VASCU BRAS LTDA</v>
          </cell>
          <cell r="H300" t="str">
            <v>B</v>
          </cell>
          <cell r="I300" t="str">
            <v>S</v>
          </cell>
          <cell r="J300">
            <v>42328</v>
          </cell>
          <cell r="K300">
            <v>45364</v>
          </cell>
          <cell r="L300" t="str">
            <v>35240329182018000133550010000423281722177629</v>
          </cell>
          <cell r="M300" t="str">
            <v>35 -  São Paulo</v>
          </cell>
          <cell r="N300">
            <v>1100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47171763000169</v>
          </cell>
          <cell r="G301" t="str">
            <v>MVL HOSPITALAR LTDA</v>
          </cell>
          <cell r="H301" t="str">
            <v>B</v>
          </cell>
          <cell r="I301" t="str">
            <v>S</v>
          </cell>
          <cell r="J301">
            <v>657</v>
          </cell>
          <cell r="K301">
            <v>45364</v>
          </cell>
          <cell r="L301" t="str">
            <v>26240347171763000169550010000006571268100001</v>
          </cell>
          <cell r="M301" t="str">
            <v>26 -  Pernambuco</v>
          </cell>
          <cell r="N301">
            <v>788.46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32311246000170</v>
          </cell>
          <cell r="G302" t="str">
            <v>HIPROMEDMORIAH COM, IMPORT E SERV LTDA</v>
          </cell>
          <cell r="H302" t="str">
            <v>B</v>
          </cell>
          <cell r="I302" t="str">
            <v>S</v>
          </cell>
          <cell r="J302" t="str">
            <v>000.009.677</v>
          </cell>
          <cell r="K302">
            <v>45358</v>
          </cell>
          <cell r="L302" t="str">
            <v>31240332311246000170558030000096771081978222</v>
          </cell>
          <cell r="M302" t="str">
            <v>31 -  Minas Gerais</v>
          </cell>
          <cell r="N302">
            <v>2545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8014554000150</v>
          </cell>
          <cell r="G303" t="str">
            <v>MJB COMERCIO DE MAT MEDICO HOSP LTDA</v>
          </cell>
          <cell r="H303" t="str">
            <v>B</v>
          </cell>
          <cell r="I303" t="str">
            <v>S</v>
          </cell>
          <cell r="J303">
            <v>14412</v>
          </cell>
          <cell r="K303">
            <v>45365</v>
          </cell>
          <cell r="L303" t="str">
            <v>26240308014554000150550010000144121440131244</v>
          </cell>
          <cell r="M303" t="str">
            <v>26 -  Pernambuco</v>
          </cell>
          <cell r="N303">
            <v>3780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8014554000150</v>
          </cell>
          <cell r="G304" t="str">
            <v>MJB COMERCIO DE MAT MEDICO HOSP LTDA</v>
          </cell>
          <cell r="H304" t="str">
            <v>B</v>
          </cell>
          <cell r="I304" t="str">
            <v>S</v>
          </cell>
          <cell r="J304">
            <v>14411</v>
          </cell>
          <cell r="K304">
            <v>45365</v>
          </cell>
          <cell r="L304" t="str">
            <v>26240308014554000150550010000144111440131247</v>
          </cell>
          <cell r="M304" t="str">
            <v>26 -  Pernambuco</v>
          </cell>
          <cell r="N304">
            <v>3780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8014554000150</v>
          </cell>
          <cell r="G305" t="str">
            <v>MJB COMERCIO DE MAT MEDICO HOSP LTDA</v>
          </cell>
          <cell r="H305" t="str">
            <v>B</v>
          </cell>
          <cell r="I305" t="str">
            <v>S</v>
          </cell>
          <cell r="J305">
            <v>14409</v>
          </cell>
          <cell r="K305">
            <v>45365</v>
          </cell>
          <cell r="L305" t="str">
            <v>26240308014554000150550010000144091440130277</v>
          </cell>
          <cell r="M305" t="str">
            <v>26 -  Pernambuco</v>
          </cell>
          <cell r="N305">
            <v>2230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8014554000150</v>
          </cell>
          <cell r="G306" t="str">
            <v>MJB COMERCIO DE MAT MEDICO HOSP LTDA</v>
          </cell>
          <cell r="H306" t="str">
            <v>B</v>
          </cell>
          <cell r="I306" t="str">
            <v>S</v>
          </cell>
          <cell r="J306">
            <v>14410</v>
          </cell>
          <cell r="K306">
            <v>45365</v>
          </cell>
          <cell r="L306" t="str">
            <v>26240308014554000150550010000144101440131240</v>
          </cell>
          <cell r="M306" t="str">
            <v>26 -  Pernambuco</v>
          </cell>
          <cell r="N306">
            <v>350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7160019000144</v>
          </cell>
          <cell r="G307" t="str">
            <v>VITALE COMERCIO S.A.</v>
          </cell>
          <cell r="H307" t="str">
            <v>B</v>
          </cell>
          <cell r="I307" t="str">
            <v>S</v>
          </cell>
          <cell r="J307">
            <v>142082</v>
          </cell>
          <cell r="K307">
            <v>45364</v>
          </cell>
          <cell r="L307" t="str">
            <v>26240307160019000144550010001420821787457396</v>
          </cell>
          <cell r="M307" t="str">
            <v>26 -  Pernambuco</v>
          </cell>
          <cell r="N307">
            <v>310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33100082000448</v>
          </cell>
          <cell r="G308" t="str">
            <v>E. TAMUSSINO E CIA</v>
          </cell>
          <cell r="H308" t="str">
            <v>B</v>
          </cell>
          <cell r="I308" t="str">
            <v>S</v>
          </cell>
          <cell r="J308">
            <v>28483</v>
          </cell>
          <cell r="K308">
            <v>45365</v>
          </cell>
          <cell r="L308" t="str">
            <v>26240333100082000448550020000284831414047463</v>
          </cell>
          <cell r="M308" t="str">
            <v>26 -  Pernambuco</v>
          </cell>
          <cell r="N308">
            <v>1950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33100082000448</v>
          </cell>
          <cell r="G309" t="str">
            <v>E. TAMUSSINO E CIA</v>
          </cell>
          <cell r="H309" t="str">
            <v>B</v>
          </cell>
          <cell r="I309" t="str">
            <v>S</v>
          </cell>
          <cell r="J309">
            <v>28475</v>
          </cell>
          <cell r="K309">
            <v>45365</v>
          </cell>
          <cell r="L309" t="str">
            <v>26240333100082000448550020000284751256865290</v>
          </cell>
          <cell r="M309" t="str">
            <v>26 -  Pernambuco</v>
          </cell>
          <cell r="N309">
            <v>1950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6204103000150</v>
          </cell>
          <cell r="G310" t="str">
            <v>R S DOS SANTOS</v>
          </cell>
          <cell r="H310" t="str">
            <v>B</v>
          </cell>
          <cell r="I310" t="str">
            <v>S</v>
          </cell>
          <cell r="J310">
            <v>65192</v>
          </cell>
          <cell r="K310">
            <v>45364</v>
          </cell>
          <cell r="L310" t="str">
            <v>26240306204103000150550010000651921909869934</v>
          </cell>
          <cell r="M310" t="str">
            <v>26 -  Pernambuco</v>
          </cell>
          <cell r="N310">
            <v>2500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1437707000122</v>
          </cell>
          <cell r="G311" t="str">
            <v>SCITECH MEDICAL</v>
          </cell>
          <cell r="H311" t="str">
            <v>B</v>
          </cell>
          <cell r="I311" t="str">
            <v>S</v>
          </cell>
          <cell r="J311">
            <v>423265</v>
          </cell>
          <cell r="K311">
            <v>45364</v>
          </cell>
          <cell r="L311" t="str">
            <v>52240301437707000122550550004232651752325054</v>
          </cell>
          <cell r="M311" t="str">
            <v>52 -  Goiás</v>
          </cell>
          <cell r="N311">
            <v>1050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1437707000122</v>
          </cell>
          <cell r="G312" t="str">
            <v>SCITECH MEDICAL</v>
          </cell>
          <cell r="H312" t="str">
            <v>B</v>
          </cell>
          <cell r="I312" t="str">
            <v>S</v>
          </cell>
          <cell r="J312">
            <v>423268</v>
          </cell>
          <cell r="K312">
            <v>45364</v>
          </cell>
          <cell r="L312" t="str">
            <v>52240301437707000122550550004232681132170889</v>
          </cell>
          <cell r="M312" t="str">
            <v>52 -  Goiás</v>
          </cell>
          <cell r="N312">
            <v>1050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41081134000161</v>
          </cell>
          <cell r="G313" t="str">
            <v>AGRESTE GASES COMERCIO LTDA</v>
          </cell>
          <cell r="H313" t="str">
            <v>B</v>
          </cell>
          <cell r="I313" t="str">
            <v>S</v>
          </cell>
          <cell r="J313">
            <v>25749</v>
          </cell>
          <cell r="K313">
            <v>45366</v>
          </cell>
          <cell r="L313" t="str">
            <v>26240341081134000161550000000257491410710248</v>
          </cell>
          <cell r="M313" t="str">
            <v>26 -  Pernambuco</v>
          </cell>
          <cell r="N313">
            <v>720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37844479000233</v>
          </cell>
          <cell r="G314" t="str">
            <v>BIOLINE FIOS CIRURGICOS LTDA</v>
          </cell>
          <cell r="H314" t="str">
            <v>B</v>
          </cell>
          <cell r="I314" t="str">
            <v>S</v>
          </cell>
          <cell r="J314">
            <v>90057</v>
          </cell>
          <cell r="K314">
            <v>45362</v>
          </cell>
          <cell r="L314" t="str">
            <v>52240337844479000233550010000900571997597802</v>
          </cell>
          <cell r="M314" t="str">
            <v>52 -  Goiás</v>
          </cell>
          <cell r="N314">
            <v>1996.8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11668411000257</v>
          </cell>
          <cell r="G315" t="str">
            <v>LIFETRONIK MEDICAL IMP E EXP LTDA</v>
          </cell>
          <cell r="H315" t="str">
            <v>B</v>
          </cell>
          <cell r="I315" t="str">
            <v>S</v>
          </cell>
          <cell r="J315" t="str">
            <v>000.030.065</v>
          </cell>
          <cell r="K315">
            <v>45369</v>
          </cell>
          <cell r="L315" t="str">
            <v>26240311668411000257550010000300651190682312</v>
          </cell>
          <cell r="M315" t="str">
            <v>26 -  Pernambuco</v>
          </cell>
          <cell r="N315">
            <v>23400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51680172000194</v>
          </cell>
          <cell r="G316" t="str">
            <v>HIGIMED COM AT DE PROD DE HIG. PES. LTDA</v>
          </cell>
          <cell r="H316" t="str">
            <v>B</v>
          </cell>
          <cell r="I316" t="str">
            <v>S</v>
          </cell>
          <cell r="J316" t="str">
            <v>000.000.485</v>
          </cell>
          <cell r="K316">
            <v>45366</v>
          </cell>
          <cell r="L316" t="str">
            <v>26240351680172000194550010000004851132824377</v>
          </cell>
          <cell r="M316" t="str">
            <v>26 -  Pernambuco</v>
          </cell>
          <cell r="N316">
            <v>17064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4237235000152</v>
          </cell>
          <cell r="G317" t="str">
            <v>ENDOCENTER COMERCIAL LTDA</v>
          </cell>
          <cell r="H317" t="str">
            <v>B</v>
          </cell>
          <cell r="I317" t="str">
            <v>S</v>
          </cell>
          <cell r="J317">
            <v>115268</v>
          </cell>
          <cell r="K317">
            <v>45370</v>
          </cell>
          <cell r="L317" t="str">
            <v>26240304237235000152550010001152681117292000</v>
          </cell>
          <cell r="M317" t="str">
            <v>26 -  Pernambuco</v>
          </cell>
          <cell r="N317">
            <v>3348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8713023000155</v>
          </cell>
          <cell r="G318" t="str">
            <v>ENDOSURGICAL COM REP IMP EXP MAT LTDA</v>
          </cell>
          <cell r="H318" t="str">
            <v>B</v>
          </cell>
          <cell r="I318" t="str">
            <v>S</v>
          </cell>
          <cell r="J318">
            <v>95478</v>
          </cell>
          <cell r="K318">
            <v>45366</v>
          </cell>
          <cell r="L318" t="str">
            <v>26240308713023000155550010000954781884241050</v>
          </cell>
          <cell r="M318" t="str">
            <v>26 -  Pernambuco</v>
          </cell>
          <cell r="N318">
            <v>29000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7160019000144</v>
          </cell>
          <cell r="G319" t="str">
            <v>VITALE COMERCIO S.A.</v>
          </cell>
          <cell r="H319" t="str">
            <v>B</v>
          </cell>
          <cell r="I319" t="str">
            <v>S</v>
          </cell>
          <cell r="J319">
            <v>142421</v>
          </cell>
          <cell r="K319">
            <v>45369</v>
          </cell>
          <cell r="L319" t="str">
            <v>26240307160019000144550010001424211147394933</v>
          </cell>
          <cell r="M319" t="str">
            <v>26 -  Pernambuco</v>
          </cell>
          <cell r="N319">
            <v>6353.8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7160019000144</v>
          </cell>
          <cell r="G320" t="str">
            <v>VITALE COMERCIO S.A.</v>
          </cell>
          <cell r="H320" t="str">
            <v>B</v>
          </cell>
          <cell r="I320" t="str">
            <v>S</v>
          </cell>
          <cell r="J320">
            <v>142417</v>
          </cell>
          <cell r="K320">
            <v>45369</v>
          </cell>
          <cell r="L320" t="str">
            <v>26240307160019000144550010001424171289975410</v>
          </cell>
          <cell r="M320" t="str">
            <v>26 -  Pernambuco</v>
          </cell>
          <cell r="N320">
            <v>6353.8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7160019000144</v>
          </cell>
          <cell r="G321" t="str">
            <v>VITALE COMERCIO S.A.</v>
          </cell>
          <cell r="H321" t="str">
            <v>B</v>
          </cell>
          <cell r="I321" t="str">
            <v>S</v>
          </cell>
          <cell r="J321">
            <v>142411</v>
          </cell>
          <cell r="K321">
            <v>45369</v>
          </cell>
          <cell r="L321" t="str">
            <v>26240307160019000144550010001424111019783140</v>
          </cell>
          <cell r="M321" t="str">
            <v>26 -  Pernambuco</v>
          </cell>
          <cell r="N321">
            <v>6353.8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7160019000144</v>
          </cell>
          <cell r="G322" t="str">
            <v>VITALE COMERCIO S.A.</v>
          </cell>
          <cell r="H322" t="str">
            <v>B</v>
          </cell>
          <cell r="I322" t="str">
            <v>S</v>
          </cell>
          <cell r="J322">
            <v>142389</v>
          </cell>
          <cell r="K322">
            <v>45369</v>
          </cell>
          <cell r="L322" t="str">
            <v>26240307160019000144550010001423891595181063</v>
          </cell>
          <cell r="M322" t="str">
            <v>26 -  Pernambuco</v>
          </cell>
          <cell r="N322">
            <v>2600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7160019000144</v>
          </cell>
          <cell r="G323" t="str">
            <v>VITALE COMERCIO S.A.</v>
          </cell>
          <cell r="H323" t="str">
            <v>B</v>
          </cell>
          <cell r="I323" t="str">
            <v>S</v>
          </cell>
          <cell r="J323">
            <v>142394</v>
          </cell>
          <cell r="K323">
            <v>45369</v>
          </cell>
          <cell r="L323" t="str">
            <v>26240307160019000144550010001423941712533084</v>
          </cell>
          <cell r="M323" t="str">
            <v>26 -  Pernambuco</v>
          </cell>
          <cell r="N323">
            <v>310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7160019000144</v>
          </cell>
          <cell r="G324" t="str">
            <v>VITALE COMERCIO S.A.</v>
          </cell>
          <cell r="H324" t="str">
            <v>B</v>
          </cell>
          <cell r="I324" t="str">
            <v>S</v>
          </cell>
          <cell r="J324">
            <v>142258</v>
          </cell>
          <cell r="K324">
            <v>45366</v>
          </cell>
          <cell r="L324" t="str">
            <v>26240307160019000144550010001422581829602238</v>
          </cell>
          <cell r="M324" t="str">
            <v>26 -  Pernambuco</v>
          </cell>
          <cell r="N324">
            <v>6353.8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7160019000144</v>
          </cell>
          <cell r="G325" t="str">
            <v>VITALE COMERCIO S.A.</v>
          </cell>
          <cell r="H325" t="str">
            <v>B</v>
          </cell>
          <cell r="I325" t="str">
            <v>S</v>
          </cell>
          <cell r="J325">
            <v>142262</v>
          </cell>
          <cell r="K325">
            <v>45366</v>
          </cell>
          <cell r="L325" t="str">
            <v>26240307160019000144550010001422621271375246</v>
          </cell>
          <cell r="M325" t="str">
            <v>26 -  Pernambuco</v>
          </cell>
          <cell r="N325">
            <v>4753.4799999999996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7160019000144</v>
          </cell>
          <cell r="G326" t="str">
            <v>VITALE COMERCIO S.A.</v>
          </cell>
          <cell r="H326" t="str">
            <v>B</v>
          </cell>
          <cell r="I326" t="str">
            <v>S</v>
          </cell>
          <cell r="J326">
            <v>142410</v>
          </cell>
          <cell r="K326">
            <v>45369</v>
          </cell>
          <cell r="L326" t="str">
            <v>26240307160019000144550010001424101068819776</v>
          </cell>
          <cell r="M326" t="str">
            <v>26 -  Pernambuco</v>
          </cell>
          <cell r="N326">
            <v>1900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7160019000144</v>
          </cell>
          <cell r="G327" t="str">
            <v>VITALE COMERCIO S.A.</v>
          </cell>
          <cell r="H327" t="str">
            <v>B</v>
          </cell>
          <cell r="I327" t="str">
            <v>S</v>
          </cell>
          <cell r="J327">
            <v>142483</v>
          </cell>
          <cell r="K327">
            <v>45370</v>
          </cell>
          <cell r="L327" t="str">
            <v>26240307160019000144550010001424831112222292</v>
          </cell>
          <cell r="M327" t="str">
            <v>26 -  Pernambuco</v>
          </cell>
          <cell r="N327">
            <v>310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7160019000144</v>
          </cell>
          <cell r="G328" t="str">
            <v>VITALE COMERCIO S.A.</v>
          </cell>
          <cell r="H328" t="str">
            <v>B</v>
          </cell>
          <cell r="I328" t="str">
            <v>S</v>
          </cell>
          <cell r="J328">
            <v>142480</v>
          </cell>
          <cell r="K328">
            <v>45370</v>
          </cell>
          <cell r="L328" t="str">
            <v>26240307160019000144550010001424801138187174</v>
          </cell>
          <cell r="M328" t="str">
            <v>26 -  Pernambuco</v>
          </cell>
          <cell r="N328">
            <v>1300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33100082000448</v>
          </cell>
          <cell r="G329" t="str">
            <v>E. TAMUSSINO E CIA</v>
          </cell>
          <cell r="H329" t="str">
            <v>B</v>
          </cell>
          <cell r="I329" t="str">
            <v>S</v>
          </cell>
          <cell r="J329">
            <v>28521</v>
          </cell>
          <cell r="K329">
            <v>45366</v>
          </cell>
          <cell r="L329" t="str">
            <v>26240333100082000448550020000285211758745113</v>
          </cell>
          <cell r="M329" t="str">
            <v>26 -  Pernambuco</v>
          </cell>
          <cell r="N329">
            <v>21375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6204103000150</v>
          </cell>
          <cell r="G330" t="str">
            <v>R S DOS SANTOS</v>
          </cell>
          <cell r="H330" t="str">
            <v>B</v>
          </cell>
          <cell r="I330" t="str">
            <v>S</v>
          </cell>
          <cell r="J330">
            <v>65230</v>
          </cell>
          <cell r="K330">
            <v>45366</v>
          </cell>
          <cell r="L330" t="str">
            <v>26240306204103000150550010000652301359585524</v>
          </cell>
          <cell r="M330" t="str">
            <v>26 -  Pernambuco</v>
          </cell>
          <cell r="N330">
            <v>2500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1440590000136</v>
          </cell>
          <cell r="G331" t="str">
            <v>FRESENIUS MEDICAL CARE</v>
          </cell>
          <cell r="H331" t="str">
            <v>B</v>
          </cell>
          <cell r="I331" t="str">
            <v>S</v>
          </cell>
          <cell r="J331">
            <v>1850628</v>
          </cell>
          <cell r="K331">
            <v>45356</v>
          </cell>
          <cell r="L331" t="str">
            <v>35240301440590000136550000018506281221975634</v>
          </cell>
          <cell r="M331" t="str">
            <v>35 -  São Paulo</v>
          </cell>
          <cell r="N331">
            <v>10680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67729178000491</v>
          </cell>
          <cell r="G332" t="str">
            <v>COMERCIAL CIR RIOCLARENSE LTDA</v>
          </cell>
          <cell r="H332" t="str">
            <v>B</v>
          </cell>
          <cell r="I332" t="str">
            <v>S</v>
          </cell>
          <cell r="J332">
            <v>1832466</v>
          </cell>
          <cell r="K332">
            <v>45345</v>
          </cell>
          <cell r="L332" t="str">
            <v>35240267729178000491550010018324661486763547</v>
          </cell>
          <cell r="M332" t="str">
            <v>35 -  São Paulo</v>
          </cell>
          <cell r="N332">
            <v>1037.19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1437707000122</v>
          </cell>
          <cell r="G333" t="str">
            <v>SCITECH MEDICAL</v>
          </cell>
          <cell r="H333" t="str">
            <v>B</v>
          </cell>
          <cell r="I333" t="str">
            <v>S</v>
          </cell>
          <cell r="J333">
            <v>424129</v>
          </cell>
          <cell r="K333">
            <v>45369</v>
          </cell>
          <cell r="L333" t="str">
            <v>52240301437707000122550550004241291759468970</v>
          </cell>
          <cell r="M333" t="str">
            <v>52 -  Goiás</v>
          </cell>
          <cell r="N333">
            <v>1050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1437707000122</v>
          </cell>
          <cell r="G334" t="str">
            <v>SCITECH MEDICAL</v>
          </cell>
          <cell r="H334" t="str">
            <v>B</v>
          </cell>
          <cell r="I334" t="str">
            <v>S</v>
          </cell>
          <cell r="J334">
            <v>424074</v>
          </cell>
          <cell r="K334">
            <v>45369</v>
          </cell>
          <cell r="L334" t="str">
            <v>52240301437707000122550550004240741404420970</v>
          </cell>
          <cell r="M334" t="str">
            <v>52 -  Goiás</v>
          </cell>
          <cell r="N334">
            <v>1050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1437707000122</v>
          </cell>
          <cell r="G335" t="str">
            <v>SCITECH MEDICAL</v>
          </cell>
          <cell r="H335" t="str">
            <v>B</v>
          </cell>
          <cell r="I335" t="str">
            <v>S</v>
          </cell>
          <cell r="J335">
            <v>424143</v>
          </cell>
          <cell r="K335">
            <v>45369</v>
          </cell>
          <cell r="L335" t="str">
            <v>52240301437707000122550550004241431978662673</v>
          </cell>
          <cell r="M335" t="str">
            <v>52 -  Goiás</v>
          </cell>
          <cell r="N335">
            <v>1050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1513946000114</v>
          </cell>
          <cell r="G336" t="str">
            <v>BOSTON SCIENTIFIC DO BRASIL LTDA</v>
          </cell>
          <cell r="H336" t="str">
            <v>B</v>
          </cell>
          <cell r="I336" t="str">
            <v>S</v>
          </cell>
          <cell r="J336">
            <v>2968526</v>
          </cell>
          <cell r="K336">
            <v>45369</v>
          </cell>
          <cell r="L336" t="str">
            <v>35240301513946000114550030029685261030409772</v>
          </cell>
          <cell r="M336" t="str">
            <v>35 -  São Paulo</v>
          </cell>
          <cell r="N336">
            <v>1368.82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1513946000114</v>
          </cell>
          <cell r="G337" t="str">
            <v>BOSTON SCIENTIFIC DO BRASIL LTDA</v>
          </cell>
          <cell r="H337" t="str">
            <v>B</v>
          </cell>
          <cell r="I337" t="str">
            <v>S</v>
          </cell>
          <cell r="J337">
            <v>2968527</v>
          </cell>
          <cell r="K337">
            <v>45369</v>
          </cell>
          <cell r="L337" t="str">
            <v>35240301513946000114550030029685271030409788</v>
          </cell>
          <cell r="M337" t="str">
            <v>35 -  São Paulo</v>
          </cell>
          <cell r="N337">
            <v>1100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1513946000114</v>
          </cell>
          <cell r="G338" t="str">
            <v>BOSTON SCIENTIFIC DO BRASIL LTDA</v>
          </cell>
          <cell r="H338" t="str">
            <v>B</v>
          </cell>
          <cell r="I338" t="str">
            <v>S</v>
          </cell>
          <cell r="J338">
            <v>2968470</v>
          </cell>
          <cell r="K338">
            <v>45369</v>
          </cell>
          <cell r="L338" t="str">
            <v>35240301513946000114550030029684701030409180</v>
          </cell>
          <cell r="M338" t="str">
            <v>35 -  São Paulo</v>
          </cell>
          <cell r="N338">
            <v>1637.64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1513946000114</v>
          </cell>
          <cell r="G339" t="str">
            <v>BOSTON SCIENTIFIC DO BRASIL LTDA</v>
          </cell>
          <cell r="H339" t="str">
            <v>B</v>
          </cell>
          <cell r="I339" t="str">
            <v>S</v>
          </cell>
          <cell r="J339">
            <v>2968472</v>
          </cell>
          <cell r="K339">
            <v>45369</v>
          </cell>
          <cell r="L339" t="str">
            <v>35240301513946000114550030029684721030409206</v>
          </cell>
          <cell r="M339" t="str">
            <v>35 -  São Paulo</v>
          </cell>
          <cell r="N339">
            <v>3568.82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1513946000114</v>
          </cell>
          <cell r="G340" t="str">
            <v>BOSTON SCIENTIFIC DO BRASIL LTDA</v>
          </cell>
          <cell r="H340" t="str">
            <v>B</v>
          </cell>
          <cell r="I340" t="str">
            <v>S</v>
          </cell>
          <cell r="J340">
            <v>2968473</v>
          </cell>
          <cell r="K340">
            <v>45369</v>
          </cell>
          <cell r="L340" t="str">
            <v>35240301513946000114550030029684731030409211</v>
          </cell>
          <cell r="M340" t="str">
            <v>35 -  São Paulo</v>
          </cell>
          <cell r="N340">
            <v>2468.8200000000002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1513946000114</v>
          </cell>
          <cell r="G341" t="str">
            <v>BOSTON SCIENTIFIC DO BRASIL LTDA</v>
          </cell>
          <cell r="H341" t="str">
            <v>B</v>
          </cell>
          <cell r="I341" t="str">
            <v>S</v>
          </cell>
          <cell r="J341">
            <v>2968471</v>
          </cell>
          <cell r="K341">
            <v>45369</v>
          </cell>
          <cell r="L341" t="str">
            <v>35240301513946000114550030029684711030409195</v>
          </cell>
          <cell r="M341" t="str">
            <v>35 -  São Paulo</v>
          </cell>
          <cell r="N341">
            <v>537.64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11234649000193</v>
          </cell>
          <cell r="G342" t="str">
            <v>BIOANGIO COM DE PROD MED LTDA</v>
          </cell>
          <cell r="H342" t="str">
            <v>B</v>
          </cell>
          <cell r="I342" t="str">
            <v>S</v>
          </cell>
          <cell r="J342" t="str">
            <v>000.011.806</v>
          </cell>
          <cell r="K342">
            <v>45369</v>
          </cell>
          <cell r="L342" t="str">
            <v>26240311234649000193550010000118061000009998</v>
          </cell>
          <cell r="M342" t="str">
            <v>26 -  Pernambuco</v>
          </cell>
          <cell r="N342">
            <v>613.89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12040718000190</v>
          </cell>
          <cell r="G343" t="str">
            <v>GRADUAL COMERCIO E SERVICOS EIRELI</v>
          </cell>
          <cell r="H343" t="str">
            <v>B</v>
          </cell>
          <cell r="I343" t="str">
            <v>S</v>
          </cell>
          <cell r="J343">
            <v>20492</v>
          </cell>
          <cell r="K343">
            <v>45365</v>
          </cell>
          <cell r="L343" t="str">
            <v>25240312040718000190550010000204921157217117</v>
          </cell>
          <cell r="M343" t="str">
            <v>25 -  Paraíba</v>
          </cell>
          <cell r="N343">
            <v>1950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12420164002109</v>
          </cell>
          <cell r="G344" t="str">
            <v>CM HOSPITALAR S.A.</v>
          </cell>
          <cell r="H344" t="str">
            <v>B</v>
          </cell>
          <cell r="I344" t="str">
            <v>S</v>
          </cell>
          <cell r="J344">
            <v>45757</v>
          </cell>
          <cell r="K344">
            <v>45351</v>
          </cell>
          <cell r="L344" t="str">
            <v>43240212420164002109550010000457571132457196</v>
          </cell>
          <cell r="M344" t="str">
            <v>43 -  Rio Grande do Sul</v>
          </cell>
          <cell r="N344">
            <v>7905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33100082000448</v>
          </cell>
          <cell r="G345" t="str">
            <v>E. TAMUSSINO E CIA</v>
          </cell>
          <cell r="H345" t="str">
            <v>B</v>
          </cell>
          <cell r="I345" t="str">
            <v>S</v>
          </cell>
          <cell r="J345">
            <v>28602</v>
          </cell>
          <cell r="K345">
            <v>45366</v>
          </cell>
          <cell r="L345" t="str">
            <v>26240333100082000448550020000286021277800958</v>
          </cell>
          <cell r="M345" t="str">
            <v>26 -  Pernambuco</v>
          </cell>
          <cell r="N345">
            <v>21375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29992682000490</v>
          </cell>
          <cell r="G346" t="str">
            <v>ECOMED COMERCIO DE PRODUTOS MEDICOS LTDA</v>
          </cell>
          <cell r="H346" t="str">
            <v>B</v>
          </cell>
          <cell r="I346" t="str">
            <v>S</v>
          </cell>
          <cell r="J346">
            <v>17009</v>
          </cell>
          <cell r="K346">
            <v>45366</v>
          </cell>
          <cell r="L346" t="str">
            <v>26240329992682000490550000000170091616626470</v>
          </cell>
          <cell r="M346" t="str">
            <v>26 -  Pernambuco</v>
          </cell>
          <cell r="N346">
            <v>2219.5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2068375000380</v>
          </cell>
          <cell r="G347" t="str">
            <v>MEDICICOR COMERCIAL EIRELI</v>
          </cell>
          <cell r="H347" t="str">
            <v>B</v>
          </cell>
          <cell r="I347" t="str">
            <v>S</v>
          </cell>
          <cell r="J347">
            <v>38386</v>
          </cell>
          <cell r="K347">
            <v>45370</v>
          </cell>
          <cell r="L347" t="str">
            <v>26240302068375000380550020000383861063950202</v>
          </cell>
          <cell r="M347" t="str">
            <v>26 -  Pernambuco</v>
          </cell>
          <cell r="N347">
            <v>8500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23627819000189</v>
          </cell>
          <cell r="G348" t="str">
            <v>D M HOSPITALAR LTDA</v>
          </cell>
          <cell r="H348" t="str">
            <v>B</v>
          </cell>
          <cell r="I348" t="str">
            <v>S</v>
          </cell>
          <cell r="J348">
            <v>147</v>
          </cell>
          <cell r="K348">
            <v>45371</v>
          </cell>
          <cell r="L348" t="str">
            <v>26240323627819000189550010000001471000091956</v>
          </cell>
          <cell r="M348" t="str">
            <v>26 -  Pernambuco</v>
          </cell>
          <cell r="N348">
            <v>16978.439999999999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8282077000103</v>
          </cell>
          <cell r="G349" t="str">
            <v>BYOSYSTEMS NE COM PROD L AB E HOSP LTDA</v>
          </cell>
          <cell r="H349" t="str">
            <v>B</v>
          </cell>
          <cell r="I349" t="str">
            <v>S</v>
          </cell>
          <cell r="J349">
            <v>192904</v>
          </cell>
          <cell r="K349">
            <v>45370</v>
          </cell>
          <cell r="L349" t="str">
            <v>25240308282077000103550020001929041924729225</v>
          </cell>
          <cell r="M349" t="str">
            <v>25 -  Paraíba</v>
          </cell>
          <cell r="N349">
            <v>18314.259999999998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9005588000140</v>
          </cell>
          <cell r="G350" t="str">
            <v>FR COMERCIO DE PROD MED. E REPRE LTDA</v>
          </cell>
          <cell r="H350" t="str">
            <v>B</v>
          </cell>
          <cell r="I350" t="str">
            <v>S</v>
          </cell>
          <cell r="J350" t="str">
            <v>000.001.621</v>
          </cell>
          <cell r="K350">
            <v>45371</v>
          </cell>
          <cell r="L350" t="str">
            <v>26240309005588000140550040000016211030805043</v>
          </cell>
          <cell r="M350" t="str">
            <v>26 -  Pernambuco</v>
          </cell>
          <cell r="N350">
            <v>90584.7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6204103000150</v>
          </cell>
          <cell r="G351" t="str">
            <v>R S DOS SANTOS</v>
          </cell>
          <cell r="H351" t="str">
            <v>B</v>
          </cell>
          <cell r="I351" t="str">
            <v>S</v>
          </cell>
          <cell r="J351">
            <v>65299</v>
          </cell>
          <cell r="K351">
            <v>45370</v>
          </cell>
          <cell r="L351" t="str">
            <v>26240306204103000150550010000652997707924298</v>
          </cell>
          <cell r="M351" t="str">
            <v>26 -  Pernambuco</v>
          </cell>
          <cell r="N351">
            <v>2500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1440590000136</v>
          </cell>
          <cell r="G352" t="str">
            <v>FRESENIUS MEDICAL CARE</v>
          </cell>
          <cell r="H352" t="str">
            <v>B</v>
          </cell>
          <cell r="I352" t="str">
            <v>S</v>
          </cell>
          <cell r="J352">
            <v>1850812</v>
          </cell>
          <cell r="K352">
            <v>45356</v>
          </cell>
          <cell r="L352" t="str">
            <v>352403014405*0000136550000018508121123531902</v>
          </cell>
          <cell r="M352" t="str">
            <v>35 -  São Paulo</v>
          </cell>
          <cell r="N352">
            <v>19950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13291742000165</v>
          </cell>
          <cell r="G353" t="str">
            <v>PHOENIX MED PRODUTOS MEDICO</v>
          </cell>
          <cell r="H353" t="str">
            <v>B</v>
          </cell>
          <cell r="I353" t="str">
            <v>S</v>
          </cell>
          <cell r="J353" t="str">
            <v>000.029.267</v>
          </cell>
          <cell r="K353">
            <v>45369</v>
          </cell>
          <cell r="L353" t="str">
            <v>26240313291742000165550010000292671308236512</v>
          </cell>
          <cell r="M353" t="str">
            <v>26 -  Pernambuco</v>
          </cell>
          <cell r="N353">
            <v>2670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13291742000165</v>
          </cell>
          <cell r="G354" t="str">
            <v>PHOENIX MED PRODUTOS MEDICO</v>
          </cell>
          <cell r="H354" t="str">
            <v>B</v>
          </cell>
          <cell r="I354" t="str">
            <v>S</v>
          </cell>
          <cell r="J354" t="str">
            <v>000.029.265</v>
          </cell>
          <cell r="K354">
            <v>45369</v>
          </cell>
          <cell r="L354" t="str">
            <v>26240313291742000165550010000292651928563051</v>
          </cell>
          <cell r="M354" t="str">
            <v>26 -  Pernambuco</v>
          </cell>
          <cell r="N354">
            <v>1780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13291742000165</v>
          </cell>
          <cell r="G355" t="str">
            <v>PHOENIX MED PRODUTOS MEDICO</v>
          </cell>
          <cell r="H355" t="str">
            <v>B</v>
          </cell>
          <cell r="I355" t="str">
            <v>S</v>
          </cell>
          <cell r="J355" t="str">
            <v>000.029.266</v>
          </cell>
          <cell r="K355">
            <v>45369</v>
          </cell>
          <cell r="L355" t="str">
            <v>26240313291742000165550010000292661410884580</v>
          </cell>
          <cell r="M355" t="str">
            <v>26 -  Pernambuco</v>
          </cell>
          <cell r="N355">
            <v>1780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1513946000114</v>
          </cell>
          <cell r="G356" t="str">
            <v>BOSTON SCIENTIFIC DO BRASIL LTDA</v>
          </cell>
          <cell r="H356" t="str">
            <v>B</v>
          </cell>
          <cell r="I356" t="str">
            <v>S</v>
          </cell>
          <cell r="J356">
            <v>2969371</v>
          </cell>
          <cell r="K356">
            <v>45370</v>
          </cell>
          <cell r="L356" t="str">
            <v>35240301513946000114550030029693711030422417</v>
          </cell>
          <cell r="M356" t="str">
            <v>35 -  São Paulo</v>
          </cell>
          <cell r="N356">
            <v>268.82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1513946000114</v>
          </cell>
          <cell r="G357" t="str">
            <v>BOSTON SCIENTIFIC DO BRASIL LTDA</v>
          </cell>
          <cell r="H357" t="str">
            <v>B</v>
          </cell>
          <cell r="I357" t="str">
            <v>S</v>
          </cell>
          <cell r="J357">
            <v>2969369</v>
          </cell>
          <cell r="K357">
            <v>45370</v>
          </cell>
          <cell r="L357" t="str">
            <v>35240301513946000114550030029693691030422397</v>
          </cell>
          <cell r="M357" t="str">
            <v>35 -  São Paulo</v>
          </cell>
          <cell r="N357">
            <v>1100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1513946000114</v>
          </cell>
          <cell r="G358" t="str">
            <v>BOSTON SCIENTIFIC DO BRASIL LTDA</v>
          </cell>
          <cell r="H358" t="str">
            <v>B</v>
          </cell>
          <cell r="I358" t="str">
            <v>S</v>
          </cell>
          <cell r="J358">
            <v>2969372</v>
          </cell>
          <cell r="K358">
            <v>45370</v>
          </cell>
          <cell r="L358" t="str">
            <v>35240301513946000114550030029693721030422422</v>
          </cell>
          <cell r="M358" t="str">
            <v>35 -  São Paulo</v>
          </cell>
          <cell r="N358">
            <v>1100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1513946000114</v>
          </cell>
          <cell r="G359" t="str">
            <v>BOSTON SCIENTIFIC DO BRASIL LTDA</v>
          </cell>
          <cell r="H359" t="str">
            <v>B</v>
          </cell>
          <cell r="I359" t="str">
            <v>S</v>
          </cell>
          <cell r="J359">
            <v>2969445</v>
          </cell>
          <cell r="K359">
            <v>45370</v>
          </cell>
          <cell r="L359" t="str">
            <v>35240301513946000114550030029694451030423214</v>
          </cell>
          <cell r="M359" t="str">
            <v>35 -  São Paulo</v>
          </cell>
          <cell r="N359">
            <v>268.82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1513946000114</v>
          </cell>
          <cell r="G360" t="str">
            <v>BOSTON SCIENTIFIC DO BRASIL LTDA</v>
          </cell>
          <cell r="H360" t="str">
            <v>B</v>
          </cell>
          <cell r="I360" t="str">
            <v>S</v>
          </cell>
          <cell r="J360">
            <v>2969446</v>
          </cell>
          <cell r="K360">
            <v>45370</v>
          </cell>
          <cell r="L360" t="str">
            <v>35240301513946000114550030029694461030423220</v>
          </cell>
          <cell r="M360" t="str">
            <v>35 -  São Paulo</v>
          </cell>
          <cell r="N360">
            <v>1100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1513946000114</v>
          </cell>
          <cell r="G361" t="str">
            <v>BOSTON SCIENTIFIC DO BRASIL LTDA</v>
          </cell>
          <cell r="H361" t="str">
            <v>B</v>
          </cell>
          <cell r="I361" t="str">
            <v>S</v>
          </cell>
          <cell r="J361">
            <v>2969444</v>
          </cell>
          <cell r="K361">
            <v>45370</v>
          </cell>
          <cell r="L361" t="str">
            <v>35240301513946000114550030029694441030423209</v>
          </cell>
          <cell r="M361" t="str">
            <v>35 -  São Paulo</v>
          </cell>
          <cell r="N361">
            <v>268.82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1513946000114</v>
          </cell>
          <cell r="G362" t="str">
            <v>BOSTON SCIENTIFIC DO BRASIL LTDA</v>
          </cell>
          <cell r="H362" t="str">
            <v>B</v>
          </cell>
          <cell r="I362" t="str">
            <v>S</v>
          </cell>
          <cell r="J362">
            <v>2969447</v>
          </cell>
          <cell r="K362">
            <v>45370</v>
          </cell>
          <cell r="L362" t="str">
            <v>35240301513946000114550030029694471030423235</v>
          </cell>
          <cell r="M362" t="str">
            <v>35 -  São Paulo</v>
          </cell>
          <cell r="N362">
            <v>537.64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1513946000114</v>
          </cell>
          <cell r="G363" t="str">
            <v>BOSTON SCIENTIFIC DO BRASIL LTDA</v>
          </cell>
          <cell r="H363" t="str">
            <v>B</v>
          </cell>
          <cell r="I363" t="str">
            <v>S</v>
          </cell>
          <cell r="J363">
            <v>2969370</v>
          </cell>
          <cell r="K363">
            <v>45370</v>
          </cell>
          <cell r="L363" t="str">
            <v>35240301513946000114550030029693701030422401</v>
          </cell>
          <cell r="M363" t="str">
            <v>35 -  São Paulo</v>
          </cell>
          <cell r="N363">
            <v>2468.8200000000002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11234649000193</v>
          </cell>
          <cell r="G364" t="str">
            <v>BIOANGIO COM DE PROD MED LTDA</v>
          </cell>
          <cell r="H364" t="str">
            <v>B</v>
          </cell>
          <cell r="I364" t="str">
            <v>S</v>
          </cell>
          <cell r="J364" t="str">
            <v>000.011.818</v>
          </cell>
          <cell r="K364">
            <v>45370</v>
          </cell>
          <cell r="L364" t="str">
            <v>26240311234649000193550010000118181000009999</v>
          </cell>
          <cell r="M364" t="str">
            <v>26 -  Pernambuco</v>
          </cell>
          <cell r="N364">
            <v>613.89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29182018000133</v>
          </cell>
          <cell r="G365" t="str">
            <v>MICROPORT SCIENTIFIC VASCU BRAS LTDA</v>
          </cell>
          <cell r="H365" t="str">
            <v>B</v>
          </cell>
          <cell r="I365" t="str">
            <v>S</v>
          </cell>
          <cell r="J365">
            <v>42601</v>
          </cell>
          <cell r="K365">
            <v>45370</v>
          </cell>
          <cell r="L365" t="str">
            <v>35240329182018000133550010000426011754820163</v>
          </cell>
          <cell r="M365" t="str">
            <v>35 -  São Paulo</v>
          </cell>
          <cell r="N365">
            <v>580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29182018000133</v>
          </cell>
          <cell r="G366" t="str">
            <v>MICROPORT SCIENTIFIC VASCU BRAS LTDA</v>
          </cell>
          <cell r="H366" t="str">
            <v>B</v>
          </cell>
          <cell r="I366" t="str">
            <v>S</v>
          </cell>
          <cell r="J366">
            <v>42600</v>
          </cell>
          <cell r="K366">
            <v>45370</v>
          </cell>
          <cell r="L366" t="str">
            <v>35240329182018000133550010000426001044113057</v>
          </cell>
          <cell r="M366" t="str">
            <v>35 -  São Paulo</v>
          </cell>
          <cell r="N366">
            <v>1100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29182018000133</v>
          </cell>
          <cell r="G367" t="str">
            <v>MICROPORT SCIENTIFIC VASCU BRAS LTDA</v>
          </cell>
          <cell r="H367" t="str">
            <v>B</v>
          </cell>
          <cell r="I367" t="str">
            <v>S</v>
          </cell>
          <cell r="J367">
            <v>42604</v>
          </cell>
          <cell r="K367">
            <v>45370</v>
          </cell>
          <cell r="L367" t="str">
            <v>35240329182018000133550010000426041523641400</v>
          </cell>
          <cell r="M367" t="str">
            <v>35 -  São Paulo</v>
          </cell>
          <cell r="N367">
            <v>290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29182018000133</v>
          </cell>
          <cell r="G368" t="str">
            <v>MICROPORT SCIENTIFIC VASCU BRAS LTDA</v>
          </cell>
          <cell r="H368" t="str">
            <v>B</v>
          </cell>
          <cell r="I368" t="str">
            <v>S</v>
          </cell>
          <cell r="J368">
            <v>42602</v>
          </cell>
          <cell r="K368">
            <v>45370</v>
          </cell>
          <cell r="L368" t="str">
            <v>35240329182018000133550010000426021601270342</v>
          </cell>
          <cell r="M368" t="str">
            <v>35 -  São Paulo</v>
          </cell>
          <cell r="N368">
            <v>580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29182018000133</v>
          </cell>
          <cell r="G369" t="str">
            <v>MICROPORT SCIENTIFIC VASCU BRAS LTDA</v>
          </cell>
          <cell r="H369" t="str">
            <v>B</v>
          </cell>
          <cell r="I369" t="str">
            <v>S</v>
          </cell>
          <cell r="J369">
            <v>42591</v>
          </cell>
          <cell r="K369">
            <v>45370</v>
          </cell>
          <cell r="L369" t="str">
            <v>35240329182018000133550010000425911836857488</v>
          </cell>
          <cell r="M369" t="str">
            <v>35 -  São Paulo</v>
          </cell>
          <cell r="N369">
            <v>290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29182018000133</v>
          </cell>
          <cell r="G370" t="str">
            <v>MICROPORT SCIENTIFIC VASCU BRAS LTDA</v>
          </cell>
          <cell r="H370" t="str">
            <v>B</v>
          </cell>
          <cell r="I370" t="str">
            <v>S</v>
          </cell>
          <cell r="J370">
            <v>42598</v>
          </cell>
          <cell r="K370">
            <v>45370</v>
          </cell>
          <cell r="L370" t="str">
            <v>35240329182018000133550010000425981432507605</v>
          </cell>
          <cell r="M370" t="str">
            <v>35 -  São Paulo</v>
          </cell>
          <cell r="N370">
            <v>1390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29182018000133</v>
          </cell>
          <cell r="G371" t="str">
            <v>MICROPORT SCIENTIFIC VASCU BRAS LTDA</v>
          </cell>
          <cell r="H371" t="str">
            <v>B</v>
          </cell>
          <cell r="I371" t="str">
            <v>S</v>
          </cell>
          <cell r="J371">
            <v>42603</v>
          </cell>
          <cell r="K371">
            <v>45370</v>
          </cell>
          <cell r="L371" t="str">
            <v>35240329182018000133550010000426031072746664</v>
          </cell>
          <cell r="M371" t="str">
            <v>35 -  São Paulo</v>
          </cell>
          <cell r="N371">
            <v>1680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29182018000133</v>
          </cell>
          <cell r="G372" t="str">
            <v>MICROPORT SCIENTIFIC VASCU BRAS LTDA</v>
          </cell>
          <cell r="H372" t="str">
            <v>B</v>
          </cell>
          <cell r="I372" t="str">
            <v>S</v>
          </cell>
          <cell r="J372">
            <v>42593</v>
          </cell>
          <cell r="K372">
            <v>45370</v>
          </cell>
          <cell r="L372" t="str">
            <v>35240329182018000133550010000425931496140773</v>
          </cell>
          <cell r="M372" t="str">
            <v>35 -  São Paulo</v>
          </cell>
          <cell r="N372">
            <v>2490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29182018000133</v>
          </cell>
          <cell r="G373" t="str">
            <v>MICROPORT SCIENTIFIC VASCU BRAS LTDA</v>
          </cell>
          <cell r="H373" t="str">
            <v>B</v>
          </cell>
          <cell r="I373" t="str">
            <v>S</v>
          </cell>
          <cell r="J373">
            <v>42595</v>
          </cell>
          <cell r="K373">
            <v>45370</v>
          </cell>
          <cell r="L373" t="str">
            <v>35240329182018000133550010000425951250792248</v>
          </cell>
          <cell r="M373" t="str">
            <v>35 -  São Paulo</v>
          </cell>
          <cell r="N373">
            <v>2490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29182018000133</v>
          </cell>
          <cell r="G374" t="str">
            <v>MICROPORT SCIENTIFIC VASCU BRAS LTDA</v>
          </cell>
          <cell r="H374" t="str">
            <v>B</v>
          </cell>
          <cell r="I374" t="str">
            <v>S</v>
          </cell>
          <cell r="J374">
            <v>42594</v>
          </cell>
          <cell r="K374">
            <v>45370</v>
          </cell>
          <cell r="L374" t="str">
            <v>35240329182018000133550010000425941377360025</v>
          </cell>
          <cell r="M374" t="str">
            <v>35 -  São Paulo</v>
          </cell>
          <cell r="N374">
            <v>2200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29182018000133</v>
          </cell>
          <cell r="G375" t="str">
            <v>MICROPORT SCIENTIFIC VASCU BRAS LTDA</v>
          </cell>
          <cell r="H375" t="str">
            <v>B</v>
          </cell>
          <cell r="I375" t="str">
            <v>S</v>
          </cell>
          <cell r="J375">
            <v>42597</v>
          </cell>
          <cell r="K375">
            <v>45370</v>
          </cell>
          <cell r="L375" t="str">
            <v>35240329182018000133550010000425971423348616</v>
          </cell>
          <cell r="M375" t="str">
            <v>35 -  São Paulo</v>
          </cell>
          <cell r="N375">
            <v>1100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29182018000133</v>
          </cell>
          <cell r="G376" t="str">
            <v>MICROPORT SCIENTIFIC VASCU BRAS LTDA</v>
          </cell>
          <cell r="H376" t="str">
            <v>B</v>
          </cell>
          <cell r="I376" t="str">
            <v>S</v>
          </cell>
          <cell r="J376">
            <v>42596</v>
          </cell>
          <cell r="K376">
            <v>45370</v>
          </cell>
          <cell r="L376" t="str">
            <v>35240329182018000133550010000425961332380420</v>
          </cell>
          <cell r="M376" t="str">
            <v>35 -  São Paulo</v>
          </cell>
          <cell r="N376">
            <v>3650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29182018000133</v>
          </cell>
          <cell r="G377" t="str">
            <v>MICROPORT SCIENTIFIC VASCU BRAS LTDA</v>
          </cell>
          <cell r="H377" t="str">
            <v>B</v>
          </cell>
          <cell r="I377" t="str">
            <v>S</v>
          </cell>
          <cell r="J377">
            <v>42592</v>
          </cell>
          <cell r="K377">
            <v>45370</v>
          </cell>
          <cell r="L377" t="str">
            <v>35240329182018000133550010000425921161185026</v>
          </cell>
          <cell r="M377" t="str">
            <v>35 -  São Paulo</v>
          </cell>
          <cell r="N377">
            <v>2200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8778201000126</v>
          </cell>
          <cell r="G378" t="str">
            <v>DROGAFONTE LTDA</v>
          </cell>
          <cell r="H378" t="str">
            <v>B</v>
          </cell>
          <cell r="I378" t="str">
            <v>S</v>
          </cell>
          <cell r="J378" t="str">
            <v>000.443.108</v>
          </cell>
          <cell r="K378">
            <v>45372</v>
          </cell>
          <cell r="L378" t="str">
            <v>26240308778201000126550010004431087226175915</v>
          </cell>
          <cell r="M378" t="str">
            <v>26 -  Pernambuco</v>
          </cell>
          <cell r="N378">
            <v>42604.55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10779833000156</v>
          </cell>
          <cell r="G379" t="str">
            <v>MEDICAL MERCANTIL DE APARELHAGEM MEDICA</v>
          </cell>
          <cell r="H379" t="str">
            <v>B</v>
          </cell>
          <cell r="I379" t="str">
            <v>S</v>
          </cell>
          <cell r="J379">
            <v>599292</v>
          </cell>
          <cell r="K379">
            <v>45372</v>
          </cell>
          <cell r="L379" t="str">
            <v>26240310779833000156550010005992927601316005</v>
          </cell>
          <cell r="M379" t="str">
            <v>26 -  Pernambuco</v>
          </cell>
          <cell r="N379">
            <v>17000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10663466000120</v>
          </cell>
          <cell r="G380" t="str">
            <v>PROMEC LTDA</v>
          </cell>
          <cell r="H380" t="str">
            <v>B</v>
          </cell>
          <cell r="I380" t="str">
            <v>S</v>
          </cell>
          <cell r="J380" t="str">
            <v>000.100.994</v>
          </cell>
          <cell r="K380">
            <v>45373</v>
          </cell>
          <cell r="L380" t="str">
            <v>26240310663466000120550010001009941330170983</v>
          </cell>
          <cell r="M380" t="str">
            <v>26 -  Pernambuco</v>
          </cell>
          <cell r="N380">
            <v>188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9441460000120</v>
          </cell>
          <cell r="G381" t="str">
            <v>PADRAO DIST DE PROD HOSP PA CALLOU LTDA</v>
          </cell>
          <cell r="H381" t="str">
            <v>B</v>
          </cell>
          <cell r="I381" t="str">
            <v>S</v>
          </cell>
          <cell r="J381" t="str">
            <v>000.342.111</v>
          </cell>
          <cell r="K381">
            <v>45370</v>
          </cell>
          <cell r="L381" t="str">
            <v>26240309441460000120550010003421111904020590</v>
          </cell>
          <cell r="M381" t="str">
            <v>26 -  Pernambuco</v>
          </cell>
          <cell r="N381">
            <v>400.9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1562710000178</v>
          </cell>
          <cell r="G382" t="str">
            <v>PHARMADERME LTDA</v>
          </cell>
          <cell r="H382" t="str">
            <v>S</v>
          </cell>
          <cell r="I382" t="str">
            <v>S</v>
          </cell>
          <cell r="J382">
            <v>9230</v>
          </cell>
          <cell r="K382">
            <v>45373</v>
          </cell>
          <cell r="L382" t="str">
            <v xml:space="preserve">               5KEUMMRYA</v>
          </cell>
          <cell r="M382" t="str">
            <v>26 -  Pernambuco</v>
          </cell>
          <cell r="N382">
            <v>450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7160019000144</v>
          </cell>
          <cell r="G383" t="str">
            <v>VITALE COMERCIO S.A.</v>
          </cell>
          <cell r="H383" t="str">
            <v>B</v>
          </cell>
          <cell r="I383" t="str">
            <v>S</v>
          </cell>
          <cell r="J383">
            <v>142539</v>
          </cell>
          <cell r="K383">
            <v>45370</v>
          </cell>
          <cell r="L383" t="str">
            <v>26240307160019000144550010001425397356725982</v>
          </cell>
          <cell r="M383" t="str">
            <v>26 -  Pernambuco</v>
          </cell>
          <cell r="N383">
            <v>45000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8958628000106</v>
          </cell>
          <cell r="G384" t="str">
            <v>ONCOEXO DIST. DE MEDIC. LTDA</v>
          </cell>
          <cell r="H384" t="str">
            <v>B</v>
          </cell>
          <cell r="I384" t="str">
            <v>S</v>
          </cell>
          <cell r="J384">
            <v>42965</v>
          </cell>
          <cell r="K384">
            <v>45370</v>
          </cell>
          <cell r="L384" t="str">
            <v>26240308958628000106550010000429657231239610</v>
          </cell>
          <cell r="M384" t="str">
            <v>26 -  Pernambuco</v>
          </cell>
          <cell r="N384">
            <v>1500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1280030000161</v>
          </cell>
          <cell r="G385" t="str">
            <v>EPTCA MEDICAL DEVICES LTDA</v>
          </cell>
          <cell r="H385" t="str">
            <v>B</v>
          </cell>
          <cell r="I385" t="str">
            <v>S</v>
          </cell>
          <cell r="J385">
            <v>127383</v>
          </cell>
          <cell r="K385">
            <v>45371</v>
          </cell>
          <cell r="L385" t="str">
            <v>33240301280030000161550000001273831131827005</v>
          </cell>
          <cell r="M385" t="str">
            <v>33 -  Rio de Janeiro</v>
          </cell>
          <cell r="N385">
            <v>2360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12420164001048</v>
          </cell>
          <cell r="G386" t="str">
            <v>CM HOSPITALAR S.A.</v>
          </cell>
          <cell r="H386" t="str">
            <v>B</v>
          </cell>
          <cell r="I386" t="str">
            <v>S</v>
          </cell>
          <cell r="J386">
            <v>229790</v>
          </cell>
          <cell r="K386">
            <v>45370</v>
          </cell>
          <cell r="L386" t="str">
            <v>26240312420164001048550010002297901544454500</v>
          </cell>
          <cell r="M386" t="str">
            <v>26 -  Pernambuco</v>
          </cell>
          <cell r="N386">
            <v>320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2684571000118</v>
          </cell>
          <cell r="G387" t="str">
            <v>DINAMICA HOSPITALAR LTDA</v>
          </cell>
          <cell r="H387" t="str">
            <v>B</v>
          </cell>
          <cell r="I387" t="str">
            <v>S</v>
          </cell>
          <cell r="J387">
            <v>9386</v>
          </cell>
          <cell r="K387">
            <v>45365</v>
          </cell>
          <cell r="L387" t="str">
            <v>26240302684571000118551030000093861852487604</v>
          </cell>
          <cell r="M387" t="str">
            <v>26 -  Pernambuco</v>
          </cell>
          <cell r="N387">
            <v>1400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2684571000118</v>
          </cell>
          <cell r="G388" t="str">
            <v>DINAMICA HOSPITALAR LTDA</v>
          </cell>
          <cell r="H388" t="str">
            <v>B</v>
          </cell>
          <cell r="I388" t="str">
            <v>S</v>
          </cell>
          <cell r="J388">
            <v>9386</v>
          </cell>
          <cell r="K388">
            <v>45365</v>
          </cell>
          <cell r="L388" t="str">
            <v>26240302684571000118551030000093861852487604</v>
          </cell>
          <cell r="M388" t="str">
            <v>26 -  Pernambuco</v>
          </cell>
          <cell r="N388">
            <v>370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2684571000118</v>
          </cell>
          <cell r="G389" t="str">
            <v>DINAMICA HOSPITALAR LTDA</v>
          </cell>
          <cell r="H389" t="str">
            <v>B</v>
          </cell>
          <cell r="I389" t="str">
            <v>S</v>
          </cell>
          <cell r="J389">
            <v>9465</v>
          </cell>
          <cell r="K389">
            <v>45372</v>
          </cell>
          <cell r="L389" t="str">
            <v>26240302684571000118551030000094657597761704</v>
          </cell>
          <cell r="M389" t="str">
            <v>26 -  Pernambuco</v>
          </cell>
          <cell r="N389">
            <v>5592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2684571000118</v>
          </cell>
          <cell r="G390" t="str">
            <v>DINAMICA HOSPITALAR LTDA</v>
          </cell>
          <cell r="H390" t="str">
            <v>B</v>
          </cell>
          <cell r="I390" t="str">
            <v>S</v>
          </cell>
          <cell r="J390">
            <v>9443</v>
          </cell>
          <cell r="K390">
            <v>45370</v>
          </cell>
          <cell r="L390" t="str">
            <v>26240302684571000118551030000094431410472456</v>
          </cell>
          <cell r="M390" t="str">
            <v>26 -  Pernambuco</v>
          </cell>
          <cell r="N390">
            <v>27327.9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2684571000118</v>
          </cell>
          <cell r="G391" t="str">
            <v>DINAMICA HOSPITALAR LTDA</v>
          </cell>
          <cell r="H391" t="str">
            <v>B</v>
          </cell>
          <cell r="I391" t="str">
            <v>S</v>
          </cell>
          <cell r="J391">
            <v>9441</v>
          </cell>
          <cell r="K391">
            <v>45370</v>
          </cell>
          <cell r="L391" t="str">
            <v>26240302684571000118551030000094411208371062</v>
          </cell>
          <cell r="M391" t="str">
            <v>26 -  Pernambuco</v>
          </cell>
          <cell r="N391">
            <v>370</v>
          </cell>
        </row>
        <row r="392">
          <cell r="C392" t="str">
            <v>HOSPITAL MESTRE VITALINO</v>
          </cell>
          <cell r="E392" t="str">
            <v>3.12 - Material Hospitalar</v>
          </cell>
          <cell r="F392">
            <v>37438274000177</v>
          </cell>
          <cell r="G392" t="str">
            <v>SELLMED PROD MEDICOS E HOSP LTDA</v>
          </cell>
          <cell r="H392" t="str">
            <v>B</v>
          </cell>
          <cell r="I392" t="str">
            <v>S</v>
          </cell>
          <cell r="J392">
            <v>19518</v>
          </cell>
          <cell r="K392">
            <v>45370</v>
          </cell>
          <cell r="L392" t="str">
            <v>26240337438274000177550010000195187544335955</v>
          </cell>
          <cell r="M392" t="str">
            <v>26 -  Pernambuco</v>
          </cell>
          <cell r="N392">
            <v>565.20000000000005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37438274000177</v>
          </cell>
          <cell r="G393" t="str">
            <v>SELLMED PROD MEDICOS E HOSP LTDA</v>
          </cell>
          <cell r="H393" t="str">
            <v>B</v>
          </cell>
          <cell r="I393" t="str">
            <v>S</v>
          </cell>
          <cell r="J393">
            <v>19520</v>
          </cell>
          <cell r="K393">
            <v>45370</v>
          </cell>
          <cell r="L393" t="str">
            <v>26240337438274000177550010000195207325410291</v>
          </cell>
          <cell r="M393" t="str">
            <v>26 -  Pernambuco</v>
          </cell>
          <cell r="N393">
            <v>6130.6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67729178000653</v>
          </cell>
          <cell r="G394" t="str">
            <v>COMERCIAL CIRURGICA RIOCLARENSE LTDA</v>
          </cell>
          <cell r="H394" t="str">
            <v>B</v>
          </cell>
          <cell r="I394" t="str">
            <v>S</v>
          </cell>
          <cell r="J394">
            <v>71515</v>
          </cell>
          <cell r="K394">
            <v>45371</v>
          </cell>
          <cell r="L394" t="str">
            <v>26240367729178000653550010000715157267523526</v>
          </cell>
          <cell r="M394" t="str">
            <v>26 -  Pernambuco</v>
          </cell>
          <cell r="N394">
            <v>22800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18271934000123</v>
          </cell>
          <cell r="G395" t="str">
            <v>NOVA BIOMEDICAL DIAGNOST MED E BIOT LTDA</v>
          </cell>
          <cell r="H395" t="str">
            <v>B</v>
          </cell>
          <cell r="I395" t="str">
            <v>S</v>
          </cell>
          <cell r="J395">
            <v>44469</v>
          </cell>
          <cell r="K395">
            <v>45370</v>
          </cell>
          <cell r="L395" t="str">
            <v>31240318271934000123550010000444691681103845</v>
          </cell>
          <cell r="M395" t="str">
            <v>31 -  Minas Gerais</v>
          </cell>
          <cell r="N395">
            <v>18955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2068375000380</v>
          </cell>
          <cell r="G396" t="str">
            <v>MEDICICOR COMERCIAL EIRELI</v>
          </cell>
          <cell r="H396" t="str">
            <v>B</v>
          </cell>
          <cell r="I396" t="str">
            <v>S</v>
          </cell>
          <cell r="J396">
            <v>38393</v>
          </cell>
          <cell r="K396">
            <v>45370</v>
          </cell>
          <cell r="L396" t="str">
            <v>26240302068375000380550020000383931053750051</v>
          </cell>
          <cell r="M396" t="str">
            <v>26 -  Pernambuco</v>
          </cell>
          <cell r="N396">
            <v>2500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9944371000287</v>
          </cell>
          <cell r="G397" t="str">
            <v>SULMEDIC COMERCIO DE MEDICAMENTOS LTDA</v>
          </cell>
          <cell r="H397" t="str">
            <v>B</v>
          </cell>
          <cell r="I397" t="str">
            <v>S</v>
          </cell>
          <cell r="J397">
            <v>6201</v>
          </cell>
          <cell r="K397">
            <v>45370</v>
          </cell>
          <cell r="L397" t="str">
            <v>28240309944371000287550020000062011808167335</v>
          </cell>
          <cell r="M397" t="str">
            <v>28 -  Sergipe</v>
          </cell>
          <cell r="N397">
            <v>278.8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58426628000990</v>
          </cell>
          <cell r="G398" t="str">
            <v>SAMTRONIC INDUSTRIA E COMERCIO LTDA</v>
          </cell>
          <cell r="H398" t="str">
            <v>B</v>
          </cell>
          <cell r="I398" t="str">
            <v>S</v>
          </cell>
          <cell r="J398">
            <v>2944</v>
          </cell>
          <cell r="K398">
            <v>45371</v>
          </cell>
          <cell r="L398" t="str">
            <v>26240358426628000990550010000029441446932370</v>
          </cell>
          <cell r="M398" t="str">
            <v>26 -  Pernambuco</v>
          </cell>
          <cell r="N398">
            <v>4180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8014554000150</v>
          </cell>
          <cell r="G399" t="str">
            <v>MJB COMERCIO DE MAT MEDICO HOSP LTDA</v>
          </cell>
          <cell r="H399" t="str">
            <v>B</v>
          </cell>
          <cell r="I399" t="str">
            <v>S</v>
          </cell>
          <cell r="J399" t="str">
            <v>000.014.418</v>
          </cell>
          <cell r="K399">
            <v>45371</v>
          </cell>
          <cell r="L399" t="str">
            <v>26240308014554000150550010000144181440131248</v>
          </cell>
          <cell r="M399" t="str">
            <v>26 -  Pernambuco</v>
          </cell>
          <cell r="N399">
            <v>4880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8014554000150</v>
          </cell>
          <cell r="G400" t="str">
            <v>MJB COMERCIO DE MAT MEDICO HOSP LTDA</v>
          </cell>
          <cell r="H400" t="str">
            <v>B</v>
          </cell>
          <cell r="I400" t="str">
            <v>S</v>
          </cell>
          <cell r="J400">
            <v>14419</v>
          </cell>
          <cell r="K400">
            <v>45371</v>
          </cell>
          <cell r="L400" t="str">
            <v>26240308014554000150550010000144197440131244</v>
          </cell>
          <cell r="M400" t="str">
            <v>26 -  Pernambuco</v>
          </cell>
          <cell r="N400">
            <v>3780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8014554000150</v>
          </cell>
          <cell r="G401" t="str">
            <v>MJB COMERCIO DE MAT MEDICO HOSP LTDA</v>
          </cell>
          <cell r="H401" t="str">
            <v>B</v>
          </cell>
          <cell r="I401" t="str">
            <v>S</v>
          </cell>
          <cell r="J401">
            <v>14420</v>
          </cell>
          <cell r="K401">
            <v>45371</v>
          </cell>
          <cell r="L401" t="str">
            <v>26240308014554000150550010000144207440132217</v>
          </cell>
          <cell r="M401" t="str">
            <v>26 -  Pernambuco</v>
          </cell>
          <cell r="N401">
            <v>2580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8014554000150</v>
          </cell>
          <cell r="G402" t="str">
            <v>MJB COMERCIO DE MAT MEDICO HOSP LTDA</v>
          </cell>
          <cell r="H402" t="str">
            <v>B</v>
          </cell>
          <cell r="I402" t="str">
            <v>S</v>
          </cell>
          <cell r="J402">
            <v>14435</v>
          </cell>
          <cell r="K402">
            <v>45373</v>
          </cell>
          <cell r="L402" t="str">
            <v>26240308014554000150550010000144351440133292</v>
          </cell>
          <cell r="M402" t="str">
            <v>26 -  Pernambuco</v>
          </cell>
          <cell r="N402">
            <v>2100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8014554000150</v>
          </cell>
          <cell r="G403" t="str">
            <v>MJB COMERCIO DE MAT MEDICO HOSP LTDA</v>
          </cell>
          <cell r="H403" t="str">
            <v>B</v>
          </cell>
          <cell r="I403" t="str">
            <v>S</v>
          </cell>
          <cell r="J403">
            <v>14436</v>
          </cell>
          <cell r="K403">
            <v>45373</v>
          </cell>
          <cell r="L403" t="str">
            <v>26240308014554000150550010000144361440133290</v>
          </cell>
          <cell r="M403" t="str">
            <v>26 -  Pernambuco</v>
          </cell>
          <cell r="N403">
            <v>2580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8014554000150</v>
          </cell>
          <cell r="G404" t="str">
            <v>MJB COMERCIO DE MAT MEDICO HOSP LTDA</v>
          </cell>
          <cell r="H404" t="str">
            <v>B</v>
          </cell>
          <cell r="I404" t="str">
            <v>S</v>
          </cell>
          <cell r="J404">
            <v>14421</v>
          </cell>
          <cell r="K404">
            <v>45371</v>
          </cell>
          <cell r="L404" t="str">
            <v>26240308014554000150550010000144217440132214</v>
          </cell>
          <cell r="M404" t="str">
            <v>26 -  Pernambuco</v>
          </cell>
          <cell r="N404">
            <v>1450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7160019000144</v>
          </cell>
          <cell r="G405" t="str">
            <v>VITALE COMERCIO S.A.</v>
          </cell>
          <cell r="H405" t="str">
            <v>B</v>
          </cell>
          <cell r="I405" t="str">
            <v>S</v>
          </cell>
          <cell r="J405">
            <v>142662</v>
          </cell>
          <cell r="K405">
            <v>45372</v>
          </cell>
          <cell r="L405" t="str">
            <v>26240307160019000144550010001426621619200782</v>
          </cell>
          <cell r="M405" t="str">
            <v>26 -  Pernambuco</v>
          </cell>
          <cell r="N405">
            <v>310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7160019000144</v>
          </cell>
          <cell r="G406" t="str">
            <v>VITALE COMERCIO S.A.</v>
          </cell>
          <cell r="H406" t="str">
            <v>B</v>
          </cell>
          <cell r="I406" t="str">
            <v>S</v>
          </cell>
          <cell r="J406">
            <v>142667</v>
          </cell>
          <cell r="K406">
            <v>45372</v>
          </cell>
          <cell r="L406" t="str">
            <v>26240307160019000144550010001426671354007820</v>
          </cell>
          <cell r="M406" t="str">
            <v>26 -  Pernambuco</v>
          </cell>
          <cell r="N406">
            <v>1920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33100082000448</v>
          </cell>
          <cell r="G407" t="str">
            <v>E. TAMUSSINO E CIA</v>
          </cell>
          <cell r="H407" t="str">
            <v>B</v>
          </cell>
          <cell r="I407" t="str">
            <v>S</v>
          </cell>
          <cell r="J407">
            <v>28820</v>
          </cell>
          <cell r="K407">
            <v>45373</v>
          </cell>
          <cell r="L407" t="str">
            <v>26240333100082000448550020000288201628221458</v>
          </cell>
          <cell r="M407" t="str">
            <v>26 -  Pernambuco</v>
          </cell>
          <cell r="N407">
            <v>1900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33100082000448</v>
          </cell>
          <cell r="G408" t="str">
            <v>E. TAMUSSINO E CIA</v>
          </cell>
          <cell r="H408" t="str">
            <v>B</v>
          </cell>
          <cell r="I408" t="str">
            <v>S</v>
          </cell>
          <cell r="J408">
            <v>28823</v>
          </cell>
          <cell r="K408">
            <v>45373</v>
          </cell>
          <cell r="L408" t="str">
            <v>26240333100082000448550020000288231527319519</v>
          </cell>
          <cell r="M408" t="str">
            <v>26 -  Pernambuco</v>
          </cell>
          <cell r="N408">
            <v>1300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50595271000105</v>
          </cell>
          <cell r="G409" t="str">
            <v>BIOTRONIK COMERCIAL MEDICA LTDA</v>
          </cell>
          <cell r="H409" t="str">
            <v>B</v>
          </cell>
          <cell r="I409" t="str">
            <v>S</v>
          </cell>
          <cell r="J409">
            <v>1089250</v>
          </cell>
          <cell r="K409">
            <v>45371</v>
          </cell>
          <cell r="L409" t="str">
            <v>35240350595271000105550030010892501723848499</v>
          </cell>
          <cell r="M409" t="str">
            <v>35 -  São Paulo</v>
          </cell>
          <cell r="N409">
            <v>6353.8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50595271000105</v>
          </cell>
          <cell r="G410" t="str">
            <v>BIOTRONIK COMERCIAL MEDICA LTDA</v>
          </cell>
          <cell r="H410" t="str">
            <v>B</v>
          </cell>
          <cell r="I410" t="str">
            <v>S</v>
          </cell>
          <cell r="J410">
            <v>1089251</v>
          </cell>
          <cell r="K410">
            <v>45371</v>
          </cell>
          <cell r="L410" t="str">
            <v>35240350595271000105550030010892511016367213</v>
          </cell>
          <cell r="M410" t="str">
            <v>35 -  São Paulo</v>
          </cell>
          <cell r="N410">
            <v>6353.8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50595271000105</v>
          </cell>
          <cell r="G411" t="str">
            <v>BIOTRONIK COMERCIAL MEDICA LTDA</v>
          </cell>
          <cell r="H411" t="str">
            <v>B</v>
          </cell>
          <cell r="I411" t="str">
            <v>S</v>
          </cell>
          <cell r="J411">
            <v>1089248</v>
          </cell>
          <cell r="K411">
            <v>45371</v>
          </cell>
          <cell r="L411" t="str">
            <v>35240350595271000105550030010892481240660136</v>
          </cell>
          <cell r="M411" t="str">
            <v>35 -  São Paulo</v>
          </cell>
          <cell r="N411">
            <v>4753.4799999999996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1437707000122</v>
          </cell>
          <cell r="G412" t="str">
            <v>SCITECH MEDICAL</v>
          </cell>
          <cell r="H412" t="str">
            <v>B</v>
          </cell>
          <cell r="I412" t="str">
            <v>S</v>
          </cell>
          <cell r="J412">
            <v>425336</v>
          </cell>
          <cell r="K412">
            <v>45373</v>
          </cell>
          <cell r="L412" t="str">
            <v>52240301437707000122550550004253361256963563</v>
          </cell>
          <cell r="M412" t="str">
            <v>52 -  Goiás</v>
          </cell>
          <cell r="N412">
            <v>280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13291742000165</v>
          </cell>
          <cell r="G413" t="str">
            <v>PHOENIX MED PRODUTOS MEDICO</v>
          </cell>
          <cell r="H413" t="str">
            <v>B</v>
          </cell>
          <cell r="I413" t="str">
            <v>S</v>
          </cell>
          <cell r="J413" t="str">
            <v>000.029.292</v>
          </cell>
          <cell r="K413">
            <v>45372</v>
          </cell>
          <cell r="L413" t="str">
            <v>26240313291742000165550010000292921336406101</v>
          </cell>
          <cell r="M413" t="str">
            <v>26 -  Pernambuco</v>
          </cell>
          <cell r="N413">
            <v>4060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13291742000165</v>
          </cell>
          <cell r="G414" t="str">
            <v>PHOENIX MED PRODUTOS MEDICO</v>
          </cell>
          <cell r="H414" t="str">
            <v>B</v>
          </cell>
          <cell r="I414" t="str">
            <v>S</v>
          </cell>
          <cell r="J414" t="str">
            <v>000.029.311</v>
          </cell>
          <cell r="K414">
            <v>45373</v>
          </cell>
          <cell r="L414" t="str">
            <v>26240313291742000165550010000293111000053219</v>
          </cell>
          <cell r="M414" t="str">
            <v>26 -  Pernambuco</v>
          </cell>
          <cell r="N414">
            <v>890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2068375000380</v>
          </cell>
          <cell r="G415" t="str">
            <v>MEDICICOR COMERCIAL EIRELI</v>
          </cell>
          <cell r="H415" t="str">
            <v>B</v>
          </cell>
          <cell r="I415" t="str">
            <v>S</v>
          </cell>
          <cell r="J415">
            <v>38454</v>
          </cell>
          <cell r="K415">
            <v>45373</v>
          </cell>
          <cell r="L415" t="str">
            <v>26240302068375000380550020000384541828515666</v>
          </cell>
          <cell r="M415" t="str">
            <v>26 -  Pernambuco</v>
          </cell>
          <cell r="N415">
            <v>500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29182018000133</v>
          </cell>
          <cell r="G416" t="str">
            <v>MICROPORT SCIENTIFIC VASCU BRAS LTDA</v>
          </cell>
          <cell r="H416" t="str">
            <v>B</v>
          </cell>
          <cell r="I416" t="str">
            <v>S</v>
          </cell>
          <cell r="J416">
            <v>42687</v>
          </cell>
          <cell r="K416">
            <v>45373</v>
          </cell>
          <cell r="L416" t="str">
            <v>35240329182018000133550010000426871399960522</v>
          </cell>
          <cell r="M416" t="str">
            <v>35 -  São Paulo</v>
          </cell>
          <cell r="N416">
            <v>2200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29182018000133</v>
          </cell>
          <cell r="G417" t="str">
            <v>MICROPORT SCIENTIFIC VASCU BRAS LTDA</v>
          </cell>
          <cell r="H417" t="str">
            <v>B</v>
          </cell>
          <cell r="I417" t="str">
            <v>S</v>
          </cell>
          <cell r="J417">
            <v>42688</v>
          </cell>
          <cell r="K417">
            <v>45373</v>
          </cell>
          <cell r="L417" t="str">
            <v>35240329182018000133550010000426881950290165</v>
          </cell>
          <cell r="M417" t="str">
            <v>35 -  São Paulo</v>
          </cell>
          <cell r="N417">
            <v>1970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8014554000150</v>
          </cell>
          <cell r="G418" t="str">
            <v>MJB COMERCIO DE MAT MEDICO HOSP LTDA</v>
          </cell>
          <cell r="H418" t="str">
            <v>B</v>
          </cell>
          <cell r="I418" t="str">
            <v>S</v>
          </cell>
          <cell r="J418">
            <v>14438</v>
          </cell>
          <cell r="K418">
            <v>45376</v>
          </cell>
          <cell r="L418" t="str">
            <v>26240308014554000150550010000144381440133294</v>
          </cell>
          <cell r="M418" t="str">
            <v>26 -  Pernambuco</v>
          </cell>
          <cell r="N418">
            <v>980</v>
          </cell>
        </row>
        <row r="419">
          <cell r="C419" t="str">
            <v>HOSPITAL MESTRE VITALINO</v>
          </cell>
          <cell r="E419" t="str">
            <v>3.12 - Material Hospitalar</v>
          </cell>
          <cell r="F419">
            <v>33100082000448</v>
          </cell>
          <cell r="G419" t="str">
            <v>E. TAMUSSINO E CIA</v>
          </cell>
          <cell r="H419" t="str">
            <v>B</v>
          </cell>
          <cell r="I419" t="str">
            <v>S</v>
          </cell>
          <cell r="J419">
            <v>28686</v>
          </cell>
          <cell r="K419">
            <v>45370</v>
          </cell>
          <cell r="L419" t="str">
            <v>26240333100082000448550020000286861757767300</v>
          </cell>
          <cell r="M419" t="str">
            <v>26 -  Pernambuco</v>
          </cell>
          <cell r="N419">
            <v>3050</v>
          </cell>
        </row>
        <row r="420">
          <cell r="C420" t="str">
            <v>HOSPITAL MESTRE VITALINO</v>
          </cell>
          <cell r="E420" t="str">
            <v>3.12 - Material Hospitalar</v>
          </cell>
          <cell r="F420">
            <v>50595271000105</v>
          </cell>
          <cell r="G420" t="str">
            <v>BIOTRONIK COMERCIAL MEDICA LTDA</v>
          </cell>
          <cell r="H420" t="str">
            <v>B</v>
          </cell>
          <cell r="I420" t="str">
            <v>S</v>
          </cell>
          <cell r="J420">
            <v>1089249</v>
          </cell>
          <cell r="K420">
            <v>45371</v>
          </cell>
          <cell r="L420" t="str">
            <v>35240350595271000105550030010892491625173704</v>
          </cell>
          <cell r="M420" t="str">
            <v>35 -  São Paulo</v>
          </cell>
          <cell r="N420">
            <v>2069.1</v>
          </cell>
        </row>
        <row r="421">
          <cell r="C421" t="str">
            <v>HOSPITAL MESTRE VITALINO</v>
          </cell>
          <cell r="E421" t="str">
            <v>3.12 - Material Hospitalar</v>
          </cell>
          <cell r="F421">
            <v>50595271000105</v>
          </cell>
          <cell r="G421" t="str">
            <v>BIOTRONIK COMERCIAL MEDICA LTDA</v>
          </cell>
          <cell r="H421" t="str">
            <v>B</v>
          </cell>
          <cell r="I421" t="str">
            <v>S</v>
          </cell>
          <cell r="J421">
            <v>1089247</v>
          </cell>
          <cell r="K421">
            <v>45371</v>
          </cell>
          <cell r="L421" t="str">
            <v>35240350595271000105550030010892471446006167</v>
          </cell>
          <cell r="M421" t="str">
            <v>35 -  São Paulo</v>
          </cell>
          <cell r="N421">
            <v>4753.4799999999996</v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50595271000105</v>
          </cell>
          <cell r="G422" t="str">
            <v>BIOTRONIK COMERCIAL MEDICA LTDA</v>
          </cell>
          <cell r="H422" t="str">
            <v>B</v>
          </cell>
          <cell r="I422" t="str">
            <v>S</v>
          </cell>
          <cell r="J422">
            <v>1089715</v>
          </cell>
          <cell r="K422">
            <v>45376</v>
          </cell>
          <cell r="L422" t="str">
            <v>35240350595271000105550030010897151615876833</v>
          </cell>
          <cell r="M422" t="str">
            <v>35 -  São Paulo</v>
          </cell>
          <cell r="N422">
            <v>4753.4799999999996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50595271000105</v>
          </cell>
          <cell r="G423" t="str">
            <v>BIOTRONIK COMERCIAL MEDICA LTDA</v>
          </cell>
          <cell r="H423" t="str">
            <v>B</v>
          </cell>
          <cell r="I423" t="str">
            <v>S</v>
          </cell>
          <cell r="J423">
            <v>1089714</v>
          </cell>
          <cell r="K423">
            <v>45376</v>
          </cell>
          <cell r="L423" t="str">
            <v>35240350595271000105550030010897141148540757</v>
          </cell>
          <cell r="M423" t="str">
            <v>35 -  São Paulo</v>
          </cell>
          <cell r="N423">
            <v>6353.8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50595271000105</v>
          </cell>
          <cell r="G424" t="str">
            <v>BIOTRONIK COMERCIAL MEDICA LTDA</v>
          </cell>
          <cell r="H424" t="str">
            <v>B</v>
          </cell>
          <cell r="I424" t="str">
            <v>S</v>
          </cell>
          <cell r="J424">
            <v>1089712</v>
          </cell>
          <cell r="K424">
            <v>45376</v>
          </cell>
          <cell r="L424" t="str">
            <v>35240350595271000105550030010897121440464300</v>
          </cell>
          <cell r="M424" t="str">
            <v>35 -  São Paulo</v>
          </cell>
          <cell r="N424">
            <v>6353.8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50595271000105</v>
          </cell>
          <cell r="G425" t="str">
            <v>BIOTRONIK COMERCIAL MEDICA LTDA</v>
          </cell>
          <cell r="H425" t="str">
            <v>B</v>
          </cell>
          <cell r="I425" t="str">
            <v>S</v>
          </cell>
          <cell r="J425">
            <v>1089705</v>
          </cell>
          <cell r="K425">
            <v>45376</v>
          </cell>
          <cell r="L425" t="str">
            <v>35240350595271000105550030010897051801098873</v>
          </cell>
          <cell r="M425" t="str">
            <v>35 -  São Paulo</v>
          </cell>
          <cell r="N425">
            <v>6353.8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1197835000146</v>
          </cell>
          <cell r="G426" t="str">
            <v>LINE LIFE CAR. VAS. PROD MED E HOSP LTDA</v>
          </cell>
          <cell r="H426" t="str">
            <v>B</v>
          </cell>
          <cell r="I426" t="str">
            <v>S</v>
          </cell>
          <cell r="J426">
            <v>115155</v>
          </cell>
          <cell r="K426">
            <v>45370</v>
          </cell>
          <cell r="L426" t="str">
            <v>35240301197835000146550010001151551682014104</v>
          </cell>
          <cell r="M426" t="str">
            <v>35 -  São Paulo</v>
          </cell>
          <cell r="N426">
            <v>4650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13291742000165</v>
          </cell>
          <cell r="G427" t="str">
            <v>PHOENIX MED PRODUTOS MEDICO</v>
          </cell>
          <cell r="H427" t="str">
            <v>B</v>
          </cell>
          <cell r="I427" t="str">
            <v>S</v>
          </cell>
          <cell r="J427" t="str">
            <v>000.029.406</v>
          </cell>
          <cell r="K427">
            <v>45376</v>
          </cell>
          <cell r="L427" t="str">
            <v>26240313291742000165550010000294061798410412</v>
          </cell>
          <cell r="M427" t="str">
            <v>26 -  Pernambuco</v>
          </cell>
          <cell r="N427">
            <v>890</v>
          </cell>
        </row>
        <row r="428">
          <cell r="C428" t="str">
            <v>HOSPITAL MESTRE VITALINO</v>
          </cell>
          <cell r="E428" t="str">
            <v>3.12 - Material Hospitalar</v>
          </cell>
          <cell r="F428">
            <v>1513946000114</v>
          </cell>
          <cell r="G428" t="str">
            <v>BOSTON SCIENTIFIC DO BRASIL LTDA</v>
          </cell>
          <cell r="H428" t="str">
            <v>B</v>
          </cell>
          <cell r="I428" t="str">
            <v>S</v>
          </cell>
          <cell r="J428">
            <v>2972322</v>
          </cell>
          <cell r="K428">
            <v>45376</v>
          </cell>
          <cell r="L428" t="str">
            <v>35240301513946000114550030029723221030457773</v>
          </cell>
          <cell r="M428" t="str">
            <v>35 -  São Paulo</v>
          </cell>
          <cell r="N428">
            <v>268.82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1513946000114</v>
          </cell>
          <cell r="G429" t="str">
            <v>BOSTON SCIENTIFIC DO BRASIL LTDA</v>
          </cell>
          <cell r="H429" t="str">
            <v>B</v>
          </cell>
          <cell r="I429" t="str">
            <v>S</v>
          </cell>
          <cell r="J429">
            <v>2972290</v>
          </cell>
          <cell r="K429">
            <v>45376</v>
          </cell>
          <cell r="L429" t="str">
            <v>35240301513946000114550030029722901030457417</v>
          </cell>
          <cell r="M429" t="str">
            <v>35 -  São Paulo</v>
          </cell>
          <cell r="N429">
            <v>2175.2800000000002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1513946000114</v>
          </cell>
          <cell r="G430" t="str">
            <v>BOSTON SCIENTIFIC DO BRASIL LTDA</v>
          </cell>
          <cell r="H430" t="str">
            <v>B</v>
          </cell>
          <cell r="I430" t="str">
            <v>S</v>
          </cell>
          <cell r="J430">
            <v>2972291</v>
          </cell>
          <cell r="K430">
            <v>45376</v>
          </cell>
          <cell r="L430" t="str">
            <v>35240301513946000114550030029722911030457422</v>
          </cell>
          <cell r="M430" t="str">
            <v>35 -  São Paulo</v>
          </cell>
          <cell r="N430">
            <v>268.82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1513946000114</v>
          </cell>
          <cell r="G431" t="str">
            <v>BOSTON SCIENTIFIC DO BRASIL LTDA</v>
          </cell>
          <cell r="H431" t="str">
            <v>B</v>
          </cell>
          <cell r="I431" t="str">
            <v>S</v>
          </cell>
          <cell r="J431">
            <v>2972292</v>
          </cell>
          <cell r="K431">
            <v>45376</v>
          </cell>
          <cell r="L431" t="str">
            <v>35240301513946000114550030029722921030457438</v>
          </cell>
          <cell r="M431" t="str">
            <v>35 -  São Paulo</v>
          </cell>
          <cell r="N431">
            <v>1368.82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1513946000114</v>
          </cell>
          <cell r="G432" t="str">
            <v>BOSTON SCIENTIFIC DO BRASIL LTDA</v>
          </cell>
          <cell r="H432" t="str">
            <v>B</v>
          </cell>
          <cell r="I432" t="str">
            <v>S</v>
          </cell>
          <cell r="J432">
            <v>2972323</v>
          </cell>
          <cell r="K432">
            <v>45376</v>
          </cell>
          <cell r="L432" t="str">
            <v>35240301513946000114550030029723231030457789</v>
          </cell>
          <cell r="M432" t="str">
            <v>35 -  São Paulo</v>
          </cell>
          <cell r="N432">
            <v>268.82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67729178000653</v>
          </cell>
          <cell r="G433" t="str">
            <v>COMERCIAL CIRURGICA RIOCLARENSE LTDA</v>
          </cell>
          <cell r="H433" t="str">
            <v>B</v>
          </cell>
          <cell r="I433" t="str">
            <v>S</v>
          </cell>
          <cell r="J433">
            <v>71804</v>
          </cell>
          <cell r="K433">
            <v>45373</v>
          </cell>
          <cell r="L433" t="str">
            <v>26240367729178000653550010000718047502948202</v>
          </cell>
          <cell r="M433" t="str">
            <v>26 -  Pernambuco</v>
          </cell>
          <cell r="N433">
            <v>2527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67729178000653</v>
          </cell>
          <cell r="G434" t="str">
            <v>COMERCIAL CIRURGICA RIOCLARENSE LTDA</v>
          </cell>
          <cell r="H434" t="str">
            <v>B</v>
          </cell>
          <cell r="I434" t="str">
            <v>S</v>
          </cell>
          <cell r="J434">
            <v>71730</v>
          </cell>
          <cell r="K434">
            <v>45373</v>
          </cell>
          <cell r="L434" t="str">
            <v>26240367729178000653550010000717307213114382</v>
          </cell>
          <cell r="M434" t="str">
            <v>26 -  Pernambuco</v>
          </cell>
          <cell r="N434">
            <v>2128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12040718000190</v>
          </cell>
          <cell r="G435" t="str">
            <v>GRADUAL COMERCIO E SERVICOS EIRELI</v>
          </cell>
          <cell r="H435" t="str">
            <v>B</v>
          </cell>
          <cell r="I435" t="str">
            <v>S</v>
          </cell>
          <cell r="J435">
            <v>20557</v>
          </cell>
          <cell r="K435">
            <v>45373</v>
          </cell>
          <cell r="L435" t="str">
            <v>25240312040718000190550010000205571113132210</v>
          </cell>
          <cell r="M435" t="str">
            <v>25 -  Paraíba</v>
          </cell>
          <cell r="N435">
            <v>8366.4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29182018000133</v>
          </cell>
          <cell r="G436" t="str">
            <v>MICROPORT SCIENTIFIC VASCU BRAS LTDA</v>
          </cell>
          <cell r="H436" t="str">
            <v>B</v>
          </cell>
          <cell r="I436" t="str">
            <v>S</v>
          </cell>
          <cell r="J436">
            <v>42689</v>
          </cell>
          <cell r="K436">
            <v>45373</v>
          </cell>
          <cell r="L436" t="str">
            <v>35240329182018000133550010000426891521402260</v>
          </cell>
          <cell r="M436" t="str">
            <v>35 -  São Paulo</v>
          </cell>
          <cell r="N436">
            <v>290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37844479000233</v>
          </cell>
          <cell r="G437" t="str">
            <v>BIOLINE FIOS CIRURGICOS LTDA</v>
          </cell>
          <cell r="H437" t="str">
            <v>B</v>
          </cell>
          <cell r="I437" t="str">
            <v>S</v>
          </cell>
          <cell r="J437">
            <v>90756</v>
          </cell>
          <cell r="K437">
            <v>45372</v>
          </cell>
          <cell r="L437" t="str">
            <v>52240337844479000233550010000907561220879178</v>
          </cell>
          <cell r="M437" t="str">
            <v>52 -  Goiás</v>
          </cell>
          <cell r="N437">
            <v>26191.94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37844479000233</v>
          </cell>
          <cell r="G438" t="str">
            <v>BIOLINE FIOS CIRURGICOS LTDA</v>
          </cell>
          <cell r="H438" t="str">
            <v>B</v>
          </cell>
          <cell r="I438" t="str">
            <v>S</v>
          </cell>
          <cell r="J438">
            <v>90595</v>
          </cell>
          <cell r="K438">
            <v>45370</v>
          </cell>
          <cell r="L438" t="str">
            <v>52240337844479000233550010000905951193249560</v>
          </cell>
          <cell r="M438" t="str">
            <v>52 -  Goiás</v>
          </cell>
          <cell r="N438">
            <v>2418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7160019000144</v>
          </cell>
          <cell r="G439" t="str">
            <v>VITALE COMERCIO S.A.</v>
          </cell>
          <cell r="H439" t="str">
            <v>B</v>
          </cell>
          <cell r="I439" t="str">
            <v>S</v>
          </cell>
          <cell r="J439">
            <v>143042</v>
          </cell>
          <cell r="K439">
            <v>45376</v>
          </cell>
          <cell r="L439" t="str">
            <v>26240307160019000144550010001430421692820514</v>
          </cell>
          <cell r="M439" t="str">
            <v>26 -  Pernambuco</v>
          </cell>
          <cell r="N439">
            <v>310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7160019000144</v>
          </cell>
          <cell r="G440" t="str">
            <v>VITALE COMERCIO S.A.</v>
          </cell>
          <cell r="H440" t="str">
            <v>B</v>
          </cell>
          <cell r="I440" t="str">
            <v>S</v>
          </cell>
          <cell r="J440">
            <v>143018</v>
          </cell>
          <cell r="K440">
            <v>45376</v>
          </cell>
          <cell r="L440" t="str">
            <v>26240307160019000144550010001430181669261606</v>
          </cell>
          <cell r="M440" t="str">
            <v>26 -  Pernambuco</v>
          </cell>
          <cell r="N440">
            <v>6353.8</v>
          </cell>
        </row>
        <row r="441">
          <cell r="C441" t="str">
            <v>HOSPITAL MESTRE VITALINO</v>
          </cell>
          <cell r="E441" t="str">
            <v>3.12 - Material Hospitalar</v>
          </cell>
          <cell r="F441">
            <v>7160019000144</v>
          </cell>
          <cell r="G441" t="str">
            <v>VITALE COMERCIO S.A.</v>
          </cell>
          <cell r="H441" t="str">
            <v>B</v>
          </cell>
          <cell r="I441" t="str">
            <v>S</v>
          </cell>
          <cell r="J441">
            <v>143024</v>
          </cell>
          <cell r="K441">
            <v>45376</v>
          </cell>
          <cell r="L441" t="str">
            <v>26240307160019000144550010001430241767030576</v>
          </cell>
          <cell r="M441" t="str">
            <v>26 -  Pernambuco</v>
          </cell>
          <cell r="N441">
            <v>310</v>
          </cell>
        </row>
        <row r="442">
          <cell r="C442" t="str">
            <v>HOSPITAL MESTRE VITALINO</v>
          </cell>
          <cell r="E442" t="str">
            <v>3.12 - Material Hospitalar</v>
          </cell>
          <cell r="F442">
            <v>7160019000144</v>
          </cell>
          <cell r="G442" t="str">
            <v>VITALE COMERCIO S.A.</v>
          </cell>
          <cell r="H442" t="str">
            <v>B</v>
          </cell>
          <cell r="I442" t="str">
            <v>S</v>
          </cell>
          <cell r="J442">
            <v>143030</v>
          </cell>
          <cell r="K442">
            <v>45376</v>
          </cell>
          <cell r="L442" t="str">
            <v>26240307160019000144550010001430301403857218</v>
          </cell>
          <cell r="M442" t="str">
            <v>26 -  Pernambuco</v>
          </cell>
          <cell r="N442">
            <v>310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7160019000144</v>
          </cell>
          <cell r="G443" t="str">
            <v>VITALE COMERCIO S.A.</v>
          </cell>
          <cell r="H443" t="str">
            <v>B</v>
          </cell>
          <cell r="I443" t="str">
            <v>S</v>
          </cell>
          <cell r="J443">
            <v>143036</v>
          </cell>
          <cell r="K443">
            <v>45376</v>
          </cell>
          <cell r="L443" t="str">
            <v>26240307160019000144550010001430361536375404</v>
          </cell>
          <cell r="M443" t="str">
            <v>26 -  Pernambuco</v>
          </cell>
          <cell r="N443">
            <v>310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7160019000144</v>
          </cell>
          <cell r="G444" t="str">
            <v>VITALE COMERCIO S.A.</v>
          </cell>
          <cell r="H444" t="str">
            <v>B</v>
          </cell>
          <cell r="I444" t="str">
            <v>S</v>
          </cell>
          <cell r="J444">
            <v>142779</v>
          </cell>
          <cell r="K444">
            <v>45373</v>
          </cell>
          <cell r="L444" t="str">
            <v>26240307160019000144550010001427791517788376</v>
          </cell>
          <cell r="M444" t="str">
            <v>26 -  Pernambuco</v>
          </cell>
          <cell r="N444">
            <v>6353.8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7160019000144</v>
          </cell>
          <cell r="G445" t="str">
            <v>VITALE COMERCIO S.A.</v>
          </cell>
          <cell r="H445" t="str">
            <v>B</v>
          </cell>
          <cell r="I445" t="str">
            <v>S</v>
          </cell>
          <cell r="J445">
            <v>142776</v>
          </cell>
          <cell r="K445">
            <v>45373</v>
          </cell>
          <cell r="L445" t="str">
            <v>26240307160019000144550010001427761505474884</v>
          </cell>
          <cell r="M445" t="str">
            <v>26 -  Pernambuco</v>
          </cell>
          <cell r="N445">
            <v>6353.8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7160019000144</v>
          </cell>
          <cell r="G446" t="str">
            <v>VITALE COMERCIO S.A.</v>
          </cell>
          <cell r="H446" t="str">
            <v>B</v>
          </cell>
          <cell r="I446" t="str">
            <v>S</v>
          </cell>
          <cell r="J446">
            <v>143120</v>
          </cell>
          <cell r="K446">
            <v>45377</v>
          </cell>
          <cell r="L446" t="str">
            <v>26240307160019000144550010001431201904540356</v>
          </cell>
          <cell r="M446" t="str">
            <v>26 -  Pernambuco</v>
          </cell>
          <cell r="N446">
            <v>310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7160019000144</v>
          </cell>
          <cell r="G447" t="str">
            <v>VITALE COMERCIO S.A.</v>
          </cell>
          <cell r="H447" t="str">
            <v>B</v>
          </cell>
          <cell r="I447" t="str">
            <v>S</v>
          </cell>
          <cell r="J447">
            <v>143118</v>
          </cell>
          <cell r="K447">
            <v>45377</v>
          </cell>
          <cell r="L447" t="str">
            <v>26240307160019000144550010001431181117656940</v>
          </cell>
          <cell r="M447" t="str">
            <v>26 -  Pernambuco</v>
          </cell>
          <cell r="N447">
            <v>6353.8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7160019000144</v>
          </cell>
          <cell r="G448" t="str">
            <v>VITALE COMERCIO S.A.</v>
          </cell>
          <cell r="H448" t="str">
            <v>B</v>
          </cell>
          <cell r="I448" t="str">
            <v>S</v>
          </cell>
          <cell r="J448">
            <v>143154</v>
          </cell>
          <cell r="K448">
            <v>45377</v>
          </cell>
          <cell r="L448" t="str">
            <v>26240307160019000144550010001431541884711671</v>
          </cell>
          <cell r="M448" t="str">
            <v>26 -  Pernambuco</v>
          </cell>
          <cell r="N448">
            <v>310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7160019000144</v>
          </cell>
          <cell r="G449" t="str">
            <v>VITALE COMERCIO S.A.</v>
          </cell>
          <cell r="H449" t="str">
            <v>B</v>
          </cell>
          <cell r="I449" t="str">
            <v>S</v>
          </cell>
          <cell r="J449">
            <v>142920</v>
          </cell>
          <cell r="K449">
            <v>45376</v>
          </cell>
          <cell r="L449" t="str">
            <v>26240307160019000144550010001429201435262447</v>
          </cell>
          <cell r="M449" t="str">
            <v>26 -  Pernambuco</v>
          </cell>
          <cell r="N449">
            <v>11200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7160019000144</v>
          </cell>
          <cell r="G450" t="str">
            <v>VITALE COMERCIO S.A.</v>
          </cell>
          <cell r="H450" t="str">
            <v>B</v>
          </cell>
          <cell r="I450" t="str">
            <v>S</v>
          </cell>
          <cell r="J450">
            <v>143200</v>
          </cell>
          <cell r="K450">
            <v>45377</v>
          </cell>
          <cell r="L450" t="str">
            <v>26240307160019000144550010001432001692837566</v>
          </cell>
          <cell r="M450" t="str">
            <v>26 -  Pernambuco</v>
          </cell>
          <cell r="N450">
            <v>2910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7160019000144</v>
          </cell>
          <cell r="G451" t="str">
            <v>VITALE COMERCIO S.A.</v>
          </cell>
          <cell r="H451" t="str">
            <v>B</v>
          </cell>
          <cell r="I451" t="str">
            <v>S</v>
          </cell>
          <cell r="J451">
            <v>143197</v>
          </cell>
          <cell r="K451">
            <v>45377</v>
          </cell>
          <cell r="L451" t="str">
            <v>26240307160019000144550010001431971849434095</v>
          </cell>
          <cell r="M451" t="str">
            <v>26 -  Pernambuco</v>
          </cell>
          <cell r="N451">
            <v>1300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12420164001048</v>
          </cell>
          <cell r="G452" t="str">
            <v>CM HOSPITALAR S.A.</v>
          </cell>
          <cell r="H452" t="str">
            <v>B</v>
          </cell>
          <cell r="I452" t="str">
            <v>S</v>
          </cell>
          <cell r="J452">
            <v>231014</v>
          </cell>
          <cell r="K452">
            <v>45376</v>
          </cell>
          <cell r="L452" t="str">
            <v>26240312420164001048550010002310141406224566</v>
          </cell>
          <cell r="M452" t="str">
            <v>26 -  Pernambuco</v>
          </cell>
          <cell r="N452">
            <v>331.8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6204103000150</v>
          </cell>
          <cell r="G453" t="str">
            <v>R S DOS SANTOS</v>
          </cell>
          <cell r="H453" t="str">
            <v>B</v>
          </cell>
          <cell r="I453" t="str">
            <v>S</v>
          </cell>
          <cell r="J453">
            <v>65435</v>
          </cell>
          <cell r="K453">
            <v>45377</v>
          </cell>
          <cell r="L453" t="str">
            <v>26240306204103000150550010000654351948401255</v>
          </cell>
          <cell r="M453" t="str">
            <v>26 -  Pernambuco</v>
          </cell>
          <cell r="N453">
            <v>2500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2684571000118</v>
          </cell>
          <cell r="G454" t="str">
            <v>DINAMICA HOSPITALAR LTDA</v>
          </cell>
          <cell r="H454" t="str">
            <v>B</v>
          </cell>
          <cell r="I454" t="str">
            <v>S</v>
          </cell>
          <cell r="J454">
            <v>9471</v>
          </cell>
          <cell r="K454">
            <v>45372</v>
          </cell>
          <cell r="L454" t="str">
            <v>26240302684571000118551030000094711493108956</v>
          </cell>
          <cell r="M454" t="str">
            <v>26 -  Pernambuco</v>
          </cell>
          <cell r="N454">
            <v>3475.5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1437707000122</v>
          </cell>
          <cell r="G455" t="str">
            <v>SCITECH MEDICAL</v>
          </cell>
          <cell r="H455" t="str">
            <v>B</v>
          </cell>
          <cell r="I455" t="str">
            <v>S</v>
          </cell>
          <cell r="J455">
            <v>425999</v>
          </cell>
          <cell r="K455">
            <v>45377</v>
          </cell>
          <cell r="L455" t="str">
            <v>52240301437707000122550550004259991702954053</v>
          </cell>
          <cell r="M455" t="str">
            <v>52 -  Goiás</v>
          </cell>
          <cell r="N455">
            <v>1050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1437707000122</v>
          </cell>
          <cell r="G456" t="str">
            <v>SCITECH MEDICAL</v>
          </cell>
          <cell r="H456" t="str">
            <v>B</v>
          </cell>
          <cell r="I456" t="str">
            <v>S</v>
          </cell>
          <cell r="J456">
            <v>425998</v>
          </cell>
          <cell r="K456">
            <v>45377</v>
          </cell>
          <cell r="L456" t="str">
            <v>52240301437707000122550550004259981167548590</v>
          </cell>
          <cell r="M456" t="str">
            <v>52 -  Goiás</v>
          </cell>
          <cell r="N456">
            <v>1050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1513946000114</v>
          </cell>
          <cell r="G457" t="str">
            <v>BOSTON SCIENTIFIC DO BRASIL LTDA</v>
          </cell>
          <cell r="H457" t="str">
            <v>B</v>
          </cell>
          <cell r="I457" t="str">
            <v>S</v>
          </cell>
          <cell r="J457">
            <v>2972920</v>
          </cell>
          <cell r="K457">
            <v>45376</v>
          </cell>
          <cell r="L457" t="str">
            <v>35240301513946000114550030029729201030465120</v>
          </cell>
          <cell r="M457" t="str">
            <v>35 -  São Paulo</v>
          </cell>
          <cell r="N457">
            <v>537.64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1513946000114</v>
          </cell>
          <cell r="G458" t="str">
            <v>BOSTON SCIENTIFIC DO BRASIL LTDA</v>
          </cell>
          <cell r="H458" t="str">
            <v>B</v>
          </cell>
          <cell r="I458" t="str">
            <v>S</v>
          </cell>
          <cell r="J458">
            <v>2972921</v>
          </cell>
          <cell r="K458">
            <v>45376</v>
          </cell>
          <cell r="L458" t="str">
            <v>35240301513946000114550030029729211030465135</v>
          </cell>
          <cell r="M458" t="str">
            <v>35 -  São Paulo</v>
          </cell>
          <cell r="N458">
            <v>537.64</v>
          </cell>
        </row>
        <row r="459">
          <cell r="C459" t="str">
            <v>HOSPITAL MESTRE VITALINO</v>
          </cell>
          <cell r="E459" t="str">
            <v>3.12 - Material Hospitalar</v>
          </cell>
          <cell r="F459">
            <v>1513946000114</v>
          </cell>
          <cell r="G459" t="str">
            <v>BOSTON SCIENTIFIC DO BRASIL LTDA</v>
          </cell>
          <cell r="H459" t="str">
            <v>B</v>
          </cell>
          <cell r="I459" t="str">
            <v>S</v>
          </cell>
          <cell r="J459">
            <v>2972881</v>
          </cell>
          <cell r="K459">
            <v>45376</v>
          </cell>
          <cell r="L459" t="str">
            <v>35240301513946000114550030029728811030464689</v>
          </cell>
          <cell r="M459" t="str">
            <v>35 -  São Paulo</v>
          </cell>
          <cell r="N459">
            <v>1100</v>
          </cell>
        </row>
        <row r="460">
          <cell r="C460" t="str">
            <v>HOSPITAL MESTRE VITALINO</v>
          </cell>
          <cell r="E460" t="str">
            <v>3.12 - Material Hospitalar</v>
          </cell>
          <cell r="F460">
            <v>1513946000114</v>
          </cell>
          <cell r="G460" t="str">
            <v>BOSTON SCIENTIFIC DO BRASIL LTDA</v>
          </cell>
          <cell r="H460" t="str">
            <v>B</v>
          </cell>
          <cell r="I460" t="str">
            <v>S</v>
          </cell>
          <cell r="J460">
            <v>2972922</v>
          </cell>
          <cell r="K460">
            <v>45376</v>
          </cell>
          <cell r="L460" t="str">
            <v>35240301513946000114550030029729221030465140</v>
          </cell>
          <cell r="M460" t="str">
            <v>35 -  São Paulo</v>
          </cell>
          <cell r="N460">
            <v>1368.82</v>
          </cell>
        </row>
        <row r="461">
          <cell r="C461" t="str">
            <v>HOSPITAL MESTRE VITALINO</v>
          </cell>
          <cell r="E461" t="str">
            <v>3.12 - Material Hospitalar</v>
          </cell>
          <cell r="F461">
            <v>1513946000114</v>
          </cell>
          <cell r="G461" t="str">
            <v>BOSTON SCIENTIFIC DO BRASIL LTDA</v>
          </cell>
          <cell r="H461" t="str">
            <v>B</v>
          </cell>
          <cell r="I461" t="str">
            <v>S</v>
          </cell>
          <cell r="J461">
            <v>2972880</v>
          </cell>
          <cell r="K461">
            <v>45376</v>
          </cell>
          <cell r="L461" t="str">
            <v>35240301513946000114550030029728801030464673</v>
          </cell>
          <cell r="M461" t="str">
            <v>35 -  São Paulo</v>
          </cell>
          <cell r="N461">
            <v>268.82</v>
          </cell>
        </row>
        <row r="462">
          <cell r="C462" t="str">
            <v>HOSPITAL MESTRE VITALINO</v>
          </cell>
          <cell r="E462" t="str">
            <v>3.12 - Material Hospitalar</v>
          </cell>
          <cell r="F462">
            <v>26603680000121</v>
          </cell>
          <cell r="G462" t="str">
            <v>MORAMED TECNOLOGIA HOSPITALAR</v>
          </cell>
          <cell r="H462" t="str">
            <v>B</v>
          </cell>
          <cell r="I462" t="str">
            <v>S</v>
          </cell>
          <cell r="J462" t="str">
            <v>000.003.046</v>
          </cell>
          <cell r="K462">
            <v>45373</v>
          </cell>
          <cell r="L462" t="str">
            <v>26240326603680000121550010000030461333108321</v>
          </cell>
          <cell r="M462" t="str">
            <v>26 -  Pernambuco</v>
          </cell>
          <cell r="N462">
            <v>1040</v>
          </cell>
        </row>
        <row r="463">
          <cell r="C463" t="str">
            <v>HOSPITAL MESTRE VITALINO</v>
          </cell>
          <cell r="E463" t="str">
            <v>3.12 - Material Hospitalar</v>
          </cell>
          <cell r="F463">
            <v>67729178000653</v>
          </cell>
          <cell r="G463" t="str">
            <v>COMERCIAL CIRURGICA RIOCLARENSE LTDA</v>
          </cell>
          <cell r="H463" t="str">
            <v>B</v>
          </cell>
          <cell r="I463" t="str">
            <v>S</v>
          </cell>
          <cell r="J463">
            <v>71517</v>
          </cell>
          <cell r="K463">
            <v>45371</v>
          </cell>
          <cell r="L463" t="str">
            <v>26240367729178000653550010000715177938043039</v>
          </cell>
          <cell r="M463" t="str">
            <v>26 -  Pernambuco</v>
          </cell>
          <cell r="N463">
            <v>2074.38</v>
          </cell>
        </row>
        <row r="464">
          <cell r="C464" t="str">
            <v>HOSPITAL MESTRE VITALINO</v>
          </cell>
          <cell r="E464" t="str">
            <v>3.12 - Material Hospitalar</v>
          </cell>
          <cell r="F464">
            <v>67729178000653</v>
          </cell>
          <cell r="G464" t="str">
            <v>COMERCIAL CIRURGICA RIOCLARENSE LTDA</v>
          </cell>
          <cell r="H464" t="str">
            <v>B</v>
          </cell>
          <cell r="I464" t="str">
            <v>S</v>
          </cell>
          <cell r="J464">
            <v>71734</v>
          </cell>
          <cell r="K464">
            <v>45373</v>
          </cell>
          <cell r="L464" t="str">
            <v>26240367729178000653550010000717347898379149</v>
          </cell>
          <cell r="M464" t="str">
            <v>26 -  Pernambuco</v>
          </cell>
          <cell r="N464">
            <v>4185.24</v>
          </cell>
        </row>
        <row r="465">
          <cell r="C465" t="str">
            <v>HOSPITAL MESTRE VITALINO</v>
          </cell>
          <cell r="E465" t="str">
            <v>3.12 - Material Hospitalar</v>
          </cell>
          <cell r="F465">
            <v>2068375000380</v>
          </cell>
          <cell r="G465" t="str">
            <v>MEDICICOR COMERCIAL EIRELI</v>
          </cell>
          <cell r="H465" t="str">
            <v>B</v>
          </cell>
          <cell r="I465" t="str">
            <v>S</v>
          </cell>
          <cell r="J465">
            <v>38455</v>
          </cell>
          <cell r="K465">
            <v>45373</v>
          </cell>
          <cell r="L465" t="str">
            <v>26240302068375000380550020000384551152327593</v>
          </cell>
          <cell r="M465" t="str">
            <v>26 -  Pernambuco</v>
          </cell>
          <cell r="N465">
            <v>8500</v>
          </cell>
        </row>
        <row r="466">
          <cell r="C466" t="str">
            <v>HOSPITAL MESTRE VITALINO</v>
          </cell>
          <cell r="E466" t="str">
            <v>3.12 - Material Hospitalar</v>
          </cell>
          <cell r="F466">
            <v>29182018000133</v>
          </cell>
          <cell r="G466" t="str">
            <v>MICROPORT SCIENTIFIC VASCU BRAS LTDA</v>
          </cell>
          <cell r="H466" t="str">
            <v>B</v>
          </cell>
          <cell r="I466" t="str">
            <v>S</v>
          </cell>
          <cell r="J466">
            <v>42757</v>
          </cell>
          <cell r="K466">
            <v>45376</v>
          </cell>
          <cell r="L466" t="str">
            <v>35240329182018000133550010000427571514987560</v>
          </cell>
          <cell r="M466" t="str">
            <v>35 -  São Paulo</v>
          </cell>
          <cell r="N466">
            <v>1390</v>
          </cell>
        </row>
        <row r="467">
          <cell r="C467" t="str">
            <v>HOSPITAL MESTRE VITALINO</v>
          </cell>
          <cell r="E467" t="str">
            <v>3.12 - Material Hospitalar</v>
          </cell>
          <cell r="F467">
            <v>29182018000133</v>
          </cell>
          <cell r="G467" t="str">
            <v>MICROPORT SCIENTIFIC VASCU BRAS LTDA</v>
          </cell>
          <cell r="H467" t="str">
            <v>B</v>
          </cell>
          <cell r="I467" t="str">
            <v>S</v>
          </cell>
          <cell r="J467">
            <v>42756</v>
          </cell>
          <cell r="K467">
            <v>45376</v>
          </cell>
          <cell r="L467" t="str">
            <v>35240329182018000133550010000427561812967390</v>
          </cell>
          <cell r="M467" t="str">
            <v>35 -  São Paulo</v>
          </cell>
          <cell r="N467">
            <v>3300</v>
          </cell>
        </row>
        <row r="468">
          <cell r="C468" t="str">
            <v>HOSPITAL MESTRE VITALINO</v>
          </cell>
          <cell r="E468" t="str">
            <v>3.12 - Material Hospitalar</v>
          </cell>
          <cell r="F468">
            <v>48495866000147</v>
          </cell>
          <cell r="G468" t="str">
            <v>BEMED COM ATAC DE PROD DE HIG PE. LTDA</v>
          </cell>
          <cell r="H468" t="str">
            <v>B</v>
          </cell>
          <cell r="I468" t="str">
            <v>S</v>
          </cell>
          <cell r="J468">
            <v>1181</v>
          </cell>
          <cell r="K468">
            <v>45372</v>
          </cell>
          <cell r="L468" t="str">
            <v>26240348495866000148550010000011811631643111</v>
          </cell>
          <cell r="M468" t="str">
            <v>26 -  Pernambuco</v>
          </cell>
          <cell r="N468">
            <v>302.39999999999998</v>
          </cell>
        </row>
        <row r="469">
          <cell r="C469" t="str">
            <v>HOSPITAL MESTRE VITALINO</v>
          </cell>
          <cell r="E469" t="str">
            <v>3.12 - Material Hospitalar</v>
          </cell>
          <cell r="F469">
            <v>5044056000161</v>
          </cell>
          <cell r="G469" t="str">
            <v>DMH PRODUTOS HOSPITALARES LTDA</v>
          </cell>
          <cell r="H469" t="str">
            <v>B</v>
          </cell>
          <cell r="I469" t="str">
            <v>S</v>
          </cell>
          <cell r="J469">
            <v>24060</v>
          </cell>
          <cell r="K469">
            <v>45377</v>
          </cell>
          <cell r="L469" t="str">
            <v>26240305044056000161550010000240607048072470</v>
          </cell>
          <cell r="M469" t="str">
            <v>26 -  Pernambuco</v>
          </cell>
          <cell r="N469">
            <v>2257.5</v>
          </cell>
        </row>
        <row r="470">
          <cell r="C470" t="str">
            <v>HOSPITAL MESTRE VITALINO</v>
          </cell>
          <cell r="E470" t="str">
            <v>3.12 - Material Hospitalar</v>
          </cell>
          <cell r="F470">
            <v>8014554000150</v>
          </cell>
          <cell r="G470" t="str">
            <v>MJB COMERCIO DE MAT MEDICO HOSP LTDA</v>
          </cell>
          <cell r="H470" t="str">
            <v>B</v>
          </cell>
          <cell r="I470" t="str">
            <v>S</v>
          </cell>
          <cell r="J470">
            <v>14445</v>
          </cell>
          <cell r="K470">
            <v>45377</v>
          </cell>
          <cell r="L470" t="str">
            <v>26240308014554000150550010000144451440134260</v>
          </cell>
          <cell r="M470" t="str">
            <v>26 -  Pernambuco</v>
          </cell>
          <cell r="N470">
            <v>2580</v>
          </cell>
        </row>
        <row r="471">
          <cell r="C471" t="str">
            <v>HOSPITAL MESTRE VITALINO</v>
          </cell>
          <cell r="E471" t="str">
            <v>3.12 - Material Hospitalar</v>
          </cell>
          <cell r="F471">
            <v>8014554000150</v>
          </cell>
          <cell r="G471" t="str">
            <v>MJB COMERCIO DE MAT MEDICO HOSP LTDA</v>
          </cell>
          <cell r="H471" t="str">
            <v>B</v>
          </cell>
          <cell r="I471" t="str">
            <v>S</v>
          </cell>
          <cell r="J471">
            <v>14443</v>
          </cell>
          <cell r="K471">
            <v>45377</v>
          </cell>
          <cell r="L471" t="str">
            <v>26240308014554000150550010000144431440134266</v>
          </cell>
          <cell r="M471" t="str">
            <v>26 -  Pernambuco</v>
          </cell>
          <cell r="N471">
            <v>3780</v>
          </cell>
        </row>
        <row r="472">
          <cell r="C472" t="str">
            <v>HOSPITAL MESTRE VITALINO</v>
          </cell>
          <cell r="E472" t="str">
            <v>3.12 - Material Hospitalar</v>
          </cell>
          <cell r="F472">
            <v>8014554000150</v>
          </cell>
          <cell r="G472" t="str">
            <v>MJB COMERCIO DE MAT MEDICO HOSP LTDA</v>
          </cell>
          <cell r="H472" t="str">
            <v>B</v>
          </cell>
          <cell r="I472" t="str">
            <v>S</v>
          </cell>
          <cell r="J472">
            <v>14444</v>
          </cell>
          <cell r="K472">
            <v>45377</v>
          </cell>
          <cell r="L472" t="str">
            <v>26240308014554000150550010000144441440134263</v>
          </cell>
          <cell r="M472" t="str">
            <v>26 -  Pernambuco</v>
          </cell>
          <cell r="N472">
            <v>700</v>
          </cell>
        </row>
        <row r="473">
          <cell r="C473" t="str">
            <v>HOSPITAL MESTRE VITALINO</v>
          </cell>
          <cell r="E473" t="str">
            <v>3.12 - Material Hospitalar</v>
          </cell>
          <cell r="F473">
            <v>8014554000150</v>
          </cell>
          <cell r="G473" t="str">
            <v>MJB COMERCIO DE MAT MEDICO HOSP LTDA</v>
          </cell>
          <cell r="H473" t="str">
            <v>B</v>
          </cell>
          <cell r="I473" t="str">
            <v>S</v>
          </cell>
          <cell r="J473">
            <v>14441</v>
          </cell>
          <cell r="K473">
            <v>45377</v>
          </cell>
          <cell r="L473" t="str">
            <v>26240308014554000150550010000144411440134261</v>
          </cell>
          <cell r="M473" t="str">
            <v>26 -  Pernambuco</v>
          </cell>
          <cell r="N473">
            <v>350</v>
          </cell>
        </row>
        <row r="474">
          <cell r="C474" t="str">
            <v>HOSPITAL MESTRE VITALINO</v>
          </cell>
          <cell r="E474" t="str">
            <v>3.12 - Material Hospitalar</v>
          </cell>
          <cell r="F474">
            <v>8014554000150</v>
          </cell>
          <cell r="G474" t="str">
            <v>MJB COMERCIO DE MAT MEDICO HOSP LTDA</v>
          </cell>
          <cell r="H474" t="str">
            <v>B</v>
          </cell>
          <cell r="I474" t="str">
            <v>S</v>
          </cell>
          <cell r="J474">
            <v>14442</v>
          </cell>
          <cell r="K474">
            <v>45377</v>
          </cell>
          <cell r="L474" t="str">
            <v>26240308014554000150550010000144421440134269</v>
          </cell>
          <cell r="M474" t="str">
            <v>26 -  Pernambuco</v>
          </cell>
          <cell r="N474">
            <v>3430</v>
          </cell>
        </row>
        <row r="475">
          <cell r="C475" t="str">
            <v>HOSPITAL MESTRE VITALINO</v>
          </cell>
          <cell r="E475" t="str">
            <v>3.12 - Material Hospitalar</v>
          </cell>
          <cell r="F475">
            <v>7160019000144</v>
          </cell>
          <cell r="G475" t="str">
            <v>VITALE COMERCIO S.A.</v>
          </cell>
          <cell r="H475" t="str">
            <v>B</v>
          </cell>
          <cell r="I475" t="str">
            <v>S</v>
          </cell>
          <cell r="J475">
            <v>143347</v>
          </cell>
          <cell r="K475">
            <v>45378</v>
          </cell>
          <cell r="L475" t="str">
            <v>26240307160019000144550010001433471445051800</v>
          </cell>
          <cell r="M475" t="str">
            <v>26 -  Pernambuco</v>
          </cell>
          <cell r="N475">
            <v>6353.8</v>
          </cell>
        </row>
        <row r="476">
          <cell r="C476" t="str">
            <v>HOSPITAL MESTRE VITALINO</v>
          </cell>
          <cell r="E476" t="str">
            <v>3.12 - Material Hospitalar</v>
          </cell>
          <cell r="F476">
            <v>7160019000144</v>
          </cell>
          <cell r="G476" t="str">
            <v>VITALE COMERCIO S.A.</v>
          </cell>
          <cell r="H476" t="str">
            <v>B</v>
          </cell>
          <cell r="I476" t="str">
            <v>S</v>
          </cell>
          <cell r="J476">
            <v>143343</v>
          </cell>
          <cell r="K476">
            <v>45378</v>
          </cell>
          <cell r="L476" t="str">
            <v>26240307160019000144550010001433431950953779</v>
          </cell>
          <cell r="M476" t="str">
            <v>26 -  Pernambuco</v>
          </cell>
          <cell r="N476">
            <v>6353.8</v>
          </cell>
        </row>
        <row r="477">
          <cell r="C477" t="str">
            <v>HOSPITAL MESTRE VITALINO</v>
          </cell>
          <cell r="E477" t="str">
            <v>3.12 - Material Hospitalar</v>
          </cell>
          <cell r="F477">
            <v>8958628000106</v>
          </cell>
          <cell r="G477" t="str">
            <v>ONCOEXO DIST. DE MEDIC. LTDA</v>
          </cell>
          <cell r="H477" t="str">
            <v>B</v>
          </cell>
          <cell r="I477" t="str">
            <v>S</v>
          </cell>
          <cell r="J477" t="str">
            <v>000.043.146</v>
          </cell>
          <cell r="K477">
            <v>45377</v>
          </cell>
          <cell r="L477" t="str">
            <v>26240308958628000106550010000431461431711239</v>
          </cell>
          <cell r="M477" t="str">
            <v>26 -  Pernambuco</v>
          </cell>
          <cell r="N477">
            <v>1311</v>
          </cell>
        </row>
        <row r="478">
          <cell r="C478" t="str">
            <v>HOSPITAL MESTRE VITALINO</v>
          </cell>
          <cell r="E478" t="str">
            <v>3.12 - Material Hospitalar</v>
          </cell>
          <cell r="F478">
            <v>9079298000141</v>
          </cell>
          <cell r="G478" t="str">
            <v>FAGMED COMERCIO DE PROD. HOSPIT. LTDA ME</v>
          </cell>
          <cell r="H478" t="str">
            <v>B</v>
          </cell>
          <cell r="I478" t="str">
            <v>S</v>
          </cell>
          <cell r="J478" t="str">
            <v>000.026.528</v>
          </cell>
          <cell r="K478">
            <v>45373</v>
          </cell>
          <cell r="L478" t="str">
            <v>26240309079298000141550000000265287100265281</v>
          </cell>
          <cell r="M478" t="str">
            <v>26 -  Pernambuco</v>
          </cell>
          <cell r="N478">
            <v>4689.1899999999996</v>
          </cell>
        </row>
        <row r="479">
          <cell r="C479" t="str">
            <v>HOSPITAL MESTRE VITALINO</v>
          </cell>
          <cell r="E479" t="str">
            <v>3.12 - Material Hospitalar</v>
          </cell>
          <cell r="F479">
            <v>22006201000139</v>
          </cell>
          <cell r="G479" t="str">
            <v>FORTPEL COMERCIO DE DESCARTAVEIS LTDA</v>
          </cell>
          <cell r="H479" t="str">
            <v>B</v>
          </cell>
          <cell r="I479" t="str">
            <v>S</v>
          </cell>
          <cell r="J479">
            <v>231573</v>
          </cell>
          <cell r="K479">
            <v>45373</v>
          </cell>
          <cell r="L479" t="str">
            <v>26240322006201000139550000002315731102315736</v>
          </cell>
          <cell r="M479" t="str">
            <v>26 -  Pernambuco</v>
          </cell>
          <cell r="N479">
            <v>24.99</v>
          </cell>
        </row>
        <row r="480">
          <cell r="C480" t="str">
            <v>HOSPITAL MESTRE VITALINO</v>
          </cell>
          <cell r="E480" t="str">
            <v>3.12 - Material Hospitalar</v>
          </cell>
          <cell r="F480">
            <v>12420164001048</v>
          </cell>
          <cell r="G480" t="str">
            <v>CM HOSPITALAR S.A.</v>
          </cell>
          <cell r="H480" t="str">
            <v>B</v>
          </cell>
          <cell r="I480" t="str">
            <v>S</v>
          </cell>
          <cell r="J480">
            <v>231388</v>
          </cell>
          <cell r="K480">
            <v>45377</v>
          </cell>
          <cell r="L480" t="str">
            <v>26240312420164001048550010002313881516661480</v>
          </cell>
          <cell r="M480" t="str">
            <v>26 -  Pernambuco</v>
          </cell>
          <cell r="N480">
            <v>469.68</v>
          </cell>
        </row>
        <row r="481">
          <cell r="C481" t="str">
            <v>HOSPITAL MESTRE VITALINO</v>
          </cell>
          <cell r="E481" t="str">
            <v>3.12 - Material Hospitalar</v>
          </cell>
          <cell r="F481">
            <v>1440590001027</v>
          </cell>
          <cell r="G481" t="str">
            <v>FRESENIUS MEDICAL CARE</v>
          </cell>
          <cell r="H481" t="str">
            <v>B</v>
          </cell>
          <cell r="I481" t="str">
            <v>S</v>
          </cell>
          <cell r="J481">
            <v>58456</v>
          </cell>
          <cell r="K481">
            <v>45371</v>
          </cell>
          <cell r="L481" t="str">
            <v>23240301440590001027550000000584561246609680</v>
          </cell>
          <cell r="M481" t="str">
            <v>23 -  Ceará</v>
          </cell>
          <cell r="N481">
            <v>33379.199999999997</v>
          </cell>
        </row>
        <row r="482">
          <cell r="C482" t="str">
            <v>HOSPITAL MESTRE VITALINO</v>
          </cell>
          <cell r="E482" t="str">
            <v>3.12 - Material Hospitalar</v>
          </cell>
          <cell r="F482">
            <v>1440590001027</v>
          </cell>
          <cell r="G482" t="str">
            <v>FRESENIUS MEDICAL CARE</v>
          </cell>
          <cell r="H482" t="str">
            <v>B</v>
          </cell>
          <cell r="I482" t="str">
            <v>S</v>
          </cell>
          <cell r="J482">
            <v>58455</v>
          </cell>
          <cell r="K482">
            <v>45371</v>
          </cell>
          <cell r="L482" t="str">
            <v>23240301440590001027550000000584551822339148</v>
          </cell>
          <cell r="M482" t="str">
            <v>23 -  Ceará</v>
          </cell>
          <cell r="N482">
            <v>1388.8</v>
          </cell>
        </row>
        <row r="483">
          <cell r="C483" t="str">
            <v>HOSPITAL MESTRE VITALINO</v>
          </cell>
          <cell r="E483" t="str">
            <v>3.12 - Material Hospitalar</v>
          </cell>
          <cell r="F483">
            <v>1440590001027</v>
          </cell>
          <cell r="G483" t="str">
            <v>FRESENIUS MEDICAL CARE</v>
          </cell>
          <cell r="H483" t="str">
            <v>B</v>
          </cell>
          <cell r="I483" t="str">
            <v>S</v>
          </cell>
          <cell r="J483">
            <v>58446</v>
          </cell>
          <cell r="K483">
            <v>45371</v>
          </cell>
          <cell r="L483" t="str">
            <v>23240301440590001027550000000584461042759580</v>
          </cell>
          <cell r="M483" t="str">
            <v>23 -  Ceará</v>
          </cell>
          <cell r="N483">
            <v>32366.880000000001</v>
          </cell>
        </row>
        <row r="484">
          <cell r="C484" t="str">
            <v>HOSPITAL MESTRE VITALINO</v>
          </cell>
          <cell r="E484" t="str">
            <v>3.12 - Material Hospitalar</v>
          </cell>
          <cell r="F484">
            <v>1513946000114</v>
          </cell>
          <cell r="G484" t="str">
            <v>BOSTON SCIENTIFIC DO BRASIL LTDA</v>
          </cell>
          <cell r="H484" t="str">
            <v>B</v>
          </cell>
          <cell r="I484" t="str">
            <v>S</v>
          </cell>
          <cell r="J484">
            <v>2973658</v>
          </cell>
          <cell r="K484">
            <v>45377</v>
          </cell>
          <cell r="L484" t="str">
            <v>35240301513946000114550030029736581030473527</v>
          </cell>
          <cell r="M484" t="str">
            <v>35 -  São Paulo</v>
          </cell>
          <cell r="N484">
            <v>537.64</v>
          </cell>
        </row>
        <row r="485">
          <cell r="C485" t="str">
            <v>HOSPITAL MESTRE VITALINO</v>
          </cell>
          <cell r="E485" t="str">
            <v>3.12 - Material Hospitalar</v>
          </cell>
          <cell r="F485">
            <v>1513946000114</v>
          </cell>
          <cell r="G485" t="str">
            <v>BOSTON SCIENTIFIC DO BRASIL LTDA</v>
          </cell>
          <cell r="H485" t="str">
            <v>B</v>
          </cell>
          <cell r="I485" t="str">
            <v>S</v>
          </cell>
          <cell r="J485">
            <v>2974240</v>
          </cell>
          <cell r="K485">
            <v>45378</v>
          </cell>
          <cell r="L485" t="str">
            <v>35240301513946000114550030029742401030479698</v>
          </cell>
          <cell r="M485" t="str">
            <v>35 -  São Paulo</v>
          </cell>
          <cell r="N485">
            <v>1100</v>
          </cell>
        </row>
        <row r="486">
          <cell r="C486" t="str">
            <v>HOSPITAL MESTRE VITALINO</v>
          </cell>
          <cell r="E486" t="str">
            <v>3.12 - Material Hospitalar</v>
          </cell>
          <cell r="F486">
            <v>1513946000114</v>
          </cell>
          <cell r="G486" t="str">
            <v>BOSTON SCIENTIFIC DO BRASIL LTDA</v>
          </cell>
          <cell r="H486" t="str">
            <v>B</v>
          </cell>
          <cell r="I486" t="str">
            <v>S</v>
          </cell>
          <cell r="J486">
            <v>2974241</v>
          </cell>
          <cell r="K486">
            <v>45378</v>
          </cell>
          <cell r="L486" t="str">
            <v>35240301513946000114550030029742411030479709</v>
          </cell>
          <cell r="M486" t="str">
            <v>35 -  São Paulo</v>
          </cell>
          <cell r="N486">
            <v>1100</v>
          </cell>
        </row>
        <row r="487">
          <cell r="C487" t="str">
            <v>HOSPITAL MESTRE VITALINO</v>
          </cell>
          <cell r="E487" t="str">
            <v>3.12 - Material Hospitalar</v>
          </cell>
          <cell r="F487">
            <v>67729178000653</v>
          </cell>
          <cell r="G487" t="str">
            <v>COMERCIAL CIRURGICA RIOCLARENSE LTDA</v>
          </cell>
          <cell r="H487" t="str">
            <v>B</v>
          </cell>
          <cell r="I487" t="str">
            <v>S</v>
          </cell>
          <cell r="J487">
            <v>71997</v>
          </cell>
          <cell r="K487">
            <v>45377</v>
          </cell>
          <cell r="L487" t="str">
            <v>26240367729178000653550010000719977243587432</v>
          </cell>
          <cell r="M487" t="str">
            <v>26 -  Pernambuco</v>
          </cell>
          <cell r="N487">
            <v>474</v>
          </cell>
        </row>
        <row r="488">
          <cell r="C488" t="str">
            <v>HOSPITAL MESTRE VITALINO</v>
          </cell>
          <cell r="E488" t="str">
            <v>3.12 - Material Hospitalar</v>
          </cell>
          <cell r="F488">
            <v>11449180000290</v>
          </cell>
          <cell r="G488" t="str">
            <v>DPROSMED DIST DE PROD MEDHOSP LTDA</v>
          </cell>
          <cell r="H488" t="str">
            <v>B</v>
          </cell>
          <cell r="I488" t="str">
            <v>S</v>
          </cell>
          <cell r="J488">
            <v>15768</v>
          </cell>
          <cell r="K488">
            <v>45377</v>
          </cell>
          <cell r="L488" t="str">
            <v>26240311449180000290550010000157681000339570</v>
          </cell>
          <cell r="M488" t="str">
            <v>26 -  Pernambuco</v>
          </cell>
          <cell r="N488">
            <v>4388.41</v>
          </cell>
        </row>
        <row r="489">
          <cell r="C489" t="str">
            <v>HOSPITAL MESTRE VITALINO</v>
          </cell>
          <cell r="E489" t="str">
            <v>3.12 - Material Hospitalar</v>
          </cell>
          <cell r="F489">
            <v>11449180000290</v>
          </cell>
          <cell r="G489" t="str">
            <v>DPROSMED DIST DE PROD MEDHOSP LTDA</v>
          </cell>
          <cell r="H489" t="str">
            <v>B</v>
          </cell>
          <cell r="I489" t="str">
            <v>S</v>
          </cell>
          <cell r="J489">
            <v>15755</v>
          </cell>
          <cell r="K489">
            <v>45377</v>
          </cell>
          <cell r="L489" t="str">
            <v>26240311449180000290550010000157551000339261</v>
          </cell>
          <cell r="M489" t="str">
            <v>26 -  Pernambuco</v>
          </cell>
          <cell r="N489">
            <v>820</v>
          </cell>
        </row>
        <row r="490">
          <cell r="C490" t="str">
            <v>HOSPITAL MESTRE VITALINO</v>
          </cell>
          <cell r="E490" t="str">
            <v>3.12 - Material Hospitalar</v>
          </cell>
          <cell r="F490">
            <v>46208885000110</v>
          </cell>
          <cell r="G490" t="str">
            <v>MD DISTRIBUIDORA DE MEDICAMENTOS LTDA</v>
          </cell>
          <cell r="H490" t="str">
            <v>B</v>
          </cell>
          <cell r="I490" t="str">
            <v>S</v>
          </cell>
          <cell r="J490" t="str">
            <v>000.000.218</v>
          </cell>
          <cell r="K490">
            <v>45377</v>
          </cell>
          <cell r="L490" t="str">
            <v>26240346208885000110550010000002181355203571</v>
          </cell>
          <cell r="M490" t="str">
            <v>26 -  Pernambuco</v>
          </cell>
          <cell r="N490">
            <v>9216</v>
          </cell>
        </row>
        <row r="491">
          <cell r="C491" t="str">
            <v>HOSPITAL MESTRE VITALINO</v>
          </cell>
          <cell r="E491" t="str">
            <v>3.12 - Material Hospitalar</v>
          </cell>
          <cell r="F491">
            <v>37844417000140</v>
          </cell>
          <cell r="G491" t="str">
            <v>LOG DIST. DE PRO. HOSP. E HIG. PE. LTDA</v>
          </cell>
          <cell r="H491" t="str">
            <v>B</v>
          </cell>
          <cell r="I491" t="str">
            <v>S</v>
          </cell>
          <cell r="J491">
            <v>3604</v>
          </cell>
          <cell r="K491">
            <v>45377</v>
          </cell>
          <cell r="L491" t="str">
            <v>26240337844417000140550010000036041697371550</v>
          </cell>
          <cell r="M491" t="str">
            <v>26 -  Pernambuco</v>
          </cell>
          <cell r="N491">
            <v>380.62</v>
          </cell>
        </row>
        <row r="492">
          <cell r="C492" t="str">
            <v>HOSPITAL MESTRE VITALINO</v>
          </cell>
          <cell r="E492" t="str">
            <v>3.12 - Material Hospitalar</v>
          </cell>
          <cell r="F492">
            <v>29182018000133</v>
          </cell>
          <cell r="G492" t="str">
            <v>MICROPORT SCIENTIFIC VASCU BRAS LTDA</v>
          </cell>
          <cell r="H492" t="str">
            <v>B</v>
          </cell>
          <cell r="I492" t="str">
            <v>S</v>
          </cell>
          <cell r="J492" t="str">
            <v>000.042.842</v>
          </cell>
          <cell r="K492">
            <v>45377</v>
          </cell>
          <cell r="L492" t="str">
            <v>35240329182018000133550010000428421450908765</v>
          </cell>
          <cell r="M492" t="str">
            <v>35 -  São Paulo</v>
          </cell>
          <cell r="N492">
            <v>2200</v>
          </cell>
        </row>
        <row r="493">
          <cell r="C493" t="str">
            <v>HOSPITAL MESTRE VITALINO</v>
          </cell>
          <cell r="E493" t="str">
            <v>3.12 - Material Hospitalar</v>
          </cell>
          <cell r="F493">
            <v>29182018000133</v>
          </cell>
          <cell r="G493" t="str">
            <v>MICROPORT SCIENTIFIC VASCU BRAS LTDA</v>
          </cell>
          <cell r="H493" t="str">
            <v>B</v>
          </cell>
          <cell r="I493" t="str">
            <v>S</v>
          </cell>
          <cell r="J493" t="str">
            <v>000.042.843</v>
          </cell>
          <cell r="K493">
            <v>45377</v>
          </cell>
          <cell r="L493" t="str">
            <v>35240329182018000133550010000428431056201833</v>
          </cell>
          <cell r="M493" t="str">
            <v>35 -  São Paulo</v>
          </cell>
          <cell r="N493">
            <v>2490</v>
          </cell>
        </row>
        <row r="494">
          <cell r="C494" t="str">
            <v>HOSPITAL MESTRE VITALINO</v>
          </cell>
          <cell r="E494" t="str">
            <v>3.12 - Material Hospitalar</v>
          </cell>
          <cell r="F494">
            <v>29182018000133</v>
          </cell>
          <cell r="G494" t="str">
            <v>MICROPORT SCIENTIFIC VASCU BRAS LTDA</v>
          </cell>
          <cell r="H494" t="str">
            <v>B</v>
          </cell>
          <cell r="I494" t="str">
            <v>S</v>
          </cell>
          <cell r="J494" t="str">
            <v>000.042.861</v>
          </cell>
          <cell r="K494">
            <v>45377</v>
          </cell>
          <cell r="L494" t="str">
            <v>35240329182018000133550010000428611348786317</v>
          </cell>
          <cell r="M494" t="str">
            <v>35 -  São Paulo</v>
          </cell>
          <cell r="N494">
            <v>290</v>
          </cell>
        </row>
        <row r="495">
          <cell r="C495" t="str">
            <v>HOSPITAL MESTRE VITALINO</v>
          </cell>
          <cell r="E495" t="str">
            <v>3.12 - Material Hospitalar</v>
          </cell>
          <cell r="F495">
            <v>29182018000133</v>
          </cell>
          <cell r="G495" t="str">
            <v>MICROPORT SCIENTIFIC VASCU BRAS LTDA</v>
          </cell>
          <cell r="H495" t="str">
            <v>B</v>
          </cell>
          <cell r="I495" t="str">
            <v>S</v>
          </cell>
          <cell r="J495" t="str">
            <v>000.042.858</v>
          </cell>
          <cell r="K495">
            <v>45377</v>
          </cell>
          <cell r="L495" t="str">
            <v>35240329182018000133550010000428581608519679</v>
          </cell>
          <cell r="M495" t="str">
            <v>35 -  São Paulo</v>
          </cell>
          <cell r="N495">
            <v>1100</v>
          </cell>
        </row>
        <row r="496">
          <cell r="C496" t="str">
            <v>HOSPITAL MESTRE VITALINO</v>
          </cell>
          <cell r="E496" t="str">
            <v>3.12 - Material Hospitalar</v>
          </cell>
          <cell r="F496">
            <v>29182018000133</v>
          </cell>
          <cell r="G496" t="str">
            <v>MICROPORT SCIENTIFIC VASCU BRAS LTDA</v>
          </cell>
          <cell r="H496" t="str">
            <v>B</v>
          </cell>
          <cell r="I496" t="str">
            <v>S</v>
          </cell>
          <cell r="J496" t="str">
            <v>000.042.856</v>
          </cell>
          <cell r="K496">
            <v>45377</v>
          </cell>
          <cell r="L496" t="str">
            <v>35240329182018000133550010000428561956429278</v>
          </cell>
          <cell r="M496" t="str">
            <v>35 -  São Paulo</v>
          </cell>
          <cell r="N496">
            <v>2200</v>
          </cell>
        </row>
        <row r="497">
          <cell r="C497" t="str">
            <v>HOSPITAL MESTRE VITALINO</v>
          </cell>
          <cell r="E497" t="str">
            <v>3.12 - Material Hospitalar</v>
          </cell>
          <cell r="F497">
            <v>29182018000133</v>
          </cell>
          <cell r="G497" t="str">
            <v>MICROPORT SCIENTIFIC VASCU BRAS LTDA</v>
          </cell>
          <cell r="H497" t="str">
            <v>B</v>
          </cell>
          <cell r="I497" t="str">
            <v>S</v>
          </cell>
          <cell r="J497" t="str">
            <v>000.042.860</v>
          </cell>
          <cell r="K497">
            <v>45377</v>
          </cell>
          <cell r="L497" t="str">
            <v>35240329182018000133550010000428601384733360</v>
          </cell>
          <cell r="M497" t="str">
            <v>35 -  São Paulo</v>
          </cell>
          <cell r="N497">
            <v>1100</v>
          </cell>
        </row>
        <row r="498">
          <cell r="C498" t="str">
            <v>HOSPITAL MESTRE VITALINO</v>
          </cell>
          <cell r="E498" t="str">
            <v>3.12 - Material Hospitalar</v>
          </cell>
          <cell r="F498">
            <v>29182018000133</v>
          </cell>
          <cell r="G498" t="str">
            <v>MICROPORT SCIENTIFIC VASCU BRAS LTDA</v>
          </cell>
          <cell r="H498" t="str">
            <v>B</v>
          </cell>
          <cell r="I498" t="str">
            <v>S</v>
          </cell>
          <cell r="J498" t="str">
            <v>000.042.847</v>
          </cell>
          <cell r="K498">
            <v>45377</v>
          </cell>
          <cell r="L498" t="str">
            <v>35240329182018000133550010000428471020331523</v>
          </cell>
          <cell r="M498" t="str">
            <v>35 -  São Paulo</v>
          </cell>
          <cell r="N498">
            <v>1100</v>
          </cell>
        </row>
        <row r="499">
          <cell r="C499" t="str">
            <v>HOSPITAL MESTRE VITALINO</v>
          </cell>
          <cell r="E499" t="str">
            <v>3.12 - Material Hospitalar</v>
          </cell>
          <cell r="F499">
            <v>29182018000133</v>
          </cell>
          <cell r="G499" t="str">
            <v>MICROPORT SCIENTIFIC VASCU BRAS LTDA</v>
          </cell>
          <cell r="H499" t="str">
            <v>B</v>
          </cell>
          <cell r="I499" t="str">
            <v>S</v>
          </cell>
          <cell r="J499" t="str">
            <v>000.042.865</v>
          </cell>
          <cell r="K499">
            <v>45377</v>
          </cell>
          <cell r="L499" t="str">
            <v>35240329182018000133550010000428651606011427</v>
          </cell>
          <cell r="M499" t="str">
            <v>35 -  São Paulo</v>
          </cell>
          <cell r="N499">
            <v>3880</v>
          </cell>
        </row>
        <row r="500">
          <cell r="C500" t="str">
            <v>HOSPITAL MESTRE VITALINO</v>
          </cell>
          <cell r="E500" t="str">
            <v>3.12 - Material Hospitalar</v>
          </cell>
          <cell r="F500">
            <v>29182018000133</v>
          </cell>
          <cell r="G500" t="str">
            <v>MICROPORT SCIENTIFIC VASCU BRAS LTDA</v>
          </cell>
          <cell r="H500" t="str">
            <v>B</v>
          </cell>
          <cell r="I500" t="str">
            <v>S</v>
          </cell>
          <cell r="J500" t="str">
            <v>000.042.841</v>
          </cell>
          <cell r="K500">
            <v>45377</v>
          </cell>
          <cell r="L500" t="str">
            <v>35240329182018000133550010000428411942211485</v>
          </cell>
          <cell r="M500" t="str">
            <v>35 -  São Paulo</v>
          </cell>
          <cell r="N500">
            <v>1100</v>
          </cell>
        </row>
        <row r="501">
          <cell r="C501" t="str">
            <v>HOSPITAL MESTRE VITALINO</v>
          </cell>
          <cell r="E501" t="str">
            <v>3.12 - Material Hospitalar</v>
          </cell>
          <cell r="F501">
            <v>29182018000133</v>
          </cell>
          <cell r="G501" t="str">
            <v>MICROPORT SCIENTIFIC VASCU BRAS LTDA</v>
          </cell>
          <cell r="H501" t="str">
            <v>B</v>
          </cell>
          <cell r="I501" t="str">
            <v>S</v>
          </cell>
          <cell r="J501" t="str">
            <v>000.042.900</v>
          </cell>
          <cell r="K501">
            <v>45377</v>
          </cell>
          <cell r="L501" t="str">
            <v>35240329182018000133550010000429001943291671</v>
          </cell>
          <cell r="M501" t="str">
            <v>35 -  São Paulo</v>
          </cell>
          <cell r="N501">
            <v>2200</v>
          </cell>
        </row>
        <row r="502">
          <cell r="C502" t="str">
            <v>HOSPITAL MESTRE VITALINO</v>
          </cell>
          <cell r="E502" t="str">
            <v>3.12 - Material Hospitalar</v>
          </cell>
          <cell r="F502">
            <v>29182018000133</v>
          </cell>
          <cell r="G502" t="str">
            <v>MICROPORT SCIENTIFIC VASCU BRAS LTDA</v>
          </cell>
          <cell r="H502" t="str">
            <v>B</v>
          </cell>
          <cell r="I502" t="str">
            <v>S</v>
          </cell>
          <cell r="J502" t="str">
            <v>000.042.846</v>
          </cell>
          <cell r="K502">
            <v>45377</v>
          </cell>
          <cell r="L502" t="str">
            <v>35240329182018000133550010000428461610072162</v>
          </cell>
          <cell r="M502" t="str">
            <v>35 -  São Paulo</v>
          </cell>
          <cell r="N502">
            <v>3300</v>
          </cell>
        </row>
        <row r="503">
          <cell r="C503" t="str">
            <v>HOSPITAL MESTRE VITALINO</v>
          </cell>
          <cell r="E503" t="str">
            <v>3.12 - Material Hospitalar</v>
          </cell>
          <cell r="F503">
            <v>29182018000133</v>
          </cell>
          <cell r="G503" t="str">
            <v>MICROPORT SCIENTIFIC VASCU BRAS LTDA</v>
          </cell>
          <cell r="H503" t="str">
            <v>B</v>
          </cell>
          <cell r="I503" t="str">
            <v>S</v>
          </cell>
          <cell r="J503" t="str">
            <v>000.042.862</v>
          </cell>
          <cell r="K503">
            <v>45377</v>
          </cell>
          <cell r="L503" t="str">
            <v>35240329182018000133550010000428621455407511</v>
          </cell>
          <cell r="M503" t="str">
            <v>35 -  São Paulo</v>
          </cell>
          <cell r="N503">
            <v>3590</v>
          </cell>
        </row>
        <row r="504">
          <cell r="C504" t="str">
            <v>HOSPITAL MESTRE VITALINO</v>
          </cell>
          <cell r="E504" t="str">
            <v>3.12 - Material Hospitalar</v>
          </cell>
          <cell r="F504">
            <v>29182018000133</v>
          </cell>
          <cell r="G504" t="str">
            <v>MICROPORT SCIENTIFIC VASCU BRAS LTDA</v>
          </cell>
          <cell r="H504" t="str">
            <v>B</v>
          </cell>
          <cell r="I504" t="str">
            <v>S</v>
          </cell>
          <cell r="J504" t="str">
            <v>000.042.848</v>
          </cell>
          <cell r="K504">
            <v>45377</v>
          </cell>
          <cell r="L504" t="str">
            <v>35240329182018000133550010000428481666217896</v>
          </cell>
          <cell r="M504" t="str">
            <v>35 -  São Paulo</v>
          </cell>
          <cell r="N504">
            <v>1390</v>
          </cell>
        </row>
        <row r="505">
          <cell r="C505" t="str">
            <v>HOSPITAL MESTRE VITALINO</v>
          </cell>
          <cell r="E505" t="str">
            <v>3.12 - Material Hospitalar</v>
          </cell>
          <cell r="F505">
            <v>29182018000133</v>
          </cell>
          <cell r="G505" t="str">
            <v>MICROPORT SCIENTIFIC VASCU BRAS LTDA</v>
          </cell>
          <cell r="H505" t="str">
            <v>B</v>
          </cell>
          <cell r="I505" t="str">
            <v>S</v>
          </cell>
          <cell r="J505" t="str">
            <v>000.042.845</v>
          </cell>
          <cell r="K505">
            <v>45377</v>
          </cell>
          <cell r="L505" t="str">
            <v>35240329182018000133550010000428451868350307</v>
          </cell>
          <cell r="M505" t="str">
            <v>35 -  São Paulo</v>
          </cell>
          <cell r="N505">
            <v>2490</v>
          </cell>
        </row>
        <row r="506">
          <cell r="C506" t="str">
            <v>HOSPITAL MESTRE VITALINO</v>
          </cell>
          <cell r="E506" t="str">
            <v>3.12 - Material Hospitalar</v>
          </cell>
          <cell r="F506">
            <v>29182018000133</v>
          </cell>
          <cell r="G506" t="str">
            <v>MICROPORT SCIENTIFIC VASCU BRAS LTDA</v>
          </cell>
          <cell r="H506" t="str">
            <v>B</v>
          </cell>
          <cell r="I506" t="str">
            <v>S</v>
          </cell>
          <cell r="J506" t="str">
            <v>000.042.852</v>
          </cell>
          <cell r="K506">
            <v>45377</v>
          </cell>
          <cell r="L506" t="str">
            <v>35240329182018000133550010000428521452641177</v>
          </cell>
          <cell r="M506" t="str">
            <v>35 -  São Paulo</v>
          </cell>
          <cell r="N506">
            <v>1100</v>
          </cell>
        </row>
        <row r="507">
          <cell r="C507" t="str">
            <v>HOSPITAL MESTRE VITALINO</v>
          </cell>
          <cell r="E507" t="str">
            <v>3.12 - Material Hospitalar</v>
          </cell>
          <cell r="F507">
            <v>29182018000133</v>
          </cell>
          <cell r="G507" t="str">
            <v>MICROPORT SCIENTIFIC VASCU BRAS LTDA</v>
          </cell>
          <cell r="H507" t="str">
            <v>B</v>
          </cell>
          <cell r="I507" t="str">
            <v>S</v>
          </cell>
          <cell r="J507" t="str">
            <v>000.042.840</v>
          </cell>
          <cell r="K507">
            <v>45377</v>
          </cell>
          <cell r="L507" t="str">
            <v>35240329182018000133550010000428401851326673</v>
          </cell>
          <cell r="M507" t="str">
            <v>35 -  São Paulo</v>
          </cell>
          <cell r="N507">
            <v>6080</v>
          </cell>
        </row>
        <row r="508">
          <cell r="C508" t="str">
            <v>HOSPITAL MESTRE VITALINO</v>
          </cell>
          <cell r="E508" t="str">
            <v>3.12 - Material Hospitalar</v>
          </cell>
          <cell r="F508">
            <v>29182018000133</v>
          </cell>
          <cell r="G508" t="str">
            <v>MICROPORT SCIENTIFIC VASCU BRAS LTDA</v>
          </cell>
          <cell r="H508" t="str">
            <v>B</v>
          </cell>
          <cell r="I508" t="str">
            <v>S</v>
          </cell>
          <cell r="J508" t="str">
            <v>000.042.844</v>
          </cell>
          <cell r="K508">
            <v>45377</v>
          </cell>
          <cell r="L508" t="str">
            <v>35240329182018000133550010000428441391431982</v>
          </cell>
          <cell r="M508" t="str">
            <v>35 -  São Paulo</v>
          </cell>
          <cell r="N508">
            <v>1100</v>
          </cell>
        </row>
        <row r="509">
          <cell r="C509" t="str">
            <v>HOSPITAL MESTRE VITALINO</v>
          </cell>
          <cell r="E509" t="str">
            <v>3.12 - Material Hospitalar</v>
          </cell>
          <cell r="F509">
            <v>47171763000169</v>
          </cell>
          <cell r="G509" t="str">
            <v>MVL HOSPITALAR LTDA</v>
          </cell>
          <cell r="H509" t="str">
            <v>B</v>
          </cell>
          <cell r="I509" t="str">
            <v>S</v>
          </cell>
          <cell r="J509">
            <v>698</v>
          </cell>
          <cell r="K509">
            <v>45378</v>
          </cell>
          <cell r="L509" t="str">
            <v>26240347171763000169550010000006981272200000</v>
          </cell>
          <cell r="M509" t="str">
            <v>26 -  Pernambuco</v>
          </cell>
          <cell r="N509">
            <v>788.46</v>
          </cell>
        </row>
        <row r="510">
          <cell r="C510" t="str">
            <v>HOSPITAL MESTRE VITALINO</v>
          </cell>
          <cell r="E510" t="str">
            <v>3.12 - Material Hospitalar</v>
          </cell>
          <cell r="F510">
            <v>4237235000152</v>
          </cell>
          <cell r="G510" t="str">
            <v>ENDOCENTER COMERCIAL LTDA</v>
          </cell>
          <cell r="H510" t="str">
            <v>B</v>
          </cell>
          <cell r="I510" t="str">
            <v>S</v>
          </cell>
          <cell r="J510">
            <v>115486</v>
          </cell>
          <cell r="K510">
            <v>45378</v>
          </cell>
          <cell r="L510" t="str">
            <v>26240304237235000152550010001154861117510007</v>
          </cell>
          <cell r="M510" t="str">
            <v>26 -  Pernambuco</v>
          </cell>
          <cell r="N510">
            <v>384</v>
          </cell>
        </row>
        <row r="511">
          <cell r="C511" t="str">
            <v>HOSPITAL MESTRE VITALINO</v>
          </cell>
          <cell r="E511" t="str">
            <v>3.12 - Material Hospitalar</v>
          </cell>
          <cell r="F511">
            <v>9441460000120</v>
          </cell>
          <cell r="G511" t="str">
            <v>PADRAO DIST DE PROD HOSP PA CALLOU LTDA</v>
          </cell>
          <cell r="H511" t="str">
            <v>B</v>
          </cell>
          <cell r="I511" t="str">
            <v>S</v>
          </cell>
          <cell r="J511" t="str">
            <v>000.342.661</v>
          </cell>
          <cell r="K511">
            <v>45377</v>
          </cell>
          <cell r="L511" t="str">
            <v>26240309441460000120550010003426611835578743</v>
          </cell>
          <cell r="M511" t="str">
            <v>26 -  Pernambuco</v>
          </cell>
          <cell r="N511">
            <v>436</v>
          </cell>
        </row>
        <row r="512">
          <cell r="C512" t="str">
            <v>HOSPITAL MESTRE VITALINO</v>
          </cell>
          <cell r="E512" t="str">
            <v>3.12 - Material Hospitalar</v>
          </cell>
          <cell r="F512">
            <v>13120044000105</v>
          </cell>
          <cell r="G512" t="str">
            <v>WANDERLEY  REGIS COM E PRO MED HOS LTDA</v>
          </cell>
          <cell r="H512" t="str">
            <v>B</v>
          </cell>
          <cell r="I512" t="str">
            <v>S</v>
          </cell>
          <cell r="J512" t="str">
            <v>000.011.290</v>
          </cell>
          <cell r="K512">
            <v>45377</v>
          </cell>
          <cell r="L512" t="str">
            <v>26240313120044000105550010000112901546862044</v>
          </cell>
          <cell r="M512" t="str">
            <v>26 -  Pernambuco</v>
          </cell>
          <cell r="N512">
            <v>576</v>
          </cell>
        </row>
        <row r="513">
          <cell r="C513" t="str">
            <v>HOSPITAL MESTRE VITALINO</v>
          </cell>
          <cell r="E513" t="str">
            <v>3.12 - Material Hospitalar</v>
          </cell>
          <cell r="F513">
            <v>21172673000107</v>
          </cell>
          <cell r="G513" t="str">
            <v>ERS INDUSTRIA E COMERCIO DE PRODUTOS</v>
          </cell>
          <cell r="H513" t="str">
            <v>B</v>
          </cell>
          <cell r="I513" t="str">
            <v>S</v>
          </cell>
          <cell r="J513">
            <v>39533</v>
          </cell>
          <cell r="K513">
            <v>45372</v>
          </cell>
          <cell r="L513" t="str">
            <v>26240321172673000107550010000395337717183322</v>
          </cell>
          <cell r="M513" t="str">
            <v>26 -  Pernambuco</v>
          </cell>
          <cell r="N513">
            <v>3360</v>
          </cell>
        </row>
        <row r="514">
          <cell r="C514" t="str">
            <v>HOSPITAL MESTRE VITALINO</v>
          </cell>
          <cell r="E514" t="str">
            <v>3.12 - Material Hospitalar</v>
          </cell>
          <cell r="F514">
            <v>7213544000180</v>
          </cell>
          <cell r="G514" t="str">
            <v>BMR MEDICAL LTDA</v>
          </cell>
          <cell r="H514" t="str">
            <v>B</v>
          </cell>
          <cell r="I514" t="str">
            <v>S</v>
          </cell>
          <cell r="J514">
            <v>178989</v>
          </cell>
          <cell r="K514">
            <v>45370</v>
          </cell>
          <cell r="L514" t="str">
            <v>41240307213544000180550010001789891023450359</v>
          </cell>
          <cell r="M514" t="str">
            <v>41 -  Paraná</v>
          </cell>
          <cell r="N514">
            <v>7711.2</v>
          </cell>
        </row>
        <row r="515">
          <cell r="C515" t="str">
            <v>HOSPITAL MESTRE VITALINO</v>
          </cell>
          <cell r="E515" t="str">
            <v>3.12 - Material Hospitalar</v>
          </cell>
          <cell r="F515">
            <v>23680034000170</v>
          </cell>
          <cell r="G515" t="str">
            <v>D.ARAUJO COM ATACADISTA LTDA</v>
          </cell>
          <cell r="H515" t="str">
            <v>B</v>
          </cell>
          <cell r="I515" t="str">
            <v>S</v>
          </cell>
          <cell r="J515" t="str">
            <v>000.015.602</v>
          </cell>
          <cell r="K515">
            <v>45377</v>
          </cell>
          <cell r="L515" t="str">
            <v>26240323680034000170550010000156021250273292</v>
          </cell>
          <cell r="M515" t="str">
            <v>26 -  Pernambuco</v>
          </cell>
          <cell r="N515">
            <v>1050</v>
          </cell>
        </row>
        <row r="516">
          <cell r="C516" t="str">
            <v>HOSPITAL MESTRE VITALINO</v>
          </cell>
          <cell r="E516" t="str">
            <v>3.12 - Material Hospitalar</v>
          </cell>
          <cell r="F516">
            <v>874929000140</v>
          </cell>
          <cell r="G516" t="str">
            <v>MED CENTER COMERCIAL LTDA</v>
          </cell>
          <cell r="H516" t="str">
            <v>B</v>
          </cell>
          <cell r="I516" t="str">
            <v>S</v>
          </cell>
          <cell r="J516">
            <v>535099</v>
          </cell>
          <cell r="K516">
            <v>45377</v>
          </cell>
          <cell r="L516" t="str">
            <v>31240300874929000140550010005350991933930662</v>
          </cell>
          <cell r="M516" t="str">
            <v>31 -  Minas Gerais</v>
          </cell>
          <cell r="N516">
            <v>4953.72</v>
          </cell>
        </row>
        <row r="517">
          <cell r="C517" t="str">
            <v>HOSPITAL MESTRE VITALINO</v>
          </cell>
          <cell r="E517" t="str">
            <v>3.12 - Material Hospitalar</v>
          </cell>
          <cell r="F517">
            <v>67729178000653</v>
          </cell>
          <cell r="G517" t="str">
            <v>COMERCIAL CIRURGICA RIOCLARENSE LTDA</v>
          </cell>
          <cell r="H517" t="str">
            <v>B</v>
          </cell>
          <cell r="I517" t="str">
            <v>S</v>
          </cell>
          <cell r="J517">
            <v>72148</v>
          </cell>
          <cell r="K517">
            <v>45378</v>
          </cell>
          <cell r="L517" t="str">
            <v>26240367729178000653550010000721481594645114</v>
          </cell>
          <cell r="M517" t="str">
            <v>26 -  Pernambuco</v>
          </cell>
          <cell r="N517">
            <v>1995</v>
          </cell>
        </row>
        <row r="518">
          <cell r="C518" t="str">
            <v>HOSPITAL MESTRE VITALINO</v>
          </cell>
          <cell r="E518" t="str">
            <v>3.12 - Material Hospitalar</v>
          </cell>
          <cell r="F518">
            <v>41699739000110</v>
          </cell>
          <cell r="G518" t="str">
            <v>MF TRANSPORTES DE AGUA EIRELI</v>
          </cell>
          <cell r="H518" t="str">
            <v>B</v>
          </cell>
          <cell r="I518" t="str">
            <v>S</v>
          </cell>
          <cell r="J518">
            <v>344</v>
          </cell>
          <cell r="K518">
            <v>45379</v>
          </cell>
          <cell r="L518" t="str">
            <v>26240341699739000110550010000003441799396859</v>
          </cell>
          <cell r="M518" t="str">
            <v>26 -  Pernambuco</v>
          </cell>
          <cell r="N518">
            <v>31360.5</v>
          </cell>
        </row>
        <row r="519">
          <cell r="C519" t="str">
            <v>HOSPITAL MESTRE VITALINO</v>
          </cell>
          <cell r="E519" t="str">
            <v>3.12 - Material Hospitalar</v>
          </cell>
          <cell r="F519">
            <v>41699739000110</v>
          </cell>
          <cell r="G519" t="str">
            <v>MF TRANSPORTES DE AGUA EIRELI</v>
          </cell>
          <cell r="H519" t="str">
            <v>B</v>
          </cell>
          <cell r="I519" t="str">
            <v>S</v>
          </cell>
          <cell r="J519">
            <v>343</v>
          </cell>
          <cell r="K519">
            <v>45379</v>
          </cell>
          <cell r="L519" t="str">
            <v>26240341699739000110550010000003431541329678</v>
          </cell>
          <cell r="M519" t="str">
            <v>26 -  Pernambuco</v>
          </cell>
          <cell r="N519">
            <v>65474</v>
          </cell>
        </row>
        <row r="520">
          <cell r="C520" t="str">
            <v>HOSPITAL MESTRE VITALINO</v>
          </cell>
          <cell r="E520" t="str">
            <v>3.12 - Material Hospitalar</v>
          </cell>
          <cell r="F520">
            <v>11407854000103</v>
          </cell>
          <cell r="G520" t="str">
            <v>DIALISE COMERCIO E IMPORTACAO LTDA</v>
          </cell>
          <cell r="H520" t="str">
            <v>B</v>
          </cell>
          <cell r="I520" t="str">
            <v>S</v>
          </cell>
          <cell r="J520">
            <v>4724</v>
          </cell>
          <cell r="K520">
            <v>45372</v>
          </cell>
          <cell r="L520" t="str">
            <v>29240311407854000103550030000047241824606297</v>
          </cell>
          <cell r="M520" t="str">
            <v>29 -  Bahia</v>
          </cell>
          <cell r="N520">
            <v>5250</v>
          </cell>
        </row>
        <row r="521">
          <cell r="C521" t="str">
            <v>HOSPITAL MESTRE VITALINO</v>
          </cell>
          <cell r="E521" t="str">
            <v>3.12 - Material Hospitalar</v>
          </cell>
          <cell r="F521">
            <v>15220807000107</v>
          </cell>
          <cell r="G521" t="str">
            <v>BCIPHARMA IMP E DIST LTDA</v>
          </cell>
          <cell r="H521" t="str">
            <v>B</v>
          </cell>
          <cell r="I521" t="str">
            <v>S</v>
          </cell>
          <cell r="J521">
            <v>634</v>
          </cell>
          <cell r="K521">
            <v>45378</v>
          </cell>
          <cell r="L521" t="str">
            <v>26240315220807000107550010000006341325453460</v>
          </cell>
          <cell r="M521" t="str">
            <v>26 -  Pernambuco</v>
          </cell>
          <cell r="N521">
            <v>8993</v>
          </cell>
        </row>
        <row r="522">
          <cell r="C522" t="str">
            <v>HOSPITAL MESTRE VITALINO</v>
          </cell>
          <cell r="E522" t="str">
            <v>3.12 - Material Hospitalar</v>
          </cell>
          <cell r="F522">
            <v>39500536000101</v>
          </cell>
          <cell r="G522" t="str">
            <v>FAROMED COMERCIO DE MAT. HOSP. LTDA</v>
          </cell>
          <cell r="H522" t="str">
            <v>B</v>
          </cell>
          <cell r="I522" t="str">
            <v>S</v>
          </cell>
          <cell r="J522">
            <v>1207</v>
          </cell>
          <cell r="K522">
            <v>45377</v>
          </cell>
          <cell r="L522" t="str">
            <v>26240339500536000101550010000012071000010347</v>
          </cell>
          <cell r="M522" t="str">
            <v>26 -  Pernambuco</v>
          </cell>
          <cell r="N522">
            <v>1988</v>
          </cell>
        </row>
        <row r="523">
          <cell r="C523" t="str">
            <v>HOSPITAL MESTRE VITALINO</v>
          </cell>
          <cell r="E523" t="str">
            <v>3.12 - Material Hospitalar</v>
          </cell>
          <cell r="F523">
            <v>51680172000194</v>
          </cell>
          <cell r="G523" t="str">
            <v>HIGIMED COM AT DE PROD DE HIG. PES. LTDA</v>
          </cell>
          <cell r="H523" t="str">
            <v>B</v>
          </cell>
          <cell r="I523" t="str">
            <v>S</v>
          </cell>
          <cell r="J523" t="str">
            <v>000.000.536</v>
          </cell>
          <cell r="K523">
            <v>45376</v>
          </cell>
          <cell r="L523" t="str">
            <v>26240351680172000194550010000005361008947382</v>
          </cell>
          <cell r="M523" t="str">
            <v>26 -  Pernambuco</v>
          </cell>
          <cell r="N523">
            <v>11664</v>
          </cell>
        </row>
        <row r="524">
          <cell r="C524" t="str">
            <v>HOSPITAL MESTRE VITALINO</v>
          </cell>
          <cell r="E524" t="str">
            <v>3.12 - Material Hospitalar</v>
          </cell>
          <cell r="F524">
            <v>8675394000190</v>
          </cell>
          <cell r="G524" t="str">
            <v>SAFE SUPORTE A VIDA E COMERCIO INTER</v>
          </cell>
          <cell r="H524" t="str">
            <v>B</v>
          </cell>
          <cell r="I524" t="str">
            <v>S</v>
          </cell>
          <cell r="J524">
            <v>48876</v>
          </cell>
          <cell r="K524">
            <v>45377</v>
          </cell>
          <cell r="L524" t="str">
            <v>26240308675394000190550010000488761671110569</v>
          </cell>
          <cell r="M524" t="str">
            <v>26 -  Pernambuco</v>
          </cell>
          <cell r="N524">
            <v>5175</v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C530" t="str">
            <v>HOSPITAL MESTRE VITALINO</v>
          </cell>
          <cell r="E530" t="str">
            <v>3.4 - Material Farmacológico</v>
          </cell>
          <cell r="F530">
            <v>8778201000126</v>
          </cell>
          <cell r="G530" t="str">
            <v>DROGAFONTE LTDA</v>
          </cell>
          <cell r="H530" t="str">
            <v>B</v>
          </cell>
          <cell r="I530" t="str">
            <v>S</v>
          </cell>
          <cell r="J530" t="str">
            <v>000.439.970</v>
          </cell>
          <cell r="K530">
            <v>45350</v>
          </cell>
          <cell r="L530" t="str">
            <v>26240208778201000126550010004399701168122789</v>
          </cell>
          <cell r="M530" t="str">
            <v>26 -  Pernambuco</v>
          </cell>
          <cell r="N530">
            <v>5636.58</v>
          </cell>
        </row>
        <row r="531">
          <cell r="C531" t="str">
            <v>HOSPITAL MESTRE VITALINO</v>
          </cell>
          <cell r="E531" t="str">
            <v>3.4 - Material Farmacológico</v>
          </cell>
          <cell r="F531">
            <v>12882932000194</v>
          </cell>
          <cell r="G531" t="str">
            <v>EXOMED REPRES DE MED LTDA</v>
          </cell>
          <cell r="H531" t="str">
            <v>B</v>
          </cell>
          <cell r="I531" t="str">
            <v>S</v>
          </cell>
          <cell r="J531" t="str">
            <v>000.180.734</v>
          </cell>
          <cell r="K531">
            <v>45350</v>
          </cell>
          <cell r="L531" t="str">
            <v>26240212882932000194550010001807341487081636</v>
          </cell>
          <cell r="M531" t="str">
            <v>26 -  Pernambuco</v>
          </cell>
          <cell r="N531">
            <v>1054</v>
          </cell>
        </row>
        <row r="532">
          <cell r="C532" t="str">
            <v>HOSPITAL MESTRE VITALINO</v>
          </cell>
          <cell r="E532" t="str">
            <v>3.4 - Material Farmacológico</v>
          </cell>
          <cell r="F532">
            <v>10779833000156</v>
          </cell>
          <cell r="G532" t="str">
            <v>MEDICAL MERCANTIL DE APARELHAGEM MEDICA</v>
          </cell>
          <cell r="H532" t="str">
            <v>B</v>
          </cell>
          <cell r="I532" t="str">
            <v>S</v>
          </cell>
          <cell r="J532">
            <v>597504</v>
          </cell>
          <cell r="K532">
            <v>45350</v>
          </cell>
          <cell r="L532" t="str">
            <v>26240210779833000156550010005975041599528006</v>
          </cell>
          <cell r="M532" t="str">
            <v>26 -  Pernambuco</v>
          </cell>
          <cell r="N532">
            <v>1797.6</v>
          </cell>
        </row>
        <row r="533">
          <cell r="C533" t="str">
            <v>HOSPITAL MESTRE VITALINO</v>
          </cell>
          <cell r="E533" t="str">
            <v>3.4 - Material Farmacológico</v>
          </cell>
          <cell r="F533">
            <v>7484373000124</v>
          </cell>
          <cell r="G533" t="str">
            <v>UNI HOSPITALAR LTDA  EPP</v>
          </cell>
          <cell r="H533" t="str">
            <v>B</v>
          </cell>
          <cell r="I533" t="str">
            <v>S</v>
          </cell>
          <cell r="J533">
            <v>191436</v>
          </cell>
          <cell r="K533">
            <v>45351</v>
          </cell>
          <cell r="L533" t="str">
            <v>26240207484373000124550010001914361389644608</v>
          </cell>
          <cell r="M533" t="str">
            <v>26 -  Pernambuco</v>
          </cell>
          <cell r="N533">
            <v>1355</v>
          </cell>
        </row>
        <row r="534">
          <cell r="C534" t="str">
            <v>HOSPITAL MESTRE VITALINO</v>
          </cell>
          <cell r="E534" t="str">
            <v>3.4 - Material Farmacológico</v>
          </cell>
          <cell r="F534">
            <v>8674752000140</v>
          </cell>
          <cell r="G534" t="str">
            <v>CIRURGICA MONTEBELLO LTDA</v>
          </cell>
          <cell r="H534" t="str">
            <v>B</v>
          </cell>
          <cell r="I534" t="str">
            <v>S</v>
          </cell>
          <cell r="J534" t="str">
            <v>000.188.200</v>
          </cell>
          <cell r="K534">
            <v>45350</v>
          </cell>
          <cell r="L534" t="str">
            <v>26240208674752000140550010001882001871076898</v>
          </cell>
          <cell r="M534" t="str">
            <v>26 -  Pernambuco</v>
          </cell>
          <cell r="N534">
            <v>2665</v>
          </cell>
        </row>
        <row r="535">
          <cell r="C535" t="str">
            <v>HOSPITAL MESTRE VITALINO</v>
          </cell>
          <cell r="E535" t="str">
            <v>3.4 - Material Farmacológico</v>
          </cell>
          <cell r="F535">
            <v>21381761000100</v>
          </cell>
          <cell r="G535" t="str">
            <v>SIX DISTRIBUIDORA HOSPITALAR LTDA</v>
          </cell>
          <cell r="H535" t="str">
            <v>B</v>
          </cell>
          <cell r="I535" t="str">
            <v>S</v>
          </cell>
          <cell r="J535" t="str">
            <v>000.063.431</v>
          </cell>
          <cell r="K535">
            <v>45350</v>
          </cell>
          <cell r="L535" t="str">
            <v>26240221381761000100550010000634317825096770</v>
          </cell>
          <cell r="M535" t="str">
            <v>26 -  Pernambuco</v>
          </cell>
          <cell r="N535">
            <v>872</v>
          </cell>
        </row>
        <row r="536">
          <cell r="C536" t="str">
            <v>HOSPITAL MESTRE VITALINO</v>
          </cell>
          <cell r="E536" t="str">
            <v>3.4 - Material Farmacológico</v>
          </cell>
          <cell r="F536">
            <v>3817043000152</v>
          </cell>
          <cell r="G536" t="str">
            <v>PHARMAPLUS LTDA EPP</v>
          </cell>
          <cell r="H536" t="str">
            <v>B</v>
          </cell>
          <cell r="I536" t="str">
            <v>S</v>
          </cell>
          <cell r="J536">
            <v>64578</v>
          </cell>
          <cell r="K536">
            <v>45351</v>
          </cell>
          <cell r="L536" t="str">
            <v>26240203817043000152550010000645781185642160</v>
          </cell>
          <cell r="M536" t="str">
            <v>26 -  Pernambuco</v>
          </cell>
          <cell r="N536">
            <v>1086</v>
          </cell>
        </row>
        <row r="537">
          <cell r="C537" t="str">
            <v>HOSPITAL MESTRE VITALINO</v>
          </cell>
          <cell r="E537" t="str">
            <v>3.4 - Material Farmacológico</v>
          </cell>
          <cell r="F537">
            <v>3817043000152</v>
          </cell>
          <cell r="G537" t="str">
            <v>PHARMAPLUS LTDA EPP</v>
          </cell>
          <cell r="H537" t="str">
            <v>B</v>
          </cell>
          <cell r="I537" t="str">
            <v>S</v>
          </cell>
          <cell r="J537">
            <v>64561</v>
          </cell>
          <cell r="K537">
            <v>45351</v>
          </cell>
          <cell r="L537" t="str">
            <v>26240203817043000152550010000645611166181015</v>
          </cell>
          <cell r="M537" t="str">
            <v>26 -  Pernambuco</v>
          </cell>
          <cell r="N537">
            <v>81.75</v>
          </cell>
        </row>
        <row r="538">
          <cell r="C538" t="str">
            <v>HOSPITAL MESTRE VITALINO</v>
          </cell>
          <cell r="E538" t="str">
            <v>3.4 - Material Farmacológico</v>
          </cell>
          <cell r="F538">
            <v>3817043000152</v>
          </cell>
          <cell r="G538" t="str">
            <v>PHARMAPLUS LTDA EPP</v>
          </cell>
          <cell r="H538" t="str">
            <v>B</v>
          </cell>
          <cell r="I538" t="str">
            <v>S</v>
          </cell>
          <cell r="J538">
            <v>64571</v>
          </cell>
          <cell r="K538">
            <v>45351</v>
          </cell>
          <cell r="L538" t="str">
            <v>26240203817043000152550010000645711831344014</v>
          </cell>
          <cell r="M538" t="str">
            <v>26 -  Pernambuco</v>
          </cell>
          <cell r="N538">
            <v>3606.4</v>
          </cell>
        </row>
        <row r="539">
          <cell r="C539" t="str">
            <v>HOSPITAL MESTRE VITALINO</v>
          </cell>
          <cell r="E539" t="str">
            <v>3.4 - Material Farmacológico</v>
          </cell>
          <cell r="F539">
            <v>3817043000152</v>
          </cell>
          <cell r="G539" t="str">
            <v>PHARMAPLUS LTDA EPP</v>
          </cell>
          <cell r="H539" t="str">
            <v>B</v>
          </cell>
          <cell r="I539" t="str">
            <v>S</v>
          </cell>
          <cell r="J539">
            <v>64576</v>
          </cell>
          <cell r="K539">
            <v>45351</v>
          </cell>
          <cell r="L539" t="str">
            <v>26240203817043000152550010000645761183171211</v>
          </cell>
          <cell r="M539" t="str">
            <v>26 -  Pernambuco</v>
          </cell>
          <cell r="N539">
            <v>1432.56</v>
          </cell>
        </row>
        <row r="540">
          <cell r="C540" t="str">
            <v>HOSPITAL MESTRE VITALINO</v>
          </cell>
          <cell r="E540" t="str">
            <v>3.4 - Material Farmacológico</v>
          </cell>
          <cell r="F540">
            <v>3817043000152</v>
          </cell>
          <cell r="G540" t="str">
            <v>PHARMAPLUS LTDA EPP</v>
          </cell>
          <cell r="H540" t="str">
            <v>B</v>
          </cell>
          <cell r="I540" t="str">
            <v>S</v>
          </cell>
          <cell r="J540">
            <v>64495</v>
          </cell>
          <cell r="K540">
            <v>45350</v>
          </cell>
          <cell r="L540" t="str">
            <v>26240203817043000152550010000644951189233677</v>
          </cell>
          <cell r="M540" t="str">
            <v>26 -  Pernambuco</v>
          </cell>
          <cell r="N540">
            <v>2445</v>
          </cell>
        </row>
        <row r="541">
          <cell r="C541" t="str">
            <v>HOSPITAL MESTRE VITALINO</v>
          </cell>
          <cell r="E541" t="str">
            <v>3.4 - Material Farmacológico</v>
          </cell>
          <cell r="F541">
            <v>22580510000118</v>
          </cell>
          <cell r="G541" t="str">
            <v>UNIFAR DISTRIBUIDORA DE MEDICAMENTOS</v>
          </cell>
          <cell r="H541" t="str">
            <v>B</v>
          </cell>
          <cell r="I541" t="str">
            <v>S</v>
          </cell>
          <cell r="J541" t="str">
            <v>000.060.179</v>
          </cell>
          <cell r="K541">
            <v>45351</v>
          </cell>
          <cell r="L541" t="str">
            <v>26240222580510000118550010000601791000473319</v>
          </cell>
          <cell r="M541" t="str">
            <v>26 -  Pernambuco</v>
          </cell>
          <cell r="N541">
            <v>17807.580000000002</v>
          </cell>
        </row>
        <row r="542">
          <cell r="C542" t="str">
            <v>HOSPITAL MESTRE VITALINO</v>
          </cell>
          <cell r="E542" t="str">
            <v>3.4 - Material Farmacológico</v>
          </cell>
          <cell r="F542">
            <v>21596736000144</v>
          </cell>
          <cell r="G542" t="str">
            <v>ULTRAMEGA DIST HOSP LTDA</v>
          </cell>
          <cell r="H542" t="str">
            <v>B</v>
          </cell>
          <cell r="I542" t="str">
            <v>S</v>
          </cell>
          <cell r="J542">
            <v>207805</v>
          </cell>
          <cell r="K542">
            <v>45351</v>
          </cell>
          <cell r="L542" t="str">
            <v>26240221596736000144550010002078051648555188</v>
          </cell>
          <cell r="M542" t="str">
            <v>26 -  Pernambuco</v>
          </cell>
          <cell r="N542">
            <v>1632</v>
          </cell>
        </row>
        <row r="543">
          <cell r="C543" t="str">
            <v>HOSPITAL MESTRE VITALINO</v>
          </cell>
          <cell r="E543" t="str">
            <v>3.4 - Material Farmacológico</v>
          </cell>
          <cell r="F543">
            <v>13274285000109</v>
          </cell>
          <cell r="G543" t="str">
            <v>FARMACIA JJ CAVALCANTI LTDA</v>
          </cell>
          <cell r="H543" t="str">
            <v>B</v>
          </cell>
          <cell r="I543" t="str">
            <v>S</v>
          </cell>
          <cell r="J543" t="str">
            <v>000.000.983</v>
          </cell>
          <cell r="K543">
            <v>45352</v>
          </cell>
          <cell r="L543" t="str">
            <v>26240313274285000109550020000009831003697681</v>
          </cell>
          <cell r="M543" t="str">
            <v>26 -  Pernambuco</v>
          </cell>
          <cell r="N543">
            <v>69</v>
          </cell>
        </row>
        <row r="544">
          <cell r="C544" t="str">
            <v>HOSPITAL MESTRE VITALINO</v>
          </cell>
          <cell r="E544" t="str">
            <v>3.4 - Material Farmacológico</v>
          </cell>
          <cell r="F544">
            <v>13274285000109</v>
          </cell>
          <cell r="G544" t="str">
            <v>FARMACIA JJ CAVALCANTI LTDA</v>
          </cell>
          <cell r="H544" t="str">
            <v>B</v>
          </cell>
          <cell r="I544" t="str">
            <v>S</v>
          </cell>
          <cell r="J544" t="str">
            <v>000.000.982</v>
          </cell>
          <cell r="K544">
            <v>45352</v>
          </cell>
          <cell r="L544" t="str">
            <v>26240313274285000109550020000009821003689983</v>
          </cell>
          <cell r="M544" t="str">
            <v>26 -  Pernambuco</v>
          </cell>
          <cell r="N544">
            <v>46</v>
          </cell>
        </row>
        <row r="545">
          <cell r="C545" t="str">
            <v>HOSPITAL MESTRE VITALINO</v>
          </cell>
          <cell r="E545" t="str">
            <v>3.4 - Material Farmacológico</v>
          </cell>
          <cell r="F545">
            <v>49324221000104</v>
          </cell>
          <cell r="G545" t="str">
            <v>FRESENIUS KABI BRASIL LTDA</v>
          </cell>
          <cell r="H545" t="str">
            <v>B</v>
          </cell>
          <cell r="I545" t="str">
            <v>S</v>
          </cell>
          <cell r="J545">
            <v>1774871</v>
          </cell>
          <cell r="K545">
            <v>45349</v>
          </cell>
          <cell r="L545" t="str">
            <v>35240249324221000104550000017748711561836261</v>
          </cell>
          <cell r="M545" t="str">
            <v>35 -  São Paulo</v>
          </cell>
          <cell r="N545">
            <v>19500</v>
          </cell>
        </row>
        <row r="546">
          <cell r="C546" t="str">
            <v>HOSPITAL MESTRE VITALINO</v>
          </cell>
          <cell r="E546" t="str">
            <v>3.4 - Material Farmacológico</v>
          </cell>
          <cell r="F546" t="str">
            <v>44.734.671/0022-86</v>
          </cell>
          <cell r="G546" t="str">
            <v>CRISTALIA PRODUTOS QUIMICOS</v>
          </cell>
          <cell r="H546" t="str">
            <v>B</v>
          </cell>
          <cell r="I546" t="str">
            <v>S</v>
          </cell>
          <cell r="J546">
            <v>301587</v>
          </cell>
          <cell r="K546">
            <v>45338</v>
          </cell>
          <cell r="L546" t="str">
            <v>35240244734671002286550100003015871895112361</v>
          </cell>
          <cell r="M546" t="str">
            <v>35 -  São Paulo</v>
          </cell>
          <cell r="N546">
            <v>1425</v>
          </cell>
        </row>
        <row r="547">
          <cell r="C547" t="str">
            <v>HOSPITAL MESTRE VITALINO</v>
          </cell>
          <cell r="E547" t="str">
            <v>3.4 - Material Farmacológico</v>
          </cell>
          <cell r="F547">
            <v>15218561000139</v>
          </cell>
          <cell r="G547" t="str">
            <v>NNMED DIST IMP EXP MED LTDA</v>
          </cell>
          <cell r="H547" t="str">
            <v>B</v>
          </cell>
          <cell r="I547" t="str">
            <v>S</v>
          </cell>
          <cell r="J547" t="str">
            <v>000.121.132</v>
          </cell>
          <cell r="K547">
            <v>45351</v>
          </cell>
          <cell r="L547" t="str">
            <v>25240215218561000139550010001211321887193620</v>
          </cell>
          <cell r="M547" t="str">
            <v>25 -  Paraíba</v>
          </cell>
          <cell r="N547">
            <v>1040</v>
          </cell>
        </row>
        <row r="548">
          <cell r="C548" t="str">
            <v>HOSPITAL MESTRE VITALINO</v>
          </cell>
          <cell r="E548" t="str">
            <v>3.4 - Material Farmacológico</v>
          </cell>
          <cell r="F548">
            <v>6106005000180</v>
          </cell>
          <cell r="G548" t="str">
            <v>STOCK MED PRODUTOS MEDICO HOSPITALARES</v>
          </cell>
          <cell r="H548" t="str">
            <v>B</v>
          </cell>
          <cell r="I548" t="str">
            <v>S</v>
          </cell>
          <cell r="J548">
            <v>212840</v>
          </cell>
          <cell r="K548">
            <v>45342</v>
          </cell>
          <cell r="L548" t="str">
            <v>43240206106005000180550010002128401007416246</v>
          </cell>
          <cell r="M548" t="str">
            <v>43 -  Rio Grande do Sul</v>
          </cell>
          <cell r="N548">
            <v>5301.75</v>
          </cell>
        </row>
        <row r="549">
          <cell r="C549" t="str">
            <v>HOSPITAL MESTRE VITALINO</v>
          </cell>
          <cell r="E549" t="str">
            <v>3.4 - Material Farmacológico</v>
          </cell>
          <cell r="F549">
            <v>35753111000153</v>
          </cell>
          <cell r="G549" t="str">
            <v>NORD PRODUTOS EM SAUDE LTDA</v>
          </cell>
          <cell r="H549" t="str">
            <v>B</v>
          </cell>
          <cell r="I549" t="str">
            <v>S</v>
          </cell>
          <cell r="J549">
            <v>22251</v>
          </cell>
          <cell r="K549">
            <v>45350</v>
          </cell>
          <cell r="L549" t="str">
            <v>26240235753111000153550010000222511000283523</v>
          </cell>
          <cell r="M549" t="str">
            <v>26 -  Pernambuco</v>
          </cell>
          <cell r="N549">
            <v>13649.2</v>
          </cell>
        </row>
        <row r="550">
          <cell r="C550" t="str">
            <v>HOSPITAL MESTRE VITALINO</v>
          </cell>
          <cell r="E550" t="str">
            <v>3.4 - Material Farmacológico</v>
          </cell>
          <cell r="F550">
            <v>7484373000124</v>
          </cell>
          <cell r="G550" t="str">
            <v>UNI HOSPITALAR LTDA  EPP</v>
          </cell>
          <cell r="H550" t="str">
            <v>B</v>
          </cell>
          <cell r="I550" t="str">
            <v>S</v>
          </cell>
          <cell r="J550">
            <v>191288</v>
          </cell>
          <cell r="K550">
            <v>45350</v>
          </cell>
          <cell r="L550" t="str">
            <v>26240207484373000124550010001912881564974590</v>
          </cell>
          <cell r="M550" t="str">
            <v>26 -  Pernambuco</v>
          </cell>
          <cell r="N550">
            <v>4871.87</v>
          </cell>
        </row>
        <row r="551">
          <cell r="C551" t="str">
            <v>HOSPITAL MESTRE VITALINO</v>
          </cell>
          <cell r="E551" t="str">
            <v>3.4 - Material Farmacológico</v>
          </cell>
          <cell r="F551">
            <v>10854165000184</v>
          </cell>
          <cell r="G551" t="str">
            <v>F &amp; F DIST DE PROD FARMACEUTICOS LTDA</v>
          </cell>
          <cell r="H551" t="str">
            <v>B</v>
          </cell>
          <cell r="I551" t="str">
            <v>S</v>
          </cell>
          <cell r="J551">
            <v>275462</v>
          </cell>
          <cell r="K551">
            <v>45350</v>
          </cell>
          <cell r="L551" t="str">
            <v>26240210854165000184550010002754621978931915</v>
          </cell>
          <cell r="M551" t="str">
            <v>26 -  Pernambuco</v>
          </cell>
          <cell r="N551">
            <v>20843.36</v>
          </cell>
        </row>
        <row r="552">
          <cell r="C552" t="str">
            <v>HOSPITAL MESTRE VITALINO</v>
          </cell>
          <cell r="E552" t="str">
            <v>3.4 - Material Farmacológico</v>
          </cell>
          <cell r="F552">
            <v>21596736000144</v>
          </cell>
          <cell r="G552" t="str">
            <v>ULTRAMEGA DIST HOSP LTDA</v>
          </cell>
          <cell r="H552" t="str">
            <v>B</v>
          </cell>
          <cell r="I552" t="str">
            <v>S</v>
          </cell>
          <cell r="J552">
            <v>207723</v>
          </cell>
          <cell r="K552">
            <v>45350</v>
          </cell>
          <cell r="L552" t="str">
            <v>26240221596736000144550010002077231273156661</v>
          </cell>
          <cell r="M552" t="str">
            <v>26 -  Pernambuco</v>
          </cell>
          <cell r="N552">
            <v>1098.5</v>
          </cell>
        </row>
        <row r="553">
          <cell r="C553" t="str">
            <v>HOSPITAL MESTRE VITALINO</v>
          </cell>
          <cell r="E553" t="str">
            <v>3.4 - Material Farmacológico</v>
          </cell>
          <cell r="F553">
            <v>15218561000139</v>
          </cell>
          <cell r="G553" t="str">
            <v>NNMED DIST IMP EXP MED LTDA</v>
          </cell>
          <cell r="H553" t="str">
            <v>B</v>
          </cell>
          <cell r="I553" t="str">
            <v>S</v>
          </cell>
          <cell r="J553" t="str">
            <v>000.121.031</v>
          </cell>
          <cell r="K553">
            <v>45350</v>
          </cell>
          <cell r="L553" t="str">
            <v>25240215218561000139550010001210311633459498</v>
          </cell>
          <cell r="M553" t="str">
            <v>25 -  Paraíba</v>
          </cell>
          <cell r="N553">
            <v>6576.13</v>
          </cell>
        </row>
        <row r="554">
          <cell r="C554" t="str">
            <v>HOSPITAL MESTRE VITALINO</v>
          </cell>
          <cell r="E554" t="str">
            <v>3.4 - Material Farmacológico</v>
          </cell>
          <cell r="F554">
            <v>15218561000139</v>
          </cell>
          <cell r="G554" t="str">
            <v>NNMED DIST IMP EXP MED LTDA</v>
          </cell>
          <cell r="H554" t="str">
            <v>B</v>
          </cell>
          <cell r="I554" t="str">
            <v>S</v>
          </cell>
          <cell r="J554" t="str">
            <v>000.121.003</v>
          </cell>
          <cell r="K554">
            <v>45350</v>
          </cell>
          <cell r="L554" t="str">
            <v>25240215218561000139550010001210031217690960</v>
          </cell>
          <cell r="M554" t="str">
            <v>25 -  Paraíba</v>
          </cell>
          <cell r="N554">
            <v>57.6</v>
          </cell>
        </row>
        <row r="555">
          <cell r="C555" t="str">
            <v>HOSPITAL MESTRE VITALINO</v>
          </cell>
          <cell r="E555" t="str">
            <v>3.4 - Material Farmacológico</v>
          </cell>
          <cell r="F555">
            <v>67729178000653</v>
          </cell>
          <cell r="G555" t="str">
            <v>COMERCIAL CIRURGICA RIOCLARENSE LTDA</v>
          </cell>
          <cell r="H555" t="str">
            <v>B</v>
          </cell>
          <cell r="I555" t="str">
            <v>S</v>
          </cell>
          <cell r="J555">
            <v>69711</v>
          </cell>
          <cell r="K555">
            <v>45350</v>
          </cell>
          <cell r="L555" t="str">
            <v>26240267729178000653550010000697117691268067</v>
          </cell>
          <cell r="M555" t="str">
            <v>26 -  Pernambuco</v>
          </cell>
          <cell r="N555">
            <v>3728.68</v>
          </cell>
        </row>
        <row r="556">
          <cell r="C556" t="str">
            <v>HOSPITAL MESTRE VITALINO</v>
          </cell>
          <cell r="E556" t="str">
            <v>3.4 - Material Farmacológico</v>
          </cell>
          <cell r="F556">
            <v>1206820001179</v>
          </cell>
          <cell r="G556" t="str">
            <v>PANPHARMA DISTRIB. DE MEDICAM. LTDA</v>
          </cell>
          <cell r="H556" t="str">
            <v>B</v>
          </cell>
          <cell r="I556" t="str">
            <v>S</v>
          </cell>
          <cell r="J556">
            <v>2772901</v>
          </cell>
          <cell r="K556">
            <v>45350</v>
          </cell>
          <cell r="L556" t="str">
            <v>26240201206820001179550040027729017967941580</v>
          </cell>
          <cell r="M556" t="str">
            <v>26 -  Pernambuco</v>
          </cell>
          <cell r="N556">
            <v>332.88</v>
          </cell>
        </row>
        <row r="557">
          <cell r="C557" t="str">
            <v>HOSPITAL MESTRE VITALINO</v>
          </cell>
          <cell r="E557" t="str">
            <v>3.4 - Material Farmacológico</v>
          </cell>
          <cell r="F557">
            <v>46208885000110</v>
          </cell>
          <cell r="G557" t="str">
            <v>MD DISTRIBUIDORA DE MEDICAMENTOS LTDA</v>
          </cell>
          <cell r="H557" t="str">
            <v>B</v>
          </cell>
          <cell r="I557" t="str">
            <v>S</v>
          </cell>
          <cell r="J557" t="str">
            <v>000.000.210</v>
          </cell>
          <cell r="K557">
            <v>45352</v>
          </cell>
          <cell r="L557" t="str">
            <v>26240346208885000110550010000002101265460240</v>
          </cell>
          <cell r="M557" t="str">
            <v>26 -  Pernambuco</v>
          </cell>
          <cell r="N557">
            <v>194</v>
          </cell>
        </row>
        <row r="558">
          <cell r="C558" t="str">
            <v>HOSPITAL MESTRE VITALINO</v>
          </cell>
          <cell r="E558" t="str">
            <v>3.4 - Material Farmacológico</v>
          </cell>
          <cell r="F558">
            <v>4307650001298</v>
          </cell>
          <cell r="G558" t="str">
            <v>ONCO PROD DIST DE PROD HOSP E ONC LTDA.</v>
          </cell>
          <cell r="H558" t="str">
            <v>B</v>
          </cell>
          <cell r="I558" t="str">
            <v>S</v>
          </cell>
          <cell r="J558" t="str">
            <v>000.684.406</v>
          </cell>
          <cell r="K558">
            <v>45350</v>
          </cell>
          <cell r="L558" t="str">
            <v>32240204307650001298550120006844061757042469</v>
          </cell>
          <cell r="M558" t="str">
            <v>32 -  Espírito Santo</v>
          </cell>
          <cell r="N558">
            <v>1620</v>
          </cell>
        </row>
        <row r="559">
          <cell r="C559" t="str">
            <v>HOSPITAL MESTRE VITALINO</v>
          </cell>
          <cell r="E559" t="str">
            <v>3.4 - Material Farmacológico</v>
          </cell>
          <cell r="F559">
            <v>10779833000156</v>
          </cell>
          <cell r="G559" t="str">
            <v>MEDICAL MERCANTIL DE APARELHAGEM MEDICA</v>
          </cell>
          <cell r="H559" t="str">
            <v>B</v>
          </cell>
          <cell r="I559" t="str">
            <v>S</v>
          </cell>
          <cell r="J559">
            <v>597647</v>
          </cell>
          <cell r="K559">
            <v>45351</v>
          </cell>
          <cell r="L559" t="str">
            <v>26240210779833000156550010005976471599671006</v>
          </cell>
          <cell r="M559" t="str">
            <v>26 -  Pernambuco</v>
          </cell>
          <cell r="N559">
            <v>12.9</v>
          </cell>
        </row>
        <row r="560">
          <cell r="C560" t="str">
            <v>HOSPITAL MESTRE VITALINO</v>
          </cell>
          <cell r="E560" t="str">
            <v>3.4 - Material Farmacológico</v>
          </cell>
          <cell r="F560">
            <v>8674752000140</v>
          </cell>
          <cell r="G560" t="str">
            <v>CIRURGICA MONTEBELLO LTDA</v>
          </cell>
          <cell r="H560" t="str">
            <v>B</v>
          </cell>
          <cell r="I560" t="str">
            <v>S</v>
          </cell>
          <cell r="J560" t="str">
            <v>000.188.397</v>
          </cell>
          <cell r="K560">
            <v>45351</v>
          </cell>
          <cell r="L560" t="str">
            <v>26240208674752000140550010001883971783833151</v>
          </cell>
          <cell r="M560" t="str">
            <v>26 -  Pernambuco</v>
          </cell>
          <cell r="N560">
            <v>190.1</v>
          </cell>
        </row>
        <row r="561">
          <cell r="C561" t="str">
            <v>HOSPITAL MESTRE VITALINO</v>
          </cell>
          <cell r="E561" t="str">
            <v>3.4 - Material Farmacológico</v>
          </cell>
          <cell r="F561">
            <v>8674752000140</v>
          </cell>
          <cell r="G561" t="str">
            <v>CIRURGICA MONTEBELLO LTDA</v>
          </cell>
          <cell r="H561" t="str">
            <v>B</v>
          </cell>
          <cell r="I561" t="str">
            <v>S</v>
          </cell>
          <cell r="J561" t="str">
            <v>000.188.451</v>
          </cell>
          <cell r="K561">
            <v>45351</v>
          </cell>
          <cell r="L561" t="str">
            <v>26240208674752000140550010001884511578582645</v>
          </cell>
          <cell r="M561" t="str">
            <v>26 -  Pernambuco</v>
          </cell>
          <cell r="N561">
            <v>5916.3</v>
          </cell>
        </row>
        <row r="562">
          <cell r="C562" t="str">
            <v>HOSPITAL MESTRE VITALINO</v>
          </cell>
          <cell r="E562" t="str">
            <v>3.4 - Material Farmacológico</v>
          </cell>
          <cell r="F562">
            <v>49324221002077</v>
          </cell>
          <cell r="G562" t="str">
            <v>FRESENIUS KABI BRASIL LTDA.</v>
          </cell>
          <cell r="H562" t="str">
            <v>B</v>
          </cell>
          <cell r="I562" t="str">
            <v>S</v>
          </cell>
          <cell r="J562">
            <v>57861</v>
          </cell>
          <cell r="K562">
            <v>45348</v>
          </cell>
          <cell r="L562" t="str">
            <v>52240249324221002077550010000578611269758269</v>
          </cell>
          <cell r="M562" t="str">
            <v>52 -  Goiás</v>
          </cell>
          <cell r="N562">
            <v>3000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>
            <v>49324221002077</v>
          </cell>
          <cell r="G563" t="str">
            <v>FRESENIUS KABI BRASIL LTDA.</v>
          </cell>
          <cell r="H563" t="str">
            <v>B</v>
          </cell>
          <cell r="I563" t="str">
            <v>S</v>
          </cell>
          <cell r="J563">
            <v>57857</v>
          </cell>
          <cell r="K563">
            <v>45348</v>
          </cell>
          <cell r="L563" t="str">
            <v>52240249324221002077550010000578571590992995</v>
          </cell>
          <cell r="M563" t="str">
            <v>52 -  Goiás</v>
          </cell>
          <cell r="N563">
            <v>1400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>
            <v>49324221002077</v>
          </cell>
          <cell r="G564" t="str">
            <v>FRESENIUS KABI BRASIL LTDA.</v>
          </cell>
          <cell r="H564" t="str">
            <v>B</v>
          </cell>
          <cell r="I564" t="str">
            <v>S</v>
          </cell>
          <cell r="J564">
            <v>57851</v>
          </cell>
          <cell r="K564">
            <v>45348</v>
          </cell>
          <cell r="L564" t="str">
            <v>52240249324221002077550010000578511972373883</v>
          </cell>
          <cell r="M564" t="str">
            <v>52 -  Goiás</v>
          </cell>
          <cell r="N564">
            <v>16510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>
            <v>49324221002077</v>
          </cell>
          <cell r="G565" t="str">
            <v>FRESENIUS KABI BRASIL LTDA.</v>
          </cell>
          <cell r="H565" t="str">
            <v>B</v>
          </cell>
          <cell r="I565" t="str">
            <v>S</v>
          </cell>
          <cell r="J565">
            <v>57859</v>
          </cell>
          <cell r="K565">
            <v>45348</v>
          </cell>
          <cell r="L565" t="str">
            <v>52240249324221002077550010000578591495904660</v>
          </cell>
          <cell r="M565" t="str">
            <v>52 -  Goiás</v>
          </cell>
          <cell r="N565">
            <v>32964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>
            <v>874929000140</v>
          </cell>
          <cell r="G566" t="str">
            <v>MED CENTER COMERCIAL LTDA</v>
          </cell>
          <cell r="H566" t="str">
            <v>B</v>
          </cell>
          <cell r="I566" t="str">
            <v>S</v>
          </cell>
          <cell r="J566">
            <v>529660</v>
          </cell>
          <cell r="K566">
            <v>45350</v>
          </cell>
          <cell r="L566" t="str">
            <v>31240200874929000140550010005296601888038009</v>
          </cell>
          <cell r="M566" t="str">
            <v>31 -  Minas Gerais</v>
          </cell>
          <cell r="N566">
            <v>111.15</v>
          </cell>
        </row>
        <row r="567">
          <cell r="C567" t="str">
            <v>HOSPITAL MESTRE VITALINO</v>
          </cell>
          <cell r="E567" t="str">
            <v>3.4 - Material Farmacológico</v>
          </cell>
          <cell r="F567">
            <v>9944371000287</v>
          </cell>
          <cell r="G567" t="str">
            <v>SULMEDIC COMERCIO DE MEDICAMENTOS LTDA</v>
          </cell>
          <cell r="H567" t="str">
            <v>B</v>
          </cell>
          <cell r="I567" t="str">
            <v>S</v>
          </cell>
          <cell r="J567">
            <v>5983</v>
          </cell>
          <cell r="K567">
            <v>45350</v>
          </cell>
          <cell r="L567" t="str">
            <v>28240209944371000287550020000059831148598470</v>
          </cell>
          <cell r="M567" t="str">
            <v>28 -  Sergipe</v>
          </cell>
          <cell r="N567">
            <v>29829.5</v>
          </cell>
        </row>
        <row r="568">
          <cell r="C568" t="str">
            <v>HOSPITAL MESTRE VITALINO</v>
          </cell>
          <cell r="E568" t="str">
            <v>3.4 - Material Farmacológico</v>
          </cell>
          <cell r="F568">
            <v>7160019000144</v>
          </cell>
          <cell r="G568" t="str">
            <v>VITALE COMERCIO S.A.</v>
          </cell>
          <cell r="H568" t="str">
            <v>B</v>
          </cell>
          <cell r="I568" t="str">
            <v>S</v>
          </cell>
          <cell r="J568">
            <v>141526</v>
          </cell>
          <cell r="K568">
            <v>45355</v>
          </cell>
          <cell r="L568" t="str">
            <v>26240307160019000144550010001415261469178543</v>
          </cell>
          <cell r="M568" t="str">
            <v>26 -  Pernambuco</v>
          </cell>
          <cell r="N568">
            <v>48000</v>
          </cell>
        </row>
        <row r="569">
          <cell r="C569" t="str">
            <v>HOSPITAL MESTRE VITALINO</v>
          </cell>
          <cell r="E569" t="str">
            <v>3.4 - Material Farmacológico</v>
          </cell>
          <cell r="F569">
            <v>5106015000152</v>
          </cell>
          <cell r="G569" t="str">
            <v>CALL MED COM DE MED E REPRES</v>
          </cell>
          <cell r="H569" t="str">
            <v>B</v>
          </cell>
          <cell r="I569" t="str">
            <v>S</v>
          </cell>
          <cell r="J569" t="str">
            <v>000.110.780</v>
          </cell>
          <cell r="K569">
            <v>45351</v>
          </cell>
          <cell r="L569" t="str">
            <v>23240205106015000152550010001107801001194600</v>
          </cell>
          <cell r="M569" t="str">
            <v>23 -  Ceará</v>
          </cell>
          <cell r="N569">
            <v>11981.2</v>
          </cell>
        </row>
        <row r="570">
          <cell r="C570" t="str">
            <v>HOSPITAL MESTRE VITALINO</v>
          </cell>
          <cell r="E570" t="str">
            <v>3.4 - Material Farmacológico</v>
          </cell>
          <cell r="F570">
            <v>5106015000152</v>
          </cell>
          <cell r="G570" t="str">
            <v>CALL MED COM DE MED E REPRES</v>
          </cell>
          <cell r="H570" t="str">
            <v>B</v>
          </cell>
          <cell r="I570" t="str">
            <v>S</v>
          </cell>
          <cell r="J570" t="str">
            <v>000.110.789</v>
          </cell>
          <cell r="K570">
            <v>45351</v>
          </cell>
          <cell r="L570" t="str">
            <v>23240205106015000152550010001107891001194699</v>
          </cell>
          <cell r="M570" t="str">
            <v>23 -  Ceará</v>
          </cell>
          <cell r="N570">
            <v>2396</v>
          </cell>
        </row>
        <row r="571">
          <cell r="C571" t="str">
            <v>HOSPITAL MESTRE VITALINO</v>
          </cell>
          <cell r="E571" t="str">
            <v>3.4 - Material Farmacológico</v>
          </cell>
          <cell r="F571">
            <v>67729178000491</v>
          </cell>
          <cell r="G571" t="str">
            <v>COMERCIAL CIR RIOCLARENSE LTDA</v>
          </cell>
          <cell r="H571" t="str">
            <v>B</v>
          </cell>
          <cell r="I571" t="str">
            <v>S</v>
          </cell>
          <cell r="J571">
            <v>1833370</v>
          </cell>
          <cell r="K571">
            <v>45349</v>
          </cell>
          <cell r="L571" t="str">
            <v>35240267729178000491550010018333701010434393</v>
          </cell>
          <cell r="M571" t="str">
            <v>35 -  São Paulo</v>
          </cell>
          <cell r="N571">
            <v>13950</v>
          </cell>
        </row>
        <row r="572">
          <cell r="C572" t="str">
            <v>HOSPITAL MESTRE VITALINO</v>
          </cell>
          <cell r="E572" t="str">
            <v>3.4 - Material Farmacológico</v>
          </cell>
          <cell r="F572">
            <v>49324221000880</v>
          </cell>
          <cell r="G572" t="str">
            <v>FRESENIUS KABI BRASIL LTDA</v>
          </cell>
          <cell r="H572" t="str">
            <v>B</v>
          </cell>
          <cell r="I572" t="str">
            <v>S</v>
          </cell>
          <cell r="J572">
            <v>241902</v>
          </cell>
          <cell r="K572">
            <v>45350</v>
          </cell>
          <cell r="L572" t="str">
            <v>23240249324221000880550000002419021808369796</v>
          </cell>
          <cell r="M572" t="str">
            <v>23 -  Ceará</v>
          </cell>
          <cell r="N572">
            <v>3952</v>
          </cell>
        </row>
        <row r="573">
          <cell r="C573" t="str">
            <v>HOSPITAL MESTRE VITALINO</v>
          </cell>
          <cell r="E573" t="str">
            <v>3.4 - Material Farmacológico</v>
          </cell>
          <cell r="F573">
            <v>49324221000880</v>
          </cell>
          <cell r="G573" t="str">
            <v>FRESENIUS KABI BRASIL LTDA</v>
          </cell>
          <cell r="H573" t="str">
            <v>B</v>
          </cell>
          <cell r="I573" t="str">
            <v>S</v>
          </cell>
          <cell r="J573">
            <v>69142</v>
          </cell>
          <cell r="K573">
            <v>45350</v>
          </cell>
          <cell r="L573" t="str">
            <v>23240249324221001500550000000691421439349705</v>
          </cell>
          <cell r="M573" t="str">
            <v>23 -  Ceará</v>
          </cell>
          <cell r="N573">
            <v>22800</v>
          </cell>
        </row>
        <row r="574">
          <cell r="C574" t="str">
            <v>HOSPITAL MESTRE VITALINO</v>
          </cell>
          <cell r="E574" t="str">
            <v>3.4 - Material Farmacológico</v>
          </cell>
          <cell r="F574">
            <v>7484373000124</v>
          </cell>
          <cell r="G574" t="str">
            <v>UNI HOSPITALAR LTDA  EPP</v>
          </cell>
          <cell r="H574" t="str">
            <v>B</v>
          </cell>
          <cell r="I574" t="str">
            <v>S</v>
          </cell>
          <cell r="J574">
            <v>191564</v>
          </cell>
          <cell r="K574">
            <v>45352</v>
          </cell>
          <cell r="L574" t="str">
            <v>26240307484373000124550010001915641920601815</v>
          </cell>
          <cell r="M574" t="str">
            <v>26 -  Pernambuco</v>
          </cell>
          <cell r="N574">
            <v>1840</v>
          </cell>
        </row>
        <row r="575">
          <cell r="C575" t="str">
            <v>HOSPITAL MESTRE VITALINO</v>
          </cell>
          <cell r="E575" t="str">
            <v>3.4 - Material Farmacológico</v>
          </cell>
          <cell r="F575">
            <v>1562710000178</v>
          </cell>
          <cell r="G575" t="str">
            <v>PHARMADERME LTDA</v>
          </cell>
          <cell r="H575" t="str">
            <v>S</v>
          </cell>
          <cell r="I575" t="str">
            <v>S</v>
          </cell>
          <cell r="J575">
            <v>9183</v>
          </cell>
          <cell r="K575">
            <v>45358</v>
          </cell>
          <cell r="L575" t="str">
            <v>NFELLPNKC</v>
          </cell>
          <cell r="M575" t="str">
            <v>26 -  Pernambuco</v>
          </cell>
          <cell r="N575">
            <v>164</v>
          </cell>
        </row>
        <row r="576">
          <cell r="C576" t="str">
            <v>HOSPITAL MESTRE VITALINO</v>
          </cell>
          <cell r="E576" t="str">
            <v>3.4 - Material Farmacológico</v>
          </cell>
          <cell r="F576">
            <v>49324221000880</v>
          </cell>
          <cell r="G576" t="str">
            <v>FRESENIUS KABI BRASIL LTDA</v>
          </cell>
          <cell r="H576" t="str">
            <v>B</v>
          </cell>
          <cell r="I576" t="str">
            <v>S</v>
          </cell>
          <cell r="J576">
            <v>241844</v>
          </cell>
          <cell r="K576">
            <v>45349</v>
          </cell>
          <cell r="L576" t="str">
            <v>23240249324221000880550000002418441632819799</v>
          </cell>
          <cell r="M576" t="str">
            <v>23 -  Ceará</v>
          </cell>
          <cell r="N576">
            <v>12192</v>
          </cell>
        </row>
        <row r="577">
          <cell r="C577" t="str">
            <v>HOSPITAL MESTRE VITALINO</v>
          </cell>
          <cell r="E577" t="str">
            <v>3.4 - Material Farmacológico</v>
          </cell>
          <cell r="F577">
            <v>13274285000109</v>
          </cell>
          <cell r="G577" t="str">
            <v>FARMACIA JJ CAVALCANTI LTDA</v>
          </cell>
          <cell r="H577" t="str">
            <v>B</v>
          </cell>
          <cell r="I577" t="str">
            <v>S</v>
          </cell>
          <cell r="J577" t="str">
            <v>000.001.005</v>
          </cell>
          <cell r="K577">
            <v>45358</v>
          </cell>
          <cell r="L577" t="str">
            <v>26240313274285000109550020000010051003736511</v>
          </cell>
          <cell r="M577" t="str">
            <v>26 -  Pernambuco</v>
          </cell>
          <cell r="N577">
            <v>205</v>
          </cell>
        </row>
        <row r="578">
          <cell r="C578" t="str">
            <v>HOSPITAL MESTRE VITALINO</v>
          </cell>
          <cell r="E578" t="str">
            <v>3.4 - Material Farmacológico</v>
          </cell>
          <cell r="F578">
            <v>44734671002286</v>
          </cell>
          <cell r="G578" t="str">
            <v>CRISTALIA PRODUTOS QUIMICOS</v>
          </cell>
          <cell r="H578" t="str">
            <v>B</v>
          </cell>
          <cell r="I578" t="str">
            <v>S</v>
          </cell>
          <cell r="J578">
            <v>309763</v>
          </cell>
          <cell r="K578">
            <v>45350</v>
          </cell>
          <cell r="L578" t="str">
            <v>35240244734671002286550100003097631980947354</v>
          </cell>
          <cell r="M578" t="str">
            <v>35 -  São Paulo</v>
          </cell>
          <cell r="N578">
            <v>550</v>
          </cell>
        </row>
        <row r="579">
          <cell r="C579" t="str">
            <v>HOSPITAL MESTRE VITALINO</v>
          </cell>
          <cell r="E579" t="str">
            <v>3.4 - Material Farmacológico</v>
          </cell>
          <cell r="F579">
            <v>38412948000127</v>
          </cell>
          <cell r="G579" t="str">
            <v>UNIKA DISTRIBUIDORA DE MEDICAMENTOS LTDA</v>
          </cell>
          <cell r="H579" t="str">
            <v>B</v>
          </cell>
          <cell r="I579" t="str">
            <v>S</v>
          </cell>
          <cell r="J579" t="str">
            <v>000.015.881</v>
          </cell>
          <cell r="K579">
            <v>45349</v>
          </cell>
          <cell r="L579" t="str">
            <v>23240238412948000127550010000158811058884300</v>
          </cell>
          <cell r="M579" t="str">
            <v>23 -  Ceará</v>
          </cell>
          <cell r="N579">
            <v>2024</v>
          </cell>
        </row>
        <row r="580">
          <cell r="C580" t="str">
            <v>HOSPITAL MESTRE VITALINO</v>
          </cell>
          <cell r="E580" t="str">
            <v>3.4 - Material Farmacológico</v>
          </cell>
          <cell r="F580">
            <v>26436406000105</v>
          </cell>
          <cell r="G580" t="str">
            <v>CENTRAL DAS FRALDAS DISTRIBUIDORA LTDA</v>
          </cell>
          <cell r="H580" t="str">
            <v>B</v>
          </cell>
          <cell r="I580" t="str">
            <v>S</v>
          </cell>
          <cell r="J580" t="str">
            <v>000.030.252</v>
          </cell>
          <cell r="K580">
            <v>45355</v>
          </cell>
          <cell r="L580" t="str">
            <v>23240326436406000105550010000302521000303671</v>
          </cell>
          <cell r="M580" t="str">
            <v>23 -  Ceará</v>
          </cell>
          <cell r="N580">
            <v>1603.2</v>
          </cell>
        </row>
        <row r="581">
          <cell r="C581" t="str">
            <v>HOSPITAL MESTRE VITALINO</v>
          </cell>
          <cell r="E581" t="str">
            <v>3.4 - Material Farmacológico</v>
          </cell>
          <cell r="F581">
            <v>8674752000140</v>
          </cell>
          <cell r="G581" t="str">
            <v>CIRURGICA MONTEBELLO LTDA</v>
          </cell>
          <cell r="H581" t="str">
            <v>B</v>
          </cell>
          <cell r="I581" t="str">
            <v>S</v>
          </cell>
          <cell r="J581" t="str">
            <v>000.189.004</v>
          </cell>
          <cell r="K581">
            <v>45356</v>
          </cell>
          <cell r="L581" t="str">
            <v>26240308674752000140550010001890041906519355</v>
          </cell>
          <cell r="M581" t="str">
            <v>26 -  Pernambuco</v>
          </cell>
          <cell r="N581">
            <v>601.9</v>
          </cell>
        </row>
        <row r="582">
          <cell r="C582" t="str">
            <v>HOSPITAL MESTRE VITALINO</v>
          </cell>
          <cell r="E582" t="str">
            <v>3.4 - Material Farmacológico</v>
          </cell>
          <cell r="F582">
            <v>3817043000152</v>
          </cell>
          <cell r="G582" t="str">
            <v>PHARMAPLUS LTDA EPP</v>
          </cell>
          <cell r="H582" t="str">
            <v>B</v>
          </cell>
          <cell r="I582" t="str">
            <v>S</v>
          </cell>
          <cell r="J582">
            <v>64725</v>
          </cell>
          <cell r="K582">
            <v>45357</v>
          </cell>
          <cell r="L582" t="str">
            <v>26240303817043000152550010000647251445713615</v>
          </cell>
          <cell r="M582" t="str">
            <v>26 -  Pernambuco</v>
          </cell>
          <cell r="N582">
            <v>2670</v>
          </cell>
        </row>
        <row r="583">
          <cell r="C583" t="str">
            <v>HOSPITAL MESTRE VITALINO</v>
          </cell>
          <cell r="E583" t="str">
            <v>3.4 - Material Farmacológico</v>
          </cell>
          <cell r="F583">
            <v>12420164001048</v>
          </cell>
          <cell r="G583" t="str">
            <v>CM HOSPITALAR S.A.</v>
          </cell>
          <cell r="H583" t="str">
            <v>B</v>
          </cell>
          <cell r="I583" t="str">
            <v>S</v>
          </cell>
          <cell r="J583">
            <v>227133</v>
          </cell>
          <cell r="K583">
            <v>45356</v>
          </cell>
          <cell r="L583" t="str">
            <v>26240312420164001048550010002271331114529930</v>
          </cell>
          <cell r="M583" t="str">
            <v>26 -  Pernambuco</v>
          </cell>
          <cell r="N583">
            <v>2611.48</v>
          </cell>
        </row>
        <row r="584">
          <cell r="C584" t="str">
            <v>HOSPITAL MESTRE VITALINO</v>
          </cell>
          <cell r="E584" t="str">
            <v>3.4 - Material Farmacológico</v>
          </cell>
          <cell r="F584">
            <v>44734671002286</v>
          </cell>
          <cell r="G584" t="str">
            <v>CRISTALIA PRODUTOS QUIMICOS</v>
          </cell>
          <cell r="H584" t="str">
            <v>B</v>
          </cell>
          <cell r="I584" t="str">
            <v>S</v>
          </cell>
          <cell r="J584">
            <v>311242</v>
          </cell>
          <cell r="K584">
            <v>45351</v>
          </cell>
          <cell r="L584" t="str">
            <v>35240244734671002286550100003112421045586972</v>
          </cell>
          <cell r="M584" t="str">
            <v>35 -  São Paulo</v>
          </cell>
          <cell r="N584">
            <v>80770</v>
          </cell>
        </row>
        <row r="585">
          <cell r="C585" t="str">
            <v>HOSPITAL MESTRE VITALINO</v>
          </cell>
          <cell r="E585" t="str">
            <v>3.4 - Material Farmacológico</v>
          </cell>
          <cell r="F585">
            <v>67729178000653</v>
          </cell>
          <cell r="G585" t="str">
            <v>COMERCIAL CIRURGICA RIOCLARENSE LTDA</v>
          </cell>
          <cell r="H585" t="str">
            <v>B</v>
          </cell>
          <cell r="I585" t="str">
            <v>S</v>
          </cell>
          <cell r="J585">
            <v>70191</v>
          </cell>
          <cell r="K585">
            <v>45356</v>
          </cell>
          <cell r="L585" t="str">
            <v>26240367729178000653550010000701911927437016</v>
          </cell>
          <cell r="M585" t="str">
            <v>26 -  Pernambuco</v>
          </cell>
          <cell r="N585">
            <v>7110</v>
          </cell>
        </row>
        <row r="586">
          <cell r="C586" t="str">
            <v>HOSPITAL MESTRE VITALINO</v>
          </cell>
          <cell r="E586" t="str">
            <v>3.4 - Material Farmacológico</v>
          </cell>
          <cell r="F586">
            <v>35753111000153</v>
          </cell>
          <cell r="G586" t="str">
            <v>NORD PRODUTOS EM SAUDE LTDA</v>
          </cell>
          <cell r="H586" t="str">
            <v>B</v>
          </cell>
          <cell r="I586" t="str">
            <v>S</v>
          </cell>
          <cell r="J586" t="str">
            <v>000.022.464</v>
          </cell>
          <cell r="K586">
            <v>45356</v>
          </cell>
          <cell r="L586" t="str">
            <v>26240335753111000153550010000224641000286495</v>
          </cell>
          <cell r="M586" t="str">
            <v>26 -  Pernambuco</v>
          </cell>
          <cell r="N586">
            <v>20900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>
            <v>1206820001179</v>
          </cell>
          <cell r="G587" t="str">
            <v>PANPHARMA DISTRIB. DE MEDICAM. LTDA</v>
          </cell>
          <cell r="H587" t="str">
            <v>B</v>
          </cell>
          <cell r="I587" t="str">
            <v>S</v>
          </cell>
          <cell r="J587">
            <v>2785886</v>
          </cell>
          <cell r="K587">
            <v>45356</v>
          </cell>
          <cell r="L587" t="str">
            <v>26240301206820001179550040027858861102962930</v>
          </cell>
          <cell r="M587" t="str">
            <v>26 -  Pernambuco</v>
          </cell>
          <cell r="N587">
            <v>352.19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>
            <v>11206099000107</v>
          </cell>
          <cell r="G588" t="str">
            <v>SUPERMED COM E IMP DE PROD MED HOSP LTDA</v>
          </cell>
          <cell r="H588" t="str">
            <v>B</v>
          </cell>
          <cell r="I588" t="str">
            <v>S</v>
          </cell>
          <cell r="J588">
            <v>758898</v>
          </cell>
          <cell r="K588">
            <v>45351</v>
          </cell>
          <cell r="L588" t="str">
            <v>31240211206099000170550010007588981000934695</v>
          </cell>
          <cell r="M588" t="str">
            <v>31 -  Minas Gerais</v>
          </cell>
          <cell r="N588">
            <v>656.89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>
            <v>23664355000180</v>
          </cell>
          <cell r="G589" t="str">
            <v>INJEMED MEDICAMENTOS ESPECIAIS LTDA</v>
          </cell>
          <cell r="H589" t="str">
            <v>B</v>
          </cell>
          <cell r="I589" t="str">
            <v>S</v>
          </cell>
          <cell r="J589" t="str">
            <v>000.021.285</v>
          </cell>
          <cell r="K589">
            <v>45355</v>
          </cell>
          <cell r="L589" t="str">
            <v>31240323664355000180550010000212851549055786</v>
          </cell>
          <cell r="M589" t="str">
            <v>31 -  Minas Gerais</v>
          </cell>
          <cell r="N589">
            <v>1517.5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>
            <v>12420164001048</v>
          </cell>
          <cell r="G590" t="str">
            <v>CM HOSPITALAR S.A.</v>
          </cell>
          <cell r="H590" t="str">
            <v>B</v>
          </cell>
          <cell r="I590" t="str">
            <v>S</v>
          </cell>
          <cell r="J590">
            <v>227602</v>
          </cell>
          <cell r="K590">
            <v>45358</v>
          </cell>
          <cell r="L590" t="str">
            <v>26240312420164001048550010002276021129654460</v>
          </cell>
          <cell r="M590" t="str">
            <v>26 -  Pernambuco</v>
          </cell>
          <cell r="N590">
            <v>386.36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>
            <v>9944371000104</v>
          </cell>
          <cell r="G591" t="str">
            <v>SULMEDIC COMERCIO DE MEDICAMENTOS LTDA</v>
          </cell>
          <cell r="H591" t="str">
            <v>B</v>
          </cell>
          <cell r="I591" t="str">
            <v>S</v>
          </cell>
          <cell r="J591">
            <v>160358</v>
          </cell>
          <cell r="K591">
            <v>45350</v>
          </cell>
          <cell r="L591" t="str">
            <v>42240209944371000104550010001603581148907449</v>
          </cell>
          <cell r="M591" t="str">
            <v>42 -  Santa Catarina</v>
          </cell>
          <cell r="N591">
            <v>9600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>
            <v>2816696000154</v>
          </cell>
          <cell r="G592" t="str">
            <v>PONTAMED FARMACEUTICA LTDA</v>
          </cell>
          <cell r="H592" t="str">
            <v>B</v>
          </cell>
          <cell r="I592" t="str">
            <v>S</v>
          </cell>
          <cell r="J592">
            <v>262606</v>
          </cell>
          <cell r="K592">
            <v>45350</v>
          </cell>
          <cell r="L592" t="str">
            <v>41240202816696000154550010002626061784946985</v>
          </cell>
          <cell r="M592" t="str">
            <v>41 -  Paraná</v>
          </cell>
          <cell r="N592">
            <v>5485.8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>
            <v>27943629000121</v>
          </cell>
          <cell r="G593" t="str">
            <v>T. RODRIGUES DE QUEIROZ</v>
          </cell>
          <cell r="H593" t="str">
            <v>B</v>
          </cell>
          <cell r="I593" t="str">
            <v>S</v>
          </cell>
          <cell r="J593" t="str">
            <v>000.000.111</v>
          </cell>
          <cell r="K593">
            <v>45362</v>
          </cell>
          <cell r="L593" t="str">
            <v>26240327943629000121550030000001111000124151</v>
          </cell>
          <cell r="M593" t="str">
            <v>26 -  Pernambuco</v>
          </cell>
          <cell r="N593">
            <v>165.06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>
            <v>27943629000121</v>
          </cell>
          <cell r="G594" t="str">
            <v>T. RODRIGUES DE QUEIROZ</v>
          </cell>
          <cell r="H594" t="str">
            <v>B</v>
          </cell>
          <cell r="I594" t="str">
            <v>S</v>
          </cell>
          <cell r="J594" t="str">
            <v>000.000.111</v>
          </cell>
          <cell r="K594">
            <v>45362</v>
          </cell>
          <cell r="L594" t="str">
            <v>26240327943629000121550030000001111000124151</v>
          </cell>
          <cell r="M594" t="str">
            <v>26 -  Pernambuco</v>
          </cell>
          <cell r="N594">
            <v>174.94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>
            <v>10854165000184</v>
          </cell>
          <cell r="G595" t="str">
            <v>F &amp; F DIST DE PROD FARMACEUTICOS LTDA</v>
          </cell>
          <cell r="H595" t="str">
            <v>B</v>
          </cell>
          <cell r="I595" t="str">
            <v>S</v>
          </cell>
          <cell r="J595">
            <v>276559</v>
          </cell>
          <cell r="K595">
            <v>45362</v>
          </cell>
          <cell r="L595" t="str">
            <v>26240310854165000184550010002765591184242437</v>
          </cell>
          <cell r="M595" t="str">
            <v>26 -  Pernambuco</v>
          </cell>
          <cell r="N595">
            <v>1500</v>
          </cell>
        </row>
        <row r="596">
          <cell r="C596" t="str">
            <v>HOSPITAL MESTRE VITALINO</v>
          </cell>
          <cell r="E596" t="str">
            <v>3.4 - Material Farmacológico</v>
          </cell>
          <cell r="F596">
            <v>13274285000109</v>
          </cell>
          <cell r="G596" t="str">
            <v>FARMACIA JJ CAVALCANTI LTDA</v>
          </cell>
          <cell r="H596" t="str">
            <v>B</v>
          </cell>
          <cell r="I596" t="str">
            <v>S</v>
          </cell>
          <cell r="J596" t="str">
            <v>000.001.018</v>
          </cell>
          <cell r="K596">
            <v>45363</v>
          </cell>
          <cell r="L596" t="str">
            <v>26240313274285000109550020000010181003766427</v>
          </cell>
          <cell r="M596" t="str">
            <v>26 -  Pernambuco</v>
          </cell>
          <cell r="N596">
            <v>70</v>
          </cell>
        </row>
        <row r="597">
          <cell r="C597" t="str">
            <v>HOSPITAL MESTRE VITALINO</v>
          </cell>
          <cell r="E597" t="str">
            <v>3.4 - Material Farmacológico</v>
          </cell>
          <cell r="F597">
            <v>49324221000104</v>
          </cell>
          <cell r="G597" t="str">
            <v>FRESENIUS KABI BRASIL LTDA</v>
          </cell>
          <cell r="H597" t="str">
            <v>B</v>
          </cell>
          <cell r="I597" t="str">
            <v>S</v>
          </cell>
          <cell r="J597">
            <v>1774870</v>
          </cell>
          <cell r="K597">
            <v>45349</v>
          </cell>
          <cell r="L597" t="str">
            <v>35240249324221000104550000017748701185031978</v>
          </cell>
          <cell r="M597" t="str">
            <v>35 -  São Paulo</v>
          </cell>
          <cell r="N597">
            <v>2940</v>
          </cell>
        </row>
        <row r="598">
          <cell r="C598" t="str">
            <v>HOSPITAL MESTRE VITALINO</v>
          </cell>
          <cell r="E598" t="str">
            <v>3.4 - Material Farmacológico</v>
          </cell>
          <cell r="F598">
            <v>67729178000653</v>
          </cell>
          <cell r="G598" t="str">
            <v>COMERCIAL CIRURGICA RIOCLARENSE LTDA</v>
          </cell>
          <cell r="H598" t="str">
            <v>B</v>
          </cell>
          <cell r="I598" t="str">
            <v>S</v>
          </cell>
          <cell r="J598">
            <v>70664</v>
          </cell>
          <cell r="K598">
            <v>45362</v>
          </cell>
          <cell r="L598" t="str">
            <v>26240367729178000653550010000706641913956075</v>
          </cell>
          <cell r="M598" t="str">
            <v>26 -  Pernambuco</v>
          </cell>
          <cell r="N598">
            <v>1600</v>
          </cell>
        </row>
        <row r="599">
          <cell r="C599" t="str">
            <v>HOSPITAL MESTRE VITALINO</v>
          </cell>
          <cell r="E599" t="str">
            <v>3.4 - Material Farmacológico</v>
          </cell>
          <cell r="F599">
            <v>1206820001179</v>
          </cell>
          <cell r="G599" t="str">
            <v>PANPHARMA DISTRIB. DE MEDICAM. LTDA</v>
          </cell>
          <cell r="H599" t="str">
            <v>B</v>
          </cell>
          <cell r="I599" t="str">
            <v>S</v>
          </cell>
          <cell r="J599">
            <v>2796530</v>
          </cell>
          <cell r="K599">
            <v>45362</v>
          </cell>
          <cell r="L599" t="str">
            <v>26240301206820001179550040027965301152458867</v>
          </cell>
          <cell r="M599" t="str">
            <v>26 -  Pernambuco</v>
          </cell>
          <cell r="N599">
            <v>259.22000000000003</v>
          </cell>
        </row>
        <row r="600">
          <cell r="C600" t="str">
            <v>HOSPITAL MESTRE VITALINO</v>
          </cell>
          <cell r="E600" t="str">
            <v>3.4 - Material Farmacológico</v>
          </cell>
          <cell r="F600">
            <v>11206099000441</v>
          </cell>
          <cell r="G600" t="str">
            <v>SUPERMED COM E IMP DE PROD MEDICOS LTDA</v>
          </cell>
          <cell r="H600" t="str">
            <v>B</v>
          </cell>
          <cell r="I600" t="str">
            <v>S</v>
          </cell>
          <cell r="J600">
            <v>628631</v>
          </cell>
          <cell r="K600">
            <v>45351</v>
          </cell>
          <cell r="L600" t="str">
            <v>35240211206099000441550010006286311001090563</v>
          </cell>
          <cell r="M600" t="str">
            <v>35 -  São Paulo</v>
          </cell>
          <cell r="N600">
            <v>1544.67</v>
          </cell>
        </row>
        <row r="601">
          <cell r="C601" t="str">
            <v>HOSPITAL MESTRE VITALINO</v>
          </cell>
          <cell r="E601" t="str">
            <v>3.4 - Material Farmacológico</v>
          </cell>
          <cell r="F601">
            <v>8778201000126</v>
          </cell>
          <cell r="G601" t="str">
            <v>DROGAFONTE LTDA</v>
          </cell>
          <cell r="H601" t="str">
            <v>B</v>
          </cell>
          <cell r="I601" t="str">
            <v>S</v>
          </cell>
          <cell r="J601" t="str">
            <v>000.441.099</v>
          </cell>
          <cell r="K601">
            <v>45358</v>
          </cell>
          <cell r="L601" t="str">
            <v>26240308778201000126550010004410991350453361</v>
          </cell>
          <cell r="M601" t="str">
            <v>26 -  Pernambuco</v>
          </cell>
          <cell r="N601">
            <v>20838.939999999999</v>
          </cell>
        </row>
        <row r="602">
          <cell r="C602" t="str">
            <v>HOSPITAL MESTRE VITALINO</v>
          </cell>
          <cell r="E602" t="str">
            <v>3.4 - Material Farmacológico</v>
          </cell>
          <cell r="F602">
            <v>67729178000491</v>
          </cell>
          <cell r="G602" t="str">
            <v>COMERCIAL CIR RIOCLARENSE LTDA</v>
          </cell>
          <cell r="H602" t="str">
            <v>B</v>
          </cell>
          <cell r="I602" t="str">
            <v>S</v>
          </cell>
          <cell r="J602">
            <v>1838508</v>
          </cell>
          <cell r="K602">
            <v>45359</v>
          </cell>
          <cell r="L602" t="str">
            <v>35240367729178000491550010018385081292654168</v>
          </cell>
          <cell r="M602" t="str">
            <v>35 -  São Paulo</v>
          </cell>
          <cell r="N602">
            <v>7225</v>
          </cell>
        </row>
        <row r="603">
          <cell r="C603" t="str">
            <v>HOSPITAL MESTRE VITALINO</v>
          </cell>
          <cell r="E603" t="str">
            <v>3.4 - Material Farmacológico</v>
          </cell>
          <cell r="F603">
            <v>67729178000491</v>
          </cell>
          <cell r="G603" t="str">
            <v>COMERCIAL CIR RIOCLARENSE LTDA</v>
          </cell>
          <cell r="H603" t="str">
            <v>B</v>
          </cell>
          <cell r="I603" t="str">
            <v>S</v>
          </cell>
          <cell r="J603">
            <v>1834267</v>
          </cell>
          <cell r="K603">
            <v>45350</v>
          </cell>
          <cell r="L603" t="str">
            <v>35240267729178000491550010018342671587059522</v>
          </cell>
          <cell r="M603" t="str">
            <v>35 -  São Paulo</v>
          </cell>
          <cell r="N603">
            <v>795</v>
          </cell>
        </row>
        <row r="604">
          <cell r="C604" t="str">
            <v>HOSPITAL MESTRE VITALINO</v>
          </cell>
          <cell r="E604" t="str">
            <v>3.4 - Material Farmacológico</v>
          </cell>
          <cell r="F604">
            <v>67729178000491</v>
          </cell>
          <cell r="G604" t="str">
            <v>COMERCIAL CIR RIOCLARENSE LTDA</v>
          </cell>
          <cell r="H604" t="str">
            <v>B</v>
          </cell>
          <cell r="I604" t="str">
            <v>S</v>
          </cell>
          <cell r="J604">
            <v>1834267</v>
          </cell>
          <cell r="K604">
            <v>45350</v>
          </cell>
          <cell r="L604" t="str">
            <v>35240267729178000491550010018342671587059522</v>
          </cell>
          <cell r="M604" t="str">
            <v>35 -  São Paulo</v>
          </cell>
          <cell r="N604">
            <v>1429.2</v>
          </cell>
        </row>
        <row r="605">
          <cell r="C605" t="str">
            <v>HOSPITAL MESTRE VITALINO</v>
          </cell>
          <cell r="E605" t="str">
            <v>3.4 - Material Farmacológico</v>
          </cell>
          <cell r="F605">
            <v>3817043000152</v>
          </cell>
          <cell r="G605" t="str">
            <v>PHARMAPLUS LTDA EPP</v>
          </cell>
          <cell r="H605" t="str">
            <v>B</v>
          </cell>
          <cell r="I605" t="str">
            <v>S</v>
          </cell>
          <cell r="J605">
            <v>64969</v>
          </cell>
          <cell r="K605">
            <v>45364</v>
          </cell>
          <cell r="L605" t="str">
            <v>26240303817043000152550010000649691144119590</v>
          </cell>
          <cell r="M605" t="str">
            <v>26 -  Pernambuco</v>
          </cell>
          <cell r="N605">
            <v>2315</v>
          </cell>
        </row>
        <row r="606">
          <cell r="C606" t="str">
            <v>HOSPITAL MESTRE VITALINO</v>
          </cell>
          <cell r="E606" t="str">
            <v>3.4 - Material Farmacológico</v>
          </cell>
          <cell r="F606">
            <v>9944371000287</v>
          </cell>
          <cell r="G606" t="str">
            <v>SULMEDIC COMERCIO DE MEDICAMENTOS LTDA</v>
          </cell>
          <cell r="H606" t="str">
            <v>B</v>
          </cell>
          <cell r="I606" t="str">
            <v>S</v>
          </cell>
          <cell r="J606">
            <v>6114</v>
          </cell>
          <cell r="K606">
            <v>45362</v>
          </cell>
          <cell r="L606" t="str">
            <v>28240309944371000287550020000061141229519011</v>
          </cell>
          <cell r="M606" t="str">
            <v>28 -  Sergipe</v>
          </cell>
          <cell r="N606">
            <v>1026</v>
          </cell>
        </row>
        <row r="607">
          <cell r="C607" t="str">
            <v>HOSPITAL MESTRE VITALINO</v>
          </cell>
          <cell r="E607" t="str">
            <v>3.4 - Material Farmacológico</v>
          </cell>
          <cell r="F607">
            <v>10854165000184</v>
          </cell>
          <cell r="G607" t="str">
            <v>F &amp; F DIST DE PROD FARMACEUTICOS LTDA</v>
          </cell>
          <cell r="H607" t="str">
            <v>B</v>
          </cell>
          <cell r="I607" t="str">
            <v>S</v>
          </cell>
          <cell r="J607">
            <v>277020</v>
          </cell>
          <cell r="K607">
            <v>45365</v>
          </cell>
          <cell r="L607" t="str">
            <v>26240310854165000184550010002770201006195184</v>
          </cell>
          <cell r="M607" t="str">
            <v>26 -  Pernambuco</v>
          </cell>
          <cell r="N607">
            <v>3000</v>
          </cell>
        </row>
        <row r="608">
          <cell r="C608" t="str">
            <v>HOSPITAL MESTRE VITALINO</v>
          </cell>
          <cell r="E608" t="str">
            <v>3.4 - Material Farmacológico</v>
          </cell>
          <cell r="F608">
            <v>5106015000152</v>
          </cell>
          <cell r="G608" t="str">
            <v>CALL MED COM DE MED E REPRES</v>
          </cell>
          <cell r="H608" t="str">
            <v>B</v>
          </cell>
          <cell r="I608" t="str">
            <v>S</v>
          </cell>
          <cell r="J608" t="str">
            <v>000.111.674</v>
          </cell>
          <cell r="K608">
            <v>45363</v>
          </cell>
          <cell r="L608" t="str">
            <v>23240305106015000152550010001116741001204040</v>
          </cell>
          <cell r="M608" t="str">
            <v>23 -  Ceará</v>
          </cell>
          <cell r="N608">
            <v>2566.8000000000002</v>
          </cell>
        </row>
        <row r="609">
          <cell r="C609" t="str">
            <v>HOSPITAL MESTRE VITALINO</v>
          </cell>
          <cell r="E609" t="str">
            <v>3.4 - Material Farmacológico</v>
          </cell>
          <cell r="F609">
            <v>44734671002286</v>
          </cell>
          <cell r="G609" t="str">
            <v>CRISTALIA PRODUTOS QUIMICOS</v>
          </cell>
          <cell r="H609" t="str">
            <v>B</v>
          </cell>
          <cell r="I609" t="str">
            <v>S</v>
          </cell>
          <cell r="J609">
            <v>316671</v>
          </cell>
          <cell r="K609">
            <v>45358</v>
          </cell>
          <cell r="L609" t="str">
            <v>35240344734671002286550100003166711247874111</v>
          </cell>
          <cell r="M609" t="str">
            <v>35 -  São Paulo</v>
          </cell>
          <cell r="N609">
            <v>125200</v>
          </cell>
        </row>
        <row r="610">
          <cell r="C610" t="str">
            <v>HOSPITAL MESTRE VITALINO</v>
          </cell>
          <cell r="E610" t="str">
            <v>3.4 - Material Farmacológico</v>
          </cell>
          <cell r="F610">
            <v>35738768000141</v>
          </cell>
          <cell r="G610" t="str">
            <v>MARCIONIO DOS SANTOS LIMA</v>
          </cell>
          <cell r="H610" t="str">
            <v>B</v>
          </cell>
          <cell r="I610" t="str">
            <v>S</v>
          </cell>
          <cell r="J610" t="str">
            <v>000.000.401</v>
          </cell>
          <cell r="K610">
            <v>45366</v>
          </cell>
          <cell r="L610" t="str">
            <v>26240335738768000141550010000004011608552576</v>
          </cell>
          <cell r="M610" t="str">
            <v>26 -  Pernambuco</v>
          </cell>
          <cell r="N610">
            <v>16</v>
          </cell>
        </row>
        <row r="611">
          <cell r="C611" t="str">
            <v>HOSPITAL MESTRE VITALINO</v>
          </cell>
          <cell r="E611" t="str">
            <v>3.4 - Material Farmacológico</v>
          </cell>
          <cell r="F611">
            <v>67729178000653</v>
          </cell>
          <cell r="G611" t="str">
            <v>COMERCIAL CIRURGICA RIOCLARENSE LTDA</v>
          </cell>
          <cell r="H611" t="str">
            <v>B</v>
          </cell>
          <cell r="I611" t="str">
            <v>S</v>
          </cell>
          <cell r="J611">
            <v>70962</v>
          </cell>
          <cell r="K611">
            <v>45365</v>
          </cell>
          <cell r="L611" t="str">
            <v>26240367729178000653550010000709621734380693</v>
          </cell>
          <cell r="M611" t="str">
            <v>26 -  Pernambuco</v>
          </cell>
          <cell r="N611">
            <v>1174</v>
          </cell>
        </row>
        <row r="612">
          <cell r="C612" t="str">
            <v>HOSPITAL MESTRE VITALINO</v>
          </cell>
          <cell r="E612" t="str">
            <v>3.4 - Material Farmacológico</v>
          </cell>
          <cell r="F612">
            <v>1206820001179</v>
          </cell>
          <cell r="G612" t="str">
            <v>PANPHARMA DISTRIB. DE MEDICAM. LTDA</v>
          </cell>
          <cell r="H612" t="str">
            <v>B</v>
          </cell>
          <cell r="I612" t="str">
            <v>S</v>
          </cell>
          <cell r="J612">
            <v>2805388</v>
          </cell>
          <cell r="K612">
            <v>45365</v>
          </cell>
          <cell r="L612" t="str">
            <v>26240301206820001179550040028053881157502141</v>
          </cell>
          <cell r="M612" t="str">
            <v>26 -  Pernambuco</v>
          </cell>
          <cell r="N612">
            <v>258.77999999999997</v>
          </cell>
        </row>
        <row r="613">
          <cell r="C613" t="str">
            <v>HOSPITAL MESTRE VITALINO</v>
          </cell>
          <cell r="E613" t="str">
            <v>3.4 - Material Farmacológico</v>
          </cell>
          <cell r="F613">
            <v>7484373000124</v>
          </cell>
          <cell r="G613" t="str">
            <v>UNI HOSPITALAR LTDA  EPP</v>
          </cell>
          <cell r="H613" t="str">
            <v>B</v>
          </cell>
          <cell r="I613" t="str">
            <v>S</v>
          </cell>
          <cell r="J613">
            <v>192441</v>
          </cell>
          <cell r="K613">
            <v>45365</v>
          </cell>
          <cell r="L613" t="str">
            <v>26240307484373000124550010001924411562565199</v>
          </cell>
          <cell r="M613" t="str">
            <v>26 -  Pernambuco</v>
          </cell>
          <cell r="N613">
            <v>6264</v>
          </cell>
        </row>
        <row r="614">
          <cell r="C614" t="str">
            <v>HOSPITAL MESTRE VITALINO</v>
          </cell>
          <cell r="E614" t="str">
            <v>3.4 - Material Farmacológico</v>
          </cell>
          <cell r="F614">
            <v>44734671002286</v>
          </cell>
          <cell r="G614" t="str">
            <v>CRISTALIA PRODUTOS QUIMICOS</v>
          </cell>
          <cell r="H614" t="str">
            <v>B</v>
          </cell>
          <cell r="I614" t="str">
            <v>S</v>
          </cell>
          <cell r="J614">
            <v>318432</v>
          </cell>
          <cell r="K614">
            <v>45362</v>
          </cell>
          <cell r="L614" t="str">
            <v>35240344734671002286550100003184321385575624</v>
          </cell>
          <cell r="M614" t="str">
            <v>35 -  São Paulo</v>
          </cell>
          <cell r="N614">
            <v>6200</v>
          </cell>
        </row>
        <row r="615">
          <cell r="C615" t="str">
            <v>HOSPITAL MESTRE VITALINO</v>
          </cell>
          <cell r="E615" t="str">
            <v>3.4 - Material Farmacológico</v>
          </cell>
          <cell r="F615">
            <v>8674752000140</v>
          </cell>
          <cell r="G615" t="str">
            <v>CIRURGICA MONTEBELLO LTDA</v>
          </cell>
          <cell r="H615" t="str">
            <v>B</v>
          </cell>
          <cell r="I615" t="str">
            <v>S</v>
          </cell>
          <cell r="J615" t="str">
            <v>000.189.399</v>
          </cell>
          <cell r="K615">
            <v>45359</v>
          </cell>
          <cell r="L615" t="str">
            <v>26240308674752000140550010001893991220370212</v>
          </cell>
          <cell r="M615" t="str">
            <v>26 -  Pernambuco</v>
          </cell>
          <cell r="N615">
            <v>2686</v>
          </cell>
        </row>
        <row r="616">
          <cell r="C616" t="str">
            <v>HOSPITAL MESTRE VITALINO</v>
          </cell>
          <cell r="E616" t="str">
            <v>3.4 - Material Farmacológico</v>
          </cell>
          <cell r="F616">
            <v>12420164001048</v>
          </cell>
          <cell r="G616" t="str">
            <v>CM HOSPITALAR S.A.</v>
          </cell>
          <cell r="H616" t="str">
            <v>B</v>
          </cell>
          <cell r="I616" t="str">
            <v>S</v>
          </cell>
          <cell r="J616">
            <v>228840</v>
          </cell>
          <cell r="K616">
            <v>45365</v>
          </cell>
          <cell r="L616" t="str">
            <v>26240312420164001048550010002288401501373702</v>
          </cell>
          <cell r="M616" t="str">
            <v>26 -  Pernambuco</v>
          </cell>
          <cell r="N616">
            <v>4063.2</v>
          </cell>
        </row>
        <row r="617">
          <cell r="C617" t="str">
            <v>HOSPITAL MESTRE VITALINO</v>
          </cell>
          <cell r="E617" t="str">
            <v>3.4 - Material Farmacológico</v>
          </cell>
          <cell r="F617">
            <v>35253360000180</v>
          </cell>
          <cell r="G617" t="str">
            <v>UNIKA DIST DE MED LTDA</v>
          </cell>
          <cell r="H617" t="str">
            <v>B</v>
          </cell>
          <cell r="I617" t="str">
            <v>S</v>
          </cell>
          <cell r="J617" t="str">
            <v>000.006.867</v>
          </cell>
          <cell r="K617">
            <v>45369</v>
          </cell>
          <cell r="L617" t="str">
            <v>25240335253360000180550010000068671079786935</v>
          </cell>
          <cell r="M617" t="str">
            <v>25 -  Paraíba</v>
          </cell>
          <cell r="N617">
            <v>1560</v>
          </cell>
        </row>
        <row r="618">
          <cell r="C618" t="str">
            <v>HOSPITAL MESTRE VITALINO</v>
          </cell>
          <cell r="E618" t="str">
            <v>3.4 - Material Farmacológico</v>
          </cell>
          <cell r="F618">
            <v>49324221000880</v>
          </cell>
          <cell r="G618" t="str">
            <v>FRESENIUS KABI BRASIL LTDA</v>
          </cell>
          <cell r="H618" t="str">
            <v>B</v>
          </cell>
          <cell r="I618" t="str">
            <v>S</v>
          </cell>
          <cell r="J618">
            <v>242402</v>
          </cell>
          <cell r="K618">
            <v>45360</v>
          </cell>
          <cell r="L618" t="str">
            <v>23240349324221000880550000002424021197832657</v>
          </cell>
          <cell r="M618" t="str">
            <v>23 -  Ceará</v>
          </cell>
          <cell r="N618">
            <v>39520</v>
          </cell>
        </row>
        <row r="619">
          <cell r="C619" t="str">
            <v>HOSPITAL MESTRE VITALINO</v>
          </cell>
          <cell r="E619" t="str">
            <v>3.4 - Material Farmacológico</v>
          </cell>
          <cell r="F619">
            <v>49324221000880</v>
          </cell>
          <cell r="G619" t="str">
            <v>FRESENIUS KABI BRASIL LTDA</v>
          </cell>
          <cell r="H619" t="str">
            <v>B</v>
          </cell>
          <cell r="I619" t="str">
            <v>S</v>
          </cell>
          <cell r="J619">
            <v>242401</v>
          </cell>
          <cell r="K619">
            <v>45360</v>
          </cell>
          <cell r="L619" t="str">
            <v>23240349324221000880550000002424011273442896</v>
          </cell>
          <cell r="M619" t="str">
            <v>23 -  Ceará</v>
          </cell>
          <cell r="N619">
            <v>151680</v>
          </cell>
        </row>
        <row r="620">
          <cell r="C620" t="str">
            <v>HOSPITAL MESTRE VITALINO</v>
          </cell>
          <cell r="E620" t="str">
            <v>3.4 - Material Farmacológico</v>
          </cell>
          <cell r="F620">
            <v>49324221000880</v>
          </cell>
          <cell r="G620" t="str">
            <v>FRESENIUS KABI BRASIL LTDA</v>
          </cell>
          <cell r="H620" t="str">
            <v>B</v>
          </cell>
          <cell r="I620" t="str">
            <v>S</v>
          </cell>
          <cell r="J620">
            <v>242427</v>
          </cell>
          <cell r="K620">
            <v>45360</v>
          </cell>
          <cell r="L620" t="str">
            <v>23240349324221000880550000002424271501807741</v>
          </cell>
          <cell r="M620" t="str">
            <v>23 -  Ceará</v>
          </cell>
          <cell r="N620">
            <v>95428.800000000003</v>
          </cell>
        </row>
        <row r="621">
          <cell r="C621" t="str">
            <v>HOSPITAL MESTRE VITALINO</v>
          </cell>
          <cell r="E621" t="str">
            <v>3.4 - Material Farmacológico</v>
          </cell>
          <cell r="F621">
            <v>44734671002286</v>
          </cell>
          <cell r="G621" t="str">
            <v>CRISTALIA PRODUTOS QUIMICOS</v>
          </cell>
          <cell r="H621" t="str">
            <v>B</v>
          </cell>
          <cell r="I621" t="str">
            <v>S</v>
          </cell>
          <cell r="J621">
            <v>323647</v>
          </cell>
          <cell r="K621">
            <v>45366</v>
          </cell>
          <cell r="L621" t="str">
            <v>35240344734671002286550100003236741872723909</v>
          </cell>
          <cell r="M621" t="str">
            <v>35 -  São Paulo</v>
          </cell>
          <cell r="N621">
            <v>664</v>
          </cell>
        </row>
        <row r="622">
          <cell r="C622" t="str">
            <v>HOSPITAL MESTRE VITALINO</v>
          </cell>
          <cell r="E622" t="str">
            <v>3.4 - Material Farmacológico</v>
          </cell>
          <cell r="F622">
            <v>35738768000141</v>
          </cell>
          <cell r="G622" t="str">
            <v>MARCIONIO DOS SANTOS LIMA</v>
          </cell>
          <cell r="H622" t="str">
            <v>B</v>
          </cell>
          <cell r="I622" t="str">
            <v>S</v>
          </cell>
          <cell r="J622" t="str">
            <v>000.000.402</v>
          </cell>
          <cell r="K622">
            <v>45371</v>
          </cell>
          <cell r="L622" t="str">
            <v>26240335738768000141550010000004027625733695</v>
          </cell>
          <cell r="M622" t="str">
            <v>26 -  Pernambuco</v>
          </cell>
          <cell r="N622">
            <v>370</v>
          </cell>
        </row>
        <row r="623">
          <cell r="C623" t="str">
            <v>HOSPITAL MESTRE VITALINO</v>
          </cell>
          <cell r="E623" t="str">
            <v>3.4 - Material Farmacológico</v>
          </cell>
          <cell r="F623">
            <v>49324221001500</v>
          </cell>
          <cell r="G623" t="str">
            <v>FRESENIUS KABI BRASIL LTDA</v>
          </cell>
          <cell r="H623" t="str">
            <v>B</v>
          </cell>
          <cell r="I623" t="str">
            <v>S</v>
          </cell>
          <cell r="J623">
            <v>69141</v>
          </cell>
          <cell r="K623">
            <v>45350</v>
          </cell>
          <cell r="L623" t="str">
            <v>23240249324221001500550000000691411064345039</v>
          </cell>
          <cell r="M623" t="str">
            <v>23 -  Ceará</v>
          </cell>
          <cell r="N623">
            <v>11700</v>
          </cell>
        </row>
        <row r="624">
          <cell r="C624" t="str">
            <v>HOSPITAL MESTRE VITALINO</v>
          </cell>
          <cell r="E624" t="str">
            <v>3.4 - Material Farmacológico</v>
          </cell>
          <cell r="F624">
            <v>8778201000126</v>
          </cell>
          <cell r="G624" t="str">
            <v>DROGAFONTE LTDA</v>
          </cell>
          <cell r="H624" t="str">
            <v>B</v>
          </cell>
          <cell r="I624" t="str">
            <v>S</v>
          </cell>
          <cell r="J624" t="str">
            <v>000.442.763</v>
          </cell>
          <cell r="K624">
            <v>45370</v>
          </cell>
          <cell r="L624" t="str">
            <v>26240308778201000126550010004427637479550960</v>
          </cell>
          <cell r="M624" t="str">
            <v>26 -  Pernambuco</v>
          </cell>
          <cell r="N624">
            <v>8070</v>
          </cell>
        </row>
        <row r="625">
          <cell r="C625" t="str">
            <v>HOSPITAL MESTRE VITALINO</v>
          </cell>
          <cell r="E625" t="str">
            <v>3.4 - Material Farmacológico</v>
          </cell>
          <cell r="F625">
            <v>7484373000124</v>
          </cell>
          <cell r="G625" t="str">
            <v>UNI HOSPITALAR LTDA  EPP</v>
          </cell>
          <cell r="H625" t="str">
            <v>B</v>
          </cell>
          <cell r="I625" t="str">
            <v>S</v>
          </cell>
          <cell r="J625">
            <v>192743</v>
          </cell>
          <cell r="K625">
            <v>45370</v>
          </cell>
          <cell r="L625" t="str">
            <v>26240307484373000124550010001927431047907949</v>
          </cell>
          <cell r="M625" t="str">
            <v>26 -  Pernambuco</v>
          </cell>
          <cell r="N625">
            <v>13150</v>
          </cell>
        </row>
        <row r="626">
          <cell r="C626" t="str">
            <v>HOSPITAL MESTRE VITALINO</v>
          </cell>
          <cell r="E626" t="str">
            <v>3.4 - Material Farmacológico</v>
          </cell>
          <cell r="F626">
            <v>8674752000140</v>
          </cell>
          <cell r="G626" t="str">
            <v>CIRURGICA MONTEBELLO LTDA</v>
          </cell>
          <cell r="H626" t="str">
            <v>B</v>
          </cell>
          <cell r="I626" t="str">
            <v>S</v>
          </cell>
          <cell r="J626" t="str">
            <v>000.190.529</v>
          </cell>
          <cell r="K626">
            <v>45371</v>
          </cell>
          <cell r="L626" t="str">
            <v>26240308674752000140550010001905291393653584</v>
          </cell>
          <cell r="M626" t="str">
            <v>26 -  Pernambuco</v>
          </cell>
          <cell r="N626">
            <v>1716.6</v>
          </cell>
        </row>
        <row r="627">
          <cell r="C627" t="str">
            <v>HOSPITAL MESTRE VITALINO</v>
          </cell>
          <cell r="E627" t="str">
            <v>3.4 - Material Farmacológico</v>
          </cell>
          <cell r="F627">
            <v>22580510000118</v>
          </cell>
          <cell r="G627" t="str">
            <v>UNIFAR DISTRIBUIDORA DE MEDICAMENTOS</v>
          </cell>
          <cell r="H627" t="str">
            <v>B</v>
          </cell>
          <cell r="I627" t="str">
            <v>S</v>
          </cell>
          <cell r="J627" t="str">
            <v>000.060.621</v>
          </cell>
          <cell r="K627">
            <v>45370</v>
          </cell>
          <cell r="L627" t="str">
            <v>26240322580510000118550010000606211000488770</v>
          </cell>
          <cell r="M627" t="str">
            <v>26 -  Pernambuco</v>
          </cell>
          <cell r="N627">
            <v>1310.4000000000001</v>
          </cell>
        </row>
        <row r="628">
          <cell r="C628" t="str">
            <v>HOSPITAL MESTRE VITALINO</v>
          </cell>
          <cell r="E628" t="str">
            <v>3.4 - Material Farmacológico</v>
          </cell>
          <cell r="F628">
            <v>33618090000138</v>
          </cell>
          <cell r="G628" t="str">
            <v>ANCORA MEDICAMENTOS</v>
          </cell>
          <cell r="H628" t="str">
            <v>B</v>
          </cell>
          <cell r="I628" t="str">
            <v>S</v>
          </cell>
          <cell r="J628" t="str">
            <v>000.002.554</v>
          </cell>
          <cell r="K628">
            <v>45370</v>
          </cell>
          <cell r="L628" t="str">
            <v>24240333618090000138550010000025541651070530</v>
          </cell>
          <cell r="M628" t="str">
            <v>24 -  Rio Grande do Norte</v>
          </cell>
          <cell r="N628">
            <v>3535.6</v>
          </cell>
        </row>
        <row r="629">
          <cell r="C629" t="str">
            <v>HOSPITAL MESTRE VITALINO</v>
          </cell>
          <cell r="E629" t="str">
            <v>3.4 - Material Farmacológico</v>
          </cell>
          <cell r="F629">
            <v>15218561000139</v>
          </cell>
          <cell r="G629" t="str">
            <v>NNMED DIST IMP EXP MED LTDA</v>
          </cell>
          <cell r="H629" t="str">
            <v>B</v>
          </cell>
          <cell r="I629" t="str">
            <v>S</v>
          </cell>
          <cell r="J629" t="str">
            <v>000.122.669</v>
          </cell>
          <cell r="K629">
            <v>45370</v>
          </cell>
          <cell r="L629" t="str">
            <v>25240315218561000139550010001226691870139606</v>
          </cell>
          <cell r="M629" t="str">
            <v>25 -  Paraíba</v>
          </cell>
          <cell r="N629">
            <v>1000</v>
          </cell>
        </row>
        <row r="630">
          <cell r="C630" t="str">
            <v>HOSPITAL MESTRE VITALINO</v>
          </cell>
          <cell r="E630" t="str">
            <v>3.4 - Material Farmacológico</v>
          </cell>
          <cell r="F630">
            <v>67729178000653</v>
          </cell>
          <cell r="G630" t="str">
            <v>COMERCIAL CIRURGICA RIOCLARENSE LTDA</v>
          </cell>
          <cell r="H630" t="str">
            <v>B</v>
          </cell>
          <cell r="I630" t="str">
            <v>S</v>
          </cell>
          <cell r="J630">
            <v>71296</v>
          </cell>
          <cell r="K630">
            <v>45370</v>
          </cell>
          <cell r="L630" t="str">
            <v>26240367729178000653550010000712961971952067</v>
          </cell>
          <cell r="M630" t="str">
            <v>26 -  Pernambuco</v>
          </cell>
          <cell r="N630">
            <v>1701.2</v>
          </cell>
        </row>
        <row r="631">
          <cell r="C631" t="str">
            <v>HOSPITAL MESTRE VITALINO</v>
          </cell>
          <cell r="E631" t="str">
            <v>3.4 - Material Farmacológico</v>
          </cell>
          <cell r="F631">
            <v>67729178000653</v>
          </cell>
          <cell r="G631" t="str">
            <v>COMERCIAL CIRURGICA RIOCLARENSE LTDA</v>
          </cell>
          <cell r="H631" t="str">
            <v>B</v>
          </cell>
          <cell r="I631" t="str">
            <v>S</v>
          </cell>
          <cell r="J631">
            <v>71340</v>
          </cell>
          <cell r="K631">
            <v>45370</v>
          </cell>
          <cell r="L631" t="str">
            <v>26240367729178000653550010000713407520945146</v>
          </cell>
          <cell r="M631" t="str">
            <v>26 -  Pernambuco</v>
          </cell>
          <cell r="N631">
            <v>4215</v>
          </cell>
        </row>
        <row r="632">
          <cell r="C632" t="str">
            <v>HOSPITAL MESTRE VITALINO</v>
          </cell>
          <cell r="E632" t="str">
            <v>3.4 - Material Farmacológico</v>
          </cell>
          <cell r="F632">
            <v>7519404000135</v>
          </cell>
          <cell r="G632" t="str">
            <v>ADVAL FARMACIA DE MANIPULACAO LTDA  ME</v>
          </cell>
          <cell r="H632" t="str">
            <v>B</v>
          </cell>
          <cell r="I632" t="str">
            <v>S</v>
          </cell>
          <cell r="J632" t="str">
            <v>000.001.524</v>
          </cell>
          <cell r="K632">
            <v>45373</v>
          </cell>
          <cell r="L632" t="str">
            <v>26240307519404000135550010000015241999447674</v>
          </cell>
          <cell r="M632" t="str">
            <v>26 -  Pernambuco</v>
          </cell>
          <cell r="N632">
            <v>40</v>
          </cell>
        </row>
        <row r="633">
          <cell r="C633" t="str">
            <v>HOSPITAL MESTRE VITALINO</v>
          </cell>
          <cell r="E633" t="str">
            <v>3.4 - Material Farmacológico</v>
          </cell>
          <cell r="F633">
            <v>1206820001179</v>
          </cell>
          <cell r="G633" t="str">
            <v>PANPHARMA DISTRIB. DE MEDICAM. LTDA</v>
          </cell>
          <cell r="H633" t="str">
            <v>B</v>
          </cell>
          <cell r="I633" t="str">
            <v>S</v>
          </cell>
          <cell r="J633">
            <v>2816646</v>
          </cell>
          <cell r="K633">
            <v>45370</v>
          </cell>
          <cell r="L633" t="str">
            <v>26240301206820001179550040028166461248527397</v>
          </cell>
          <cell r="M633" t="str">
            <v>26 -  Pernambuco</v>
          </cell>
          <cell r="N633">
            <v>413.66</v>
          </cell>
        </row>
        <row r="634">
          <cell r="C634" t="str">
            <v>HOSPITAL MESTRE VITALINO</v>
          </cell>
          <cell r="E634" t="str">
            <v>3.4 - Material Farmacológico</v>
          </cell>
          <cell r="F634">
            <v>9944371000287</v>
          </cell>
          <cell r="G634" t="str">
            <v>SULMEDIC COMERCIO DE MEDICAMENTOS LTDA</v>
          </cell>
          <cell r="H634" t="str">
            <v>B</v>
          </cell>
          <cell r="I634" t="str">
            <v>S</v>
          </cell>
          <cell r="J634">
            <v>6201</v>
          </cell>
          <cell r="K634">
            <v>45370</v>
          </cell>
          <cell r="L634" t="str">
            <v>28240309944371000287550020000062011808167335</v>
          </cell>
          <cell r="M634" t="str">
            <v>28 -  Sergipe</v>
          </cell>
          <cell r="N634">
            <v>736</v>
          </cell>
        </row>
        <row r="635">
          <cell r="C635" t="str">
            <v>HOSPITAL MESTRE VITALINO</v>
          </cell>
          <cell r="E635" t="str">
            <v>3.4 - Material Farmacológico</v>
          </cell>
          <cell r="F635">
            <v>35253360000180</v>
          </cell>
          <cell r="G635" t="str">
            <v>UNIKA DIST DE MED LTDA</v>
          </cell>
          <cell r="H635" t="str">
            <v>B</v>
          </cell>
          <cell r="I635" t="str">
            <v>S</v>
          </cell>
          <cell r="J635" t="str">
            <v>000.006.889</v>
          </cell>
          <cell r="K635">
            <v>45370</v>
          </cell>
          <cell r="L635" t="str">
            <v>25240335253360000180550010000068891060327053</v>
          </cell>
          <cell r="M635" t="str">
            <v>25 -  Paraíba</v>
          </cell>
          <cell r="N635">
            <v>1667</v>
          </cell>
        </row>
        <row r="636">
          <cell r="C636" t="str">
            <v>HOSPITAL MESTRE VITALINO</v>
          </cell>
          <cell r="E636" t="str">
            <v>3.4 - Material Farmacológico</v>
          </cell>
          <cell r="F636">
            <v>35253360000180</v>
          </cell>
          <cell r="G636" t="str">
            <v>UNIKA DIST DE MED LTDA</v>
          </cell>
          <cell r="H636" t="str">
            <v>B</v>
          </cell>
          <cell r="I636" t="str">
            <v>S</v>
          </cell>
          <cell r="J636" t="str">
            <v>000.006.906</v>
          </cell>
          <cell r="K636">
            <v>45371</v>
          </cell>
          <cell r="L636" t="str">
            <v>25240335253360000180550010000069061055488888</v>
          </cell>
          <cell r="M636" t="str">
            <v>25 -  Paraíba</v>
          </cell>
          <cell r="N636">
            <v>8680.82</v>
          </cell>
        </row>
        <row r="637">
          <cell r="C637" t="str">
            <v>HOSPITAL MESTRE VITALINO</v>
          </cell>
          <cell r="E637" t="str">
            <v>3.4 - Material Farmacológico</v>
          </cell>
          <cell r="F637">
            <v>7519404000135</v>
          </cell>
          <cell r="G637" t="str">
            <v>ADVAL FARMACIA DE MANIPULACAO LTDA  ME</v>
          </cell>
          <cell r="H637" t="str">
            <v>B</v>
          </cell>
          <cell r="I637" t="str">
            <v>S</v>
          </cell>
          <cell r="J637" t="str">
            <v>000.001.528</v>
          </cell>
          <cell r="K637">
            <v>45374</v>
          </cell>
          <cell r="L637" t="str">
            <v>26240307519404000135550010000015281338788321</v>
          </cell>
          <cell r="M637" t="str">
            <v>26 -  Pernambuco</v>
          </cell>
          <cell r="N637">
            <v>42</v>
          </cell>
        </row>
        <row r="638">
          <cell r="C638" t="str">
            <v>HOSPITAL MESTRE VITALINO</v>
          </cell>
          <cell r="E638" t="str">
            <v>3.4 - Material Farmacológico</v>
          </cell>
          <cell r="F638">
            <v>23680034000170</v>
          </cell>
          <cell r="G638" t="str">
            <v>D.ARAUJO COM ATACADISTA LTDA</v>
          </cell>
          <cell r="H638" t="str">
            <v>B</v>
          </cell>
          <cell r="I638" t="str">
            <v>S</v>
          </cell>
          <cell r="J638" t="str">
            <v>000.015.487</v>
          </cell>
          <cell r="K638">
            <v>45370</v>
          </cell>
          <cell r="L638" t="str">
            <v>26240323680034000170550010000154871215130070</v>
          </cell>
          <cell r="M638" t="str">
            <v>26 -  Pernambuco</v>
          </cell>
          <cell r="N638">
            <v>1260</v>
          </cell>
        </row>
        <row r="639">
          <cell r="C639" t="str">
            <v>HOSPITAL MESTRE VITALINO</v>
          </cell>
          <cell r="E639" t="str">
            <v>3.4 - Material Farmacológico</v>
          </cell>
          <cell r="F639">
            <v>10854165000184</v>
          </cell>
          <cell r="G639" t="str">
            <v>F &amp; F DIST DE PROD FARMACEUTICOS LTDA</v>
          </cell>
          <cell r="H639" t="str">
            <v>B</v>
          </cell>
          <cell r="I639" t="str">
            <v>S</v>
          </cell>
          <cell r="J639">
            <v>277516</v>
          </cell>
          <cell r="K639">
            <v>45370</v>
          </cell>
          <cell r="L639" t="str">
            <v>26240310854165000184550010002775161238758492</v>
          </cell>
          <cell r="M639" t="str">
            <v>26 -  Pernambuco</v>
          </cell>
          <cell r="N639">
            <v>2640</v>
          </cell>
        </row>
        <row r="640">
          <cell r="C640" t="str">
            <v>HOSPITAL MESTRE VITALINO</v>
          </cell>
          <cell r="E640" t="str">
            <v>3.4 - Material Farmacológico</v>
          </cell>
          <cell r="F640">
            <v>5106015000152</v>
          </cell>
          <cell r="G640" t="str">
            <v>CALL MED COM DE MED E REPRES</v>
          </cell>
          <cell r="H640" t="str">
            <v>B</v>
          </cell>
          <cell r="I640" t="str">
            <v>S</v>
          </cell>
          <cell r="J640" t="str">
            <v>000.112.259</v>
          </cell>
          <cell r="K640">
            <v>45371</v>
          </cell>
          <cell r="L640" t="str">
            <v>23240305106015000152550010001122591001209650</v>
          </cell>
          <cell r="M640" t="str">
            <v>23 -  Ceará</v>
          </cell>
          <cell r="N640">
            <v>1608</v>
          </cell>
        </row>
        <row r="641">
          <cell r="C641" t="str">
            <v>HOSPITAL MESTRE VITALINO</v>
          </cell>
          <cell r="E641" t="str">
            <v>3.4 - Material Farmacológico</v>
          </cell>
          <cell r="F641">
            <v>35253360000180</v>
          </cell>
          <cell r="G641" t="str">
            <v>UNIKA DIST DE MED LTDA</v>
          </cell>
          <cell r="H641" t="str">
            <v>B</v>
          </cell>
          <cell r="I641" t="str">
            <v>S</v>
          </cell>
          <cell r="J641" t="str">
            <v>000.006.975</v>
          </cell>
          <cell r="K641">
            <v>45373</v>
          </cell>
          <cell r="L641" t="str">
            <v>25240335253360000180550010000069751092651492</v>
          </cell>
          <cell r="M641" t="str">
            <v>25 -  Paraíba</v>
          </cell>
          <cell r="N641">
            <v>2898</v>
          </cell>
        </row>
        <row r="642">
          <cell r="C642" t="str">
            <v>HOSPITAL MESTRE VITALINO</v>
          </cell>
          <cell r="E642" t="str">
            <v>3.4 - Material Farmacológico</v>
          </cell>
          <cell r="F642">
            <v>10854165000184</v>
          </cell>
          <cell r="G642" t="str">
            <v>F &amp; F DIST DE PROD FARMACEUTICOS LTDA</v>
          </cell>
          <cell r="H642" t="str">
            <v>B</v>
          </cell>
          <cell r="I642" t="str">
            <v>S</v>
          </cell>
          <cell r="J642">
            <v>278075</v>
          </cell>
          <cell r="K642">
            <v>45373</v>
          </cell>
          <cell r="L642" t="str">
            <v>26240310854165000184550010002780751072197516</v>
          </cell>
          <cell r="M642" t="str">
            <v>26 -  Pernambuco</v>
          </cell>
          <cell r="N642">
            <v>5743.6</v>
          </cell>
        </row>
        <row r="643">
          <cell r="C643" t="str">
            <v>HOSPITAL MESTRE VITALINO</v>
          </cell>
          <cell r="E643" t="str">
            <v>3.4 - Material Farmacológico</v>
          </cell>
          <cell r="F643">
            <v>7160019000144</v>
          </cell>
          <cell r="G643" t="str">
            <v>VITALE COMERCIO S.A.</v>
          </cell>
          <cell r="H643" t="str">
            <v>B</v>
          </cell>
          <cell r="I643" t="str">
            <v>S</v>
          </cell>
          <cell r="J643">
            <v>142764</v>
          </cell>
          <cell r="K643">
            <v>45373</v>
          </cell>
          <cell r="L643" t="str">
            <v>26240307160019000144550010001427641023144360</v>
          </cell>
          <cell r="M643" t="str">
            <v>26 -  Pernambuco</v>
          </cell>
          <cell r="N643">
            <v>32640</v>
          </cell>
        </row>
        <row r="644">
          <cell r="C644" t="str">
            <v>HOSPITAL MESTRE VITALINO</v>
          </cell>
          <cell r="E644" t="str">
            <v>3.4 - Material Farmacológico</v>
          </cell>
          <cell r="F644">
            <v>11928476000103</v>
          </cell>
          <cell r="G644" t="str">
            <v>TECNICA DISTRIBUICAO HOSPITALAR LTDA</v>
          </cell>
          <cell r="H644" t="str">
            <v>B</v>
          </cell>
          <cell r="I644" t="str">
            <v>S</v>
          </cell>
          <cell r="J644">
            <v>53867</v>
          </cell>
          <cell r="K644">
            <v>45373</v>
          </cell>
          <cell r="L644" t="str">
            <v>27240311928476000103550050000538671560684072</v>
          </cell>
          <cell r="M644" t="str">
            <v>27 -  Alagoas</v>
          </cell>
          <cell r="N644">
            <v>54000</v>
          </cell>
        </row>
        <row r="645">
          <cell r="C645" t="str">
            <v>HOSPITAL MESTRE VITALINO</v>
          </cell>
          <cell r="E645" t="str">
            <v>3.4 - Material Farmacológico</v>
          </cell>
          <cell r="F645">
            <v>67729178000653</v>
          </cell>
          <cell r="G645" t="str">
            <v>COMERCIAL CIRURGICA RIOCLARENSE LTDA</v>
          </cell>
          <cell r="H645" t="str">
            <v>B</v>
          </cell>
          <cell r="I645" t="str">
            <v>S</v>
          </cell>
          <cell r="J645">
            <v>71734</v>
          </cell>
          <cell r="K645">
            <v>45373</v>
          </cell>
          <cell r="L645" t="str">
            <v>26240367729178000653550010000717347898379149</v>
          </cell>
          <cell r="M645" t="str">
            <v>26 -  Pernambuco</v>
          </cell>
          <cell r="N645">
            <v>4692.3599999999997</v>
          </cell>
        </row>
        <row r="646">
          <cell r="C646" t="str">
            <v>HOSPITAL MESTRE VITALINO</v>
          </cell>
          <cell r="E646" t="str">
            <v>3.4 - Material Farmacológico</v>
          </cell>
          <cell r="F646">
            <v>12420164002362</v>
          </cell>
          <cell r="G646" t="str">
            <v>CM HOSPITALAR S.A.</v>
          </cell>
          <cell r="H646" t="str">
            <v>B</v>
          </cell>
          <cell r="I646" t="str">
            <v>S</v>
          </cell>
          <cell r="J646">
            <v>11481</v>
          </cell>
          <cell r="K646">
            <v>45370</v>
          </cell>
          <cell r="L646" t="str">
            <v>24240312420164002362550010000114811439423593</v>
          </cell>
          <cell r="M646" t="str">
            <v>24 -  Rio Grande do Norte</v>
          </cell>
          <cell r="N646">
            <v>356.64</v>
          </cell>
        </row>
        <row r="647">
          <cell r="C647" t="str">
            <v>HOSPITAL MESTRE VITALINO</v>
          </cell>
          <cell r="E647" t="str">
            <v>3.4 - Material Farmacológico</v>
          </cell>
          <cell r="F647">
            <v>12882932000194</v>
          </cell>
          <cell r="G647" t="str">
            <v>EXOMED REPRES DE MED LTDA</v>
          </cell>
          <cell r="H647" t="str">
            <v>B</v>
          </cell>
          <cell r="I647" t="str">
            <v>S</v>
          </cell>
          <cell r="J647">
            <v>181441</v>
          </cell>
          <cell r="K647">
            <v>45377</v>
          </cell>
          <cell r="L647" t="str">
            <v>26240312882932000194550010001814411397615620</v>
          </cell>
          <cell r="M647" t="str">
            <v>26 -  Pernambuco</v>
          </cell>
          <cell r="N647">
            <v>3543.95</v>
          </cell>
        </row>
        <row r="648">
          <cell r="C648" t="str">
            <v>HOSPITAL MESTRE VITALINO</v>
          </cell>
          <cell r="E648" t="str">
            <v>3.4 - Material Farmacológico</v>
          </cell>
          <cell r="F648">
            <v>8674752000140</v>
          </cell>
          <cell r="G648" t="str">
            <v>CIRURGICA MONTEBELLO LTDA</v>
          </cell>
          <cell r="H648" t="str">
            <v>B</v>
          </cell>
          <cell r="I648" t="str">
            <v>S</v>
          </cell>
          <cell r="J648" t="str">
            <v>000.191.248</v>
          </cell>
          <cell r="K648">
            <v>45377</v>
          </cell>
          <cell r="L648" t="str">
            <v>26240308674752000140550010001912481739950518</v>
          </cell>
          <cell r="M648" t="str">
            <v>26 -  Pernambuco</v>
          </cell>
          <cell r="N648">
            <v>24490.16</v>
          </cell>
        </row>
        <row r="649">
          <cell r="C649" t="str">
            <v>HOSPITAL MESTRE VITALINO</v>
          </cell>
          <cell r="E649" t="str">
            <v>3.4 - Material Farmacológico</v>
          </cell>
          <cell r="F649">
            <v>1562710000178</v>
          </cell>
          <cell r="G649" t="str">
            <v>PHARMADERME LTDA</v>
          </cell>
          <cell r="H649" t="str">
            <v>S</v>
          </cell>
          <cell r="I649" t="str">
            <v>S</v>
          </cell>
          <cell r="J649">
            <v>9232</v>
          </cell>
          <cell r="K649">
            <v>45378</v>
          </cell>
          <cell r="L649" t="str">
            <v>H9IRYLP39</v>
          </cell>
          <cell r="M649" t="str">
            <v>26 -  Pernambuco</v>
          </cell>
          <cell r="N649">
            <v>92</v>
          </cell>
        </row>
        <row r="650">
          <cell r="C650" t="str">
            <v>HOSPITAL MESTRE VITALINO</v>
          </cell>
          <cell r="E650" t="str">
            <v>3.4 - Material Farmacológico</v>
          </cell>
          <cell r="F650">
            <v>10854165000184</v>
          </cell>
          <cell r="G650" t="str">
            <v>F &amp; F DIST DE PROD FARMACEUTICOS LTDA</v>
          </cell>
          <cell r="H650" t="str">
            <v>B</v>
          </cell>
          <cell r="I650" t="str">
            <v>S</v>
          </cell>
          <cell r="J650">
            <v>278537</v>
          </cell>
          <cell r="K650">
            <v>45377</v>
          </cell>
          <cell r="L650" t="str">
            <v>26240310854165000184550010002785371197651456</v>
          </cell>
          <cell r="M650" t="str">
            <v>26 -  Pernambuco</v>
          </cell>
          <cell r="N650">
            <v>18653.28</v>
          </cell>
        </row>
        <row r="651">
          <cell r="C651" t="str">
            <v>HOSPITAL MESTRE VITALINO</v>
          </cell>
          <cell r="E651" t="str">
            <v>3.4 - Material Farmacológico</v>
          </cell>
          <cell r="F651">
            <v>12420164001048</v>
          </cell>
          <cell r="G651" t="str">
            <v>CM HOSPITALAR S.A.</v>
          </cell>
          <cell r="H651" t="str">
            <v>B</v>
          </cell>
          <cell r="I651" t="str">
            <v>S</v>
          </cell>
          <cell r="J651">
            <v>231152</v>
          </cell>
          <cell r="K651">
            <v>45377</v>
          </cell>
          <cell r="L651" t="str">
            <v>26240312420164001048550010002311521651224073</v>
          </cell>
          <cell r="M651" t="str">
            <v>26 -  Pernambuco</v>
          </cell>
          <cell r="N651">
            <v>4515.5</v>
          </cell>
        </row>
        <row r="652">
          <cell r="C652" t="str">
            <v>HOSPITAL MESTRE VITALINO</v>
          </cell>
          <cell r="E652" t="str">
            <v>3.4 - Material Farmacológico</v>
          </cell>
          <cell r="F652">
            <v>44734671002286</v>
          </cell>
          <cell r="G652" t="str">
            <v>CRISTALIA PRODUTOS QUIMICOS</v>
          </cell>
          <cell r="H652" t="str">
            <v>B</v>
          </cell>
          <cell r="I652" t="str">
            <v>S</v>
          </cell>
          <cell r="J652">
            <v>327961</v>
          </cell>
          <cell r="K652">
            <v>45371</v>
          </cell>
          <cell r="L652" t="str">
            <v>35240344734671002286550100003279611504613590</v>
          </cell>
          <cell r="M652" t="str">
            <v>35 -  São Paulo</v>
          </cell>
          <cell r="N652">
            <v>8490</v>
          </cell>
        </row>
        <row r="653">
          <cell r="C653" t="str">
            <v>HOSPITAL MESTRE VITALINO</v>
          </cell>
          <cell r="E653" t="str">
            <v>3.4 - Material Farmacológico</v>
          </cell>
          <cell r="F653">
            <v>44734671002286</v>
          </cell>
          <cell r="G653" t="str">
            <v>CRISTALIA PRODUTOS QUIMICOS</v>
          </cell>
          <cell r="H653" t="str">
            <v>B</v>
          </cell>
          <cell r="I653" t="str">
            <v>S</v>
          </cell>
          <cell r="J653">
            <v>330398</v>
          </cell>
          <cell r="K653">
            <v>45373</v>
          </cell>
          <cell r="L653" t="str">
            <v>35240344734671002286550100003303981308581930</v>
          </cell>
          <cell r="M653" t="str">
            <v>35 -  São Paulo</v>
          </cell>
          <cell r="N653">
            <v>136</v>
          </cell>
        </row>
        <row r="654">
          <cell r="C654" t="str">
            <v>HOSPITAL MESTRE VITALINO</v>
          </cell>
          <cell r="E654" t="str">
            <v>3.4 - Material Farmacológico</v>
          </cell>
          <cell r="F654">
            <v>10854165000184</v>
          </cell>
          <cell r="G654" t="str">
            <v>F  F DISTRIB. DE PROD. FARMACEUT. LTDA</v>
          </cell>
          <cell r="H654" t="str">
            <v>B</v>
          </cell>
          <cell r="I654" t="str">
            <v>S</v>
          </cell>
          <cell r="J654">
            <v>278354</v>
          </cell>
          <cell r="K654">
            <v>45376</v>
          </cell>
          <cell r="L654" t="str">
            <v>26240310854165000184550010002783541401629530</v>
          </cell>
          <cell r="M654" t="str">
            <v>26 -  Pernambuco</v>
          </cell>
          <cell r="N654">
            <v>3000</v>
          </cell>
        </row>
        <row r="655">
          <cell r="C655" t="str">
            <v>HOSPITAL MESTRE VITALINO</v>
          </cell>
          <cell r="E655" t="str">
            <v>3.4 - Material Farmacológico</v>
          </cell>
          <cell r="F655">
            <v>67729178000653</v>
          </cell>
          <cell r="G655" t="str">
            <v>COMERCIAL CIRURGICA RIOCLARENSE LTDA</v>
          </cell>
          <cell r="H655" t="str">
            <v>B</v>
          </cell>
          <cell r="I655" t="str">
            <v>S</v>
          </cell>
          <cell r="J655">
            <v>71997</v>
          </cell>
          <cell r="K655">
            <v>45377</v>
          </cell>
          <cell r="L655" t="str">
            <v>26240367729178000653550010000719977243587432</v>
          </cell>
          <cell r="M655" t="str">
            <v>26 -  Pernambuco</v>
          </cell>
          <cell r="N655">
            <v>17144.8</v>
          </cell>
        </row>
        <row r="656">
          <cell r="C656" t="str">
            <v>HOSPITAL MESTRE VITALINO</v>
          </cell>
          <cell r="E656" t="str">
            <v>3.4 - Material Farmacológico</v>
          </cell>
          <cell r="F656">
            <v>67729178000653</v>
          </cell>
          <cell r="G656" t="str">
            <v>COMERCIAL CIRURGICA RIOCLARENSE LTDA</v>
          </cell>
          <cell r="H656" t="str">
            <v>B</v>
          </cell>
          <cell r="I656" t="str">
            <v>S</v>
          </cell>
          <cell r="J656">
            <v>72036</v>
          </cell>
          <cell r="K656">
            <v>45377</v>
          </cell>
          <cell r="L656" t="str">
            <v>26240367729178000653550010000720367232210294</v>
          </cell>
          <cell r="M656" t="str">
            <v>26 -  Pernambuco</v>
          </cell>
          <cell r="N656">
            <v>34</v>
          </cell>
        </row>
        <row r="657">
          <cell r="C657" t="str">
            <v>HOSPITAL MESTRE VITALINO</v>
          </cell>
          <cell r="E657" t="str">
            <v>3.4 - Material Farmacológico</v>
          </cell>
          <cell r="F657">
            <v>1206820001179</v>
          </cell>
          <cell r="G657" t="str">
            <v>PANPHARMA DISTRIB. DE MEDICAM. LTDA</v>
          </cell>
          <cell r="H657" t="str">
            <v>B</v>
          </cell>
          <cell r="I657" t="str">
            <v>S</v>
          </cell>
          <cell r="J657">
            <v>2831935</v>
          </cell>
          <cell r="K657">
            <v>45377</v>
          </cell>
          <cell r="L657" t="str">
            <v>26240301206820001179550040028319351784924496</v>
          </cell>
          <cell r="M657" t="str">
            <v>26 -  Pernambuco</v>
          </cell>
          <cell r="N657">
            <v>2549.7199999999998</v>
          </cell>
        </row>
        <row r="658">
          <cell r="C658" t="str">
            <v>HOSPITAL MESTRE VITALINO</v>
          </cell>
          <cell r="E658" t="str">
            <v>3.4 - Material Farmacológico</v>
          </cell>
          <cell r="F658">
            <v>46208885000110</v>
          </cell>
          <cell r="G658" t="str">
            <v>MD DISTRIBUIDORA DE MEDICAMENTOS LTDA</v>
          </cell>
          <cell r="H658" t="str">
            <v>B</v>
          </cell>
          <cell r="I658" t="str">
            <v>S</v>
          </cell>
          <cell r="J658" t="str">
            <v>000.000.218</v>
          </cell>
          <cell r="K658">
            <v>45377</v>
          </cell>
          <cell r="L658" t="str">
            <v>26240346208885000110550010000002181355203571</v>
          </cell>
          <cell r="M658" t="str">
            <v>26 -  Pernambuco</v>
          </cell>
          <cell r="N658">
            <v>100</v>
          </cell>
        </row>
        <row r="659">
          <cell r="C659" t="str">
            <v>HOSPITAL MESTRE VITALINO</v>
          </cell>
          <cell r="E659" t="str">
            <v>3.4 - Material Farmacológico</v>
          </cell>
          <cell r="F659">
            <v>27943629000121</v>
          </cell>
          <cell r="G659" t="str">
            <v>T. RODRIGUES DE QUEIROZ</v>
          </cell>
          <cell r="H659" t="str">
            <v>B</v>
          </cell>
          <cell r="I659" t="str">
            <v>S</v>
          </cell>
          <cell r="J659" t="str">
            <v>000.000.115</v>
          </cell>
          <cell r="K659">
            <v>45378</v>
          </cell>
          <cell r="L659" t="str">
            <v>26240327943629000121550030000001151000153959</v>
          </cell>
          <cell r="M659" t="str">
            <v>26 -  Pernambuco</v>
          </cell>
          <cell r="N659">
            <v>277.29000000000002</v>
          </cell>
        </row>
        <row r="660">
          <cell r="C660" t="str">
            <v>HOSPITAL MESTRE VITALINO</v>
          </cell>
          <cell r="E660" t="str">
            <v>3.4 - Material Farmacológico</v>
          </cell>
          <cell r="F660">
            <v>7484373000124</v>
          </cell>
          <cell r="G660" t="str">
            <v>UNI HOSPITALAR LTDA  EPP</v>
          </cell>
          <cell r="H660" t="str">
            <v>B</v>
          </cell>
          <cell r="I660" t="str">
            <v>S</v>
          </cell>
          <cell r="J660">
            <v>193331</v>
          </cell>
          <cell r="K660">
            <v>45377</v>
          </cell>
          <cell r="L660" t="str">
            <v>26240307484373000124550010001933311385819501</v>
          </cell>
          <cell r="M660" t="str">
            <v>26 -  Pernambuco</v>
          </cell>
          <cell r="N660">
            <v>5465</v>
          </cell>
        </row>
        <row r="661">
          <cell r="C661" t="str">
            <v>HOSPITAL MESTRE VITALINO</v>
          </cell>
          <cell r="E661" t="str">
            <v>3.4 - Material Farmacológico</v>
          </cell>
          <cell r="F661">
            <v>7484373000124</v>
          </cell>
          <cell r="G661" t="str">
            <v>UNI HOSPITALAR LTDA  EPP</v>
          </cell>
          <cell r="H661" t="str">
            <v>B</v>
          </cell>
          <cell r="I661" t="str">
            <v>S</v>
          </cell>
          <cell r="J661">
            <v>193342</v>
          </cell>
          <cell r="K661">
            <v>45378</v>
          </cell>
          <cell r="L661" t="str">
            <v>26240307484373000124550010001933421744261167</v>
          </cell>
          <cell r="M661" t="str">
            <v>26 -  Pernambuco</v>
          </cell>
          <cell r="N661">
            <v>38163.550000000003</v>
          </cell>
        </row>
        <row r="662">
          <cell r="C662" t="str">
            <v>HOSPITAL MESTRE VITALINO</v>
          </cell>
          <cell r="E662" t="str">
            <v>3.4 - Material Farmacológico</v>
          </cell>
          <cell r="F662">
            <v>22580510000118</v>
          </cell>
          <cell r="G662" t="str">
            <v>UNIFAR DISTRIBUIDORA DE MEDICAMENTOS</v>
          </cell>
          <cell r="H662" t="str">
            <v>B</v>
          </cell>
          <cell r="I662" t="str">
            <v>S</v>
          </cell>
          <cell r="J662">
            <v>60819</v>
          </cell>
          <cell r="K662">
            <v>45378</v>
          </cell>
          <cell r="L662" t="str">
            <v>26240322580510000118550010000608191000480700</v>
          </cell>
          <cell r="M662" t="str">
            <v>26 -  Pernambuco</v>
          </cell>
          <cell r="N662">
            <v>6503.94</v>
          </cell>
        </row>
        <row r="663">
          <cell r="C663" t="str">
            <v>HOSPITAL MESTRE VITALINO</v>
          </cell>
          <cell r="E663" t="str">
            <v>3.4 - Material Farmacológico</v>
          </cell>
          <cell r="F663">
            <v>23680034000170</v>
          </cell>
          <cell r="G663" t="str">
            <v>D.ARAUJO COM ATACADISTA LTDA</v>
          </cell>
          <cell r="H663" t="str">
            <v>B</v>
          </cell>
          <cell r="I663" t="str">
            <v>S</v>
          </cell>
          <cell r="J663" t="str">
            <v>000.015.602</v>
          </cell>
          <cell r="K663">
            <v>45377</v>
          </cell>
          <cell r="L663" t="str">
            <v>26240323680034000170550010000156021250273292</v>
          </cell>
          <cell r="M663" t="str">
            <v>26 -  Pernambuco</v>
          </cell>
          <cell r="N663">
            <v>1503</v>
          </cell>
        </row>
        <row r="664">
          <cell r="C664" t="str">
            <v>HOSPITAL MESTRE VITALINO</v>
          </cell>
          <cell r="E664" t="str">
            <v>3.4 - Material Farmacológico</v>
          </cell>
          <cell r="F664">
            <v>874929000140</v>
          </cell>
          <cell r="G664" t="str">
            <v>MED CENTER COMERCIAL LTDA</v>
          </cell>
          <cell r="H664" t="str">
            <v>B</v>
          </cell>
          <cell r="I664" t="str">
            <v>S</v>
          </cell>
          <cell r="J664">
            <v>535099</v>
          </cell>
          <cell r="K664">
            <v>45377</v>
          </cell>
          <cell r="L664" t="str">
            <v>31240300874929000140550010005350991933930662</v>
          </cell>
          <cell r="M664" t="str">
            <v>31 -  Minas Gerais</v>
          </cell>
          <cell r="N664">
            <v>391.71</v>
          </cell>
        </row>
        <row r="665">
          <cell r="C665" t="str">
            <v>HOSPITAL MESTRE VITALINO</v>
          </cell>
          <cell r="E665" t="str">
            <v>3.4 - Material Farmacológico</v>
          </cell>
          <cell r="F665">
            <v>35753111000153</v>
          </cell>
          <cell r="G665" t="str">
            <v>NORD PRODUTOS EM SAUDE LTDA</v>
          </cell>
          <cell r="H665" t="str">
            <v>B</v>
          </cell>
          <cell r="I665" t="str">
            <v>S</v>
          </cell>
          <cell r="J665" t="str">
            <v>000.023.243</v>
          </cell>
          <cell r="K665">
            <v>45377</v>
          </cell>
          <cell r="L665" t="str">
            <v>26240335753111000153550010000232431000297156</v>
          </cell>
          <cell r="M665" t="str">
            <v>26 -  Pernambuco</v>
          </cell>
          <cell r="N665">
            <v>15330</v>
          </cell>
        </row>
        <row r="666">
          <cell r="C666" t="str">
            <v>HOSPITAL MESTRE VITALINO</v>
          </cell>
          <cell r="E666" t="str">
            <v>3.4 - Material Farmacológico</v>
          </cell>
          <cell r="F666">
            <v>42083525000188</v>
          </cell>
          <cell r="G666" t="str">
            <v>R.A FARMA DIST DE MED LTDA</v>
          </cell>
          <cell r="H666" t="str">
            <v>B</v>
          </cell>
          <cell r="I666" t="str">
            <v>S</v>
          </cell>
          <cell r="J666">
            <v>966</v>
          </cell>
          <cell r="K666">
            <v>45377</v>
          </cell>
          <cell r="L666" t="str">
            <v>23240342083525000188550010000009661000009723</v>
          </cell>
          <cell r="M666" t="str">
            <v>23 -  Ceará</v>
          </cell>
          <cell r="N666">
            <v>3274</v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C671" t="str">
            <v>HOSPITAL MESTRE VITALINO</v>
          </cell>
          <cell r="E671" t="str">
            <v>3.14 - Alimentação Preparada</v>
          </cell>
          <cell r="F671">
            <v>49324221001500</v>
          </cell>
          <cell r="G671" t="str">
            <v>FRESENIUS KABI BRASIL LTDA</v>
          </cell>
          <cell r="H671" t="str">
            <v>B</v>
          </cell>
          <cell r="I671" t="str">
            <v>S</v>
          </cell>
          <cell r="J671">
            <v>69107</v>
          </cell>
          <cell r="K671">
            <v>45348</v>
          </cell>
          <cell r="L671" t="str">
            <v>23240249324221001500550000000691071209797278</v>
          </cell>
          <cell r="M671" t="str">
            <v>23 -  Ceará</v>
          </cell>
          <cell r="N671">
            <v>14024</v>
          </cell>
        </row>
        <row r="672">
          <cell r="C672" t="str">
            <v>HOSPITAL MESTRE VITALINO</v>
          </cell>
          <cell r="E672" t="str">
            <v>3.14 - Alimentação Preparada</v>
          </cell>
          <cell r="F672">
            <v>9053134001621</v>
          </cell>
          <cell r="G672" t="str">
            <v>ELFA MEDICAMENTOS S.A</v>
          </cell>
          <cell r="H672" t="str">
            <v>B</v>
          </cell>
          <cell r="I672" t="str">
            <v>S</v>
          </cell>
          <cell r="J672">
            <v>244</v>
          </cell>
          <cell r="K672">
            <v>45370</v>
          </cell>
          <cell r="L672" t="str">
            <v>26240309053134001621550050000002441315257688</v>
          </cell>
          <cell r="M672" t="str">
            <v>26 -  Pernambuco</v>
          </cell>
          <cell r="N672">
            <v>33805</v>
          </cell>
        </row>
        <row r="673">
          <cell r="C673" t="str">
            <v>HOSPITAL MESTRE VITALINO</v>
          </cell>
          <cell r="E673" t="str">
            <v>3.14 - Alimentação Preparada</v>
          </cell>
          <cell r="F673">
            <v>1348814000184</v>
          </cell>
          <cell r="G673" t="str">
            <v>BDL BEZERRA DISTRIBUIDORA LTDA</v>
          </cell>
          <cell r="H673" t="str">
            <v>B</v>
          </cell>
          <cell r="I673" t="str">
            <v>S</v>
          </cell>
          <cell r="J673" t="str">
            <v>000.024.220</v>
          </cell>
          <cell r="K673">
            <v>45345</v>
          </cell>
          <cell r="L673" t="str">
            <v>26240201348814000184550010000242201046403276</v>
          </cell>
          <cell r="M673" t="str">
            <v>26 -  Pernambuco</v>
          </cell>
          <cell r="N673">
            <v>271.60000000000002</v>
          </cell>
        </row>
        <row r="674">
          <cell r="C674" t="str">
            <v>HOSPITAL MESTRE VITALINO</v>
          </cell>
          <cell r="E674" t="str">
            <v>3.14 - Alimentação Preparada</v>
          </cell>
          <cell r="F674">
            <v>47171763000169</v>
          </cell>
          <cell r="G674" t="str">
            <v>MVL HOSPITALAR LTDA</v>
          </cell>
          <cell r="H674" t="str">
            <v>B</v>
          </cell>
          <cell r="I674" t="str">
            <v>S</v>
          </cell>
          <cell r="J674">
            <v>663</v>
          </cell>
          <cell r="K674">
            <v>45366</v>
          </cell>
          <cell r="L674" t="str">
            <v>26240347171763000169550010000006631268700006</v>
          </cell>
          <cell r="M674" t="str">
            <v>26 -  Pernambuco</v>
          </cell>
          <cell r="N674">
            <v>1741.32</v>
          </cell>
        </row>
        <row r="675">
          <cell r="C675" t="str">
            <v>HOSPITAL MESTRE VITALINO</v>
          </cell>
          <cell r="E675" t="str">
            <v>3.14 - Alimentação Preparada</v>
          </cell>
          <cell r="F675">
            <v>1687725000162</v>
          </cell>
          <cell r="G675" t="str">
            <v>CENTRO ESPEC.NUTRICAO ENTERALPARENTERAL</v>
          </cell>
          <cell r="H675" t="str">
            <v>B</v>
          </cell>
          <cell r="I675" t="str">
            <v>S</v>
          </cell>
          <cell r="J675">
            <v>48701</v>
          </cell>
          <cell r="K675">
            <v>45366</v>
          </cell>
          <cell r="L675" t="str">
            <v>26240301687725000162550010000487011507250000</v>
          </cell>
          <cell r="M675" t="str">
            <v>26 -  Pernambuco</v>
          </cell>
          <cell r="N675">
            <v>1842.84</v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C678" t="str">
            <v>HOSPITAL MESTRE VITALINO</v>
          </cell>
          <cell r="E678" t="str">
            <v>3.2 - Gás e Outros Materiais Engarrafados</v>
          </cell>
          <cell r="F678">
            <v>60619202001209</v>
          </cell>
          <cell r="G678" t="str">
            <v>MESSER GASES LTDA</v>
          </cell>
          <cell r="H678" t="str">
            <v>B</v>
          </cell>
          <cell r="I678" t="str">
            <v>S</v>
          </cell>
          <cell r="J678" t="str">
            <v>000.002.938</v>
          </cell>
          <cell r="K678">
            <v>45356</v>
          </cell>
          <cell r="L678" t="str">
            <v>26240360619202001209550320000029381426519957</v>
          </cell>
          <cell r="M678" t="str">
            <v>26 -  Pernambuco</v>
          </cell>
          <cell r="N678">
            <v>10165.27</v>
          </cell>
        </row>
        <row r="679">
          <cell r="C679" t="str">
            <v>HOSPITAL MESTRE VITALINO</v>
          </cell>
          <cell r="E679" t="str">
            <v>3.2 - Gás e Outros Materiais Engarrafados</v>
          </cell>
          <cell r="F679">
            <v>60619202001209</v>
          </cell>
          <cell r="G679" t="str">
            <v>MESSER GASES LTDA</v>
          </cell>
          <cell r="H679" t="str">
            <v>B</v>
          </cell>
          <cell r="I679" t="str">
            <v>S</v>
          </cell>
          <cell r="J679">
            <v>363521</v>
          </cell>
          <cell r="K679">
            <v>45359</v>
          </cell>
          <cell r="L679" t="str">
            <v>26240360619202001209550310003635211799199493</v>
          </cell>
          <cell r="M679" t="str">
            <v>26 -  Pernambuco</v>
          </cell>
          <cell r="N679">
            <v>1732.1</v>
          </cell>
        </row>
        <row r="680">
          <cell r="C680" t="str">
            <v>HOSPITAL MESTRE VITALINO</v>
          </cell>
          <cell r="E680" t="str">
            <v>3.2 - Gás e Outros Materiais Engarrafados</v>
          </cell>
          <cell r="F680">
            <v>60619202001209</v>
          </cell>
          <cell r="G680" t="str">
            <v>MESSER GASES LTDA</v>
          </cell>
          <cell r="H680" t="str">
            <v>B</v>
          </cell>
          <cell r="I680" t="str">
            <v>S</v>
          </cell>
          <cell r="J680" t="str">
            <v>000.002.913</v>
          </cell>
          <cell r="K680">
            <v>45354</v>
          </cell>
          <cell r="L680" t="str">
            <v>26240360619202001209550320000029131951432592</v>
          </cell>
          <cell r="M680" t="str">
            <v>26 -  Pernambuco</v>
          </cell>
          <cell r="N680">
            <v>23165.34</v>
          </cell>
        </row>
        <row r="681">
          <cell r="C681" t="str">
            <v>HOSPITAL MESTRE VITALINO</v>
          </cell>
          <cell r="E681" t="str">
            <v>3.2 - Gás e Outros Materiais Engarrafados</v>
          </cell>
          <cell r="F681">
            <v>60619202001209</v>
          </cell>
          <cell r="G681" t="str">
            <v>MESSER GASES LTDA</v>
          </cell>
          <cell r="H681" t="str">
            <v>B</v>
          </cell>
          <cell r="I681" t="str">
            <v>S</v>
          </cell>
          <cell r="J681">
            <v>363617</v>
          </cell>
          <cell r="K681">
            <v>45363</v>
          </cell>
          <cell r="L681" t="str">
            <v>26240360619202001209550310073636901091788368</v>
          </cell>
          <cell r="M681" t="str">
            <v>26 -  Pernambuco</v>
          </cell>
          <cell r="N681">
            <v>793.88</v>
          </cell>
        </row>
        <row r="682">
          <cell r="C682" t="str">
            <v>HOSPITAL MESTRE VITALINO</v>
          </cell>
          <cell r="E682" t="str">
            <v>3.2 - Gás e Outros Materiais Engarrafados</v>
          </cell>
          <cell r="F682">
            <v>60619202001209</v>
          </cell>
          <cell r="G682" t="str">
            <v>MESSER GASES LTDA</v>
          </cell>
          <cell r="H682" t="str">
            <v>B</v>
          </cell>
          <cell r="I682" t="str">
            <v>S</v>
          </cell>
          <cell r="J682">
            <v>363620</v>
          </cell>
          <cell r="K682">
            <v>45363</v>
          </cell>
          <cell r="L682" t="str">
            <v>26240360619202001209550310003636201447305686</v>
          </cell>
          <cell r="M682" t="str">
            <v>26 -  Pernambuco</v>
          </cell>
          <cell r="N682">
            <v>721.71</v>
          </cell>
        </row>
        <row r="683">
          <cell r="C683" t="str">
            <v>HOSPITAL MESTRE VITALINO</v>
          </cell>
          <cell r="E683" t="str">
            <v>3.2 - Gás e Outros Materiais Engarrafados</v>
          </cell>
          <cell r="F683">
            <v>60619202001209</v>
          </cell>
          <cell r="G683" t="str">
            <v>MESSER GASES LTDA</v>
          </cell>
          <cell r="H683" t="str">
            <v>B</v>
          </cell>
          <cell r="I683" t="str">
            <v>S</v>
          </cell>
          <cell r="J683">
            <v>363619</v>
          </cell>
          <cell r="K683">
            <v>45363</v>
          </cell>
          <cell r="L683" t="str">
            <v>26240360619202001209550310003636191635856030</v>
          </cell>
          <cell r="M683" t="str">
            <v>26 -  Pernambuco</v>
          </cell>
          <cell r="N683">
            <v>72.17</v>
          </cell>
        </row>
        <row r="684">
          <cell r="C684" t="str">
            <v>HOSPITAL MESTRE VITALINO</v>
          </cell>
          <cell r="E684" t="str">
            <v>3.2 - Gás e Outros Materiais Engarrafados</v>
          </cell>
          <cell r="F684">
            <v>60619202001209</v>
          </cell>
          <cell r="G684" t="str">
            <v>MESSER GASES LTDA</v>
          </cell>
          <cell r="H684" t="str">
            <v>B</v>
          </cell>
          <cell r="I684" t="str">
            <v>S</v>
          </cell>
          <cell r="J684" t="str">
            <v>000.002.989</v>
          </cell>
          <cell r="K684">
            <v>45363</v>
          </cell>
          <cell r="L684" t="str">
            <v>26240360619202001209550320000029891952327588</v>
          </cell>
          <cell r="M684" t="str">
            <v>26 -  Pernambuco</v>
          </cell>
          <cell r="N684">
            <v>6546.62</v>
          </cell>
        </row>
        <row r="685">
          <cell r="C685" t="str">
            <v>HOSPITAL MESTRE VITALINO</v>
          </cell>
          <cell r="E685" t="str">
            <v>3.2 - Gás e Outros Materiais Engarrafados</v>
          </cell>
          <cell r="F685">
            <v>60619202001209</v>
          </cell>
          <cell r="G685" t="str">
            <v>MESSER GASES LTDA</v>
          </cell>
          <cell r="H685" t="str">
            <v>B</v>
          </cell>
          <cell r="I685" t="str">
            <v>S</v>
          </cell>
          <cell r="J685">
            <v>363882</v>
          </cell>
          <cell r="K685">
            <v>45366</v>
          </cell>
          <cell r="L685" t="str">
            <v>26240360619202001209550310003638821954219075</v>
          </cell>
          <cell r="M685" t="str">
            <v>26 -  Pernambuco</v>
          </cell>
          <cell r="N685">
            <v>15656.76</v>
          </cell>
        </row>
        <row r="686">
          <cell r="C686" t="str">
            <v>HOSPITAL MESTRE VITALINO</v>
          </cell>
          <cell r="E686" t="str">
            <v>3.2 - Gás e Outros Materiais Engarrafados</v>
          </cell>
          <cell r="F686">
            <v>60619202001209</v>
          </cell>
          <cell r="G686" t="str">
            <v>MESSER GASES LTDA</v>
          </cell>
          <cell r="H686" t="str">
            <v>B</v>
          </cell>
          <cell r="I686" t="str">
            <v>S</v>
          </cell>
          <cell r="J686" t="str">
            <v>000.003.020</v>
          </cell>
          <cell r="K686">
            <v>45367</v>
          </cell>
          <cell r="L686" t="str">
            <v>26240360619202001209550320000030201825922942</v>
          </cell>
          <cell r="M686" t="str">
            <v>26 -  Pernambuco</v>
          </cell>
          <cell r="N686">
            <v>433.03</v>
          </cell>
        </row>
        <row r="687">
          <cell r="C687" t="str">
            <v>HOSPITAL MESTRE VITALINO</v>
          </cell>
          <cell r="E687" t="str">
            <v>3.2 - Gás e Outros Materiais Engarrafados</v>
          </cell>
          <cell r="F687">
            <v>60619202001209</v>
          </cell>
          <cell r="G687" t="str">
            <v>MESSER GASES LTDA</v>
          </cell>
          <cell r="H687" t="str">
            <v>B</v>
          </cell>
          <cell r="I687" t="str">
            <v>S</v>
          </cell>
          <cell r="J687" t="str">
            <v>000.002.965</v>
          </cell>
          <cell r="K687">
            <v>45360</v>
          </cell>
          <cell r="L687" t="str">
            <v>26240360619202001209550320000029651510402353</v>
          </cell>
          <cell r="M687" t="str">
            <v>26 -  Pernambuco</v>
          </cell>
          <cell r="N687">
            <v>17806.939999999999</v>
          </cell>
        </row>
        <row r="688">
          <cell r="C688" t="str">
            <v>HOSPITAL MESTRE VITALINO</v>
          </cell>
          <cell r="E688" t="str">
            <v>3.2 - Gás e Outros Materiais Engarrafados</v>
          </cell>
          <cell r="F688">
            <v>60619202001209</v>
          </cell>
          <cell r="G688" t="str">
            <v>MESSER GASES LTDA</v>
          </cell>
          <cell r="H688" t="str">
            <v>B</v>
          </cell>
          <cell r="I688" t="str">
            <v>S</v>
          </cell>
          <cell r="J688" t="str">
            <v>000.363.971</v>
          </cell>
          <cell r="K688">
            <v>45367</v>
          </cell>
          <cell r="L688" t="str">
            <v>26240360619202001209550310003639711210067538</v>
          </cell>
          <cell r="M688" t="str">
            <v>26 -  Pernambuco</v>
          </cell>
          <cell r="N688">
            <v>1732.1</v>
          </cell>
        </row>
        <row r="689">
          <cell r="C689" t="str">
            <v>HOSPITAL MESTRE VITALINO</v>
          </cell>
          <cell r="E689" t="str">
            <v>3.2 - Gás e Outros Materiais Engarrafados</v>
          </cell>
          <cell r="F689">
            <v>60619202001209</v>
          </cell>
          <cell r="G689" t="str">
            <v>MESSER GASES LTDA</v>
          </cell>
          <cell r="H689" t="str">
            <v>B</v>
          </cell>
          <cell r="I689" t="str">
            <v>S</v>
          </cell>
          <cell r="J689" t="str">
            <v>000.003.039</v>
          </cell>
          <cell r="K689">
            <v>45370</v>
          </cell>
          <cell r="L689" t="str">
            <v>26240360619202001209550320000030391565408863</v>
          </cell>
          <cell r="M689" t="str">
            <v>26 -  Pernambuco</v>
          </cell>
          <cell r="N689">
            <v>5188.62</v>
          </cell>
        </row>
        <row r="690">
          <cell r="C690" t="str">
            <v>HOSPITAL MESTRE VITALINO</v>
          </cell>
          <cell r="E690" t="str">
            <v>3.2 - Gás e Outros Materiais Engarrafados</v>
          </cell>
          <cell r="F690">
            <v>60619202001209</v>
          </cell>
          <cell r="G690" t="str">
            <v>MESSER GASES LTDA</v>
          </cell>
          <cell r="H690" t="str">
            <v>B</v>
          </cell>
          <cell r="I690" t="str">
            <v>S</v>
          </cell>
          <cell r="J690">
            <v>364063</v>
          </cell>
          <cell r="K690">
            <v>45369</v>
          </cell>
          <cell r="L690" t="str">
            <v>26240360619202001209550310003640637736736056</v>
          </cell>
          <cell r="M690" t="str">
            <v>26 -  Pernambuco</v>
          </cell>
          <cell r="N690">
            <v>1443.42</v>
          </cell>
        </row>
        <row r="691">
          <cell r="C691" t="str">
            <v>HOSPITAL MESTRE VITALINO</v>
          </cell>
          <cell r="E691" t="str">
            <v>3.2 - Gás e Outros Materiais Engarrafados</v>
          </cell>
          <cell r="F691">
            <v>60619202001209</v>
          </cell>
          <cell r="G691" t="str">
            <v>MESSER GASES LTDA</v>
          </cell>
          <cell r="H691" t="str">
            <v>B</v>
          </cell>
          <cell r="I691" t="str">
            <v>S</v>
          </cell>
          <cell r="J691" t="str">
            <v>000.003.072</v>
          </cell>
          <cell r="K691">
            <v>45376</v>
          </cell>
          <cell r="L691" t="str">
            <v>26240360619202001209550320000030721785332992</v>
          </cell>
          <cell r="M691" t="str">
            <v>26 -  Pernambuco</v>
          </cell>
          <cell r="N691">
            <v>29030.67</v>
          </cell>
        </row>
        <row r="692">
          <cell r="C692" t="str">
            <v>HOSPITAL MESTRE VITALINO</v>
          </cell>
          <cell r="E692" t="str">
            <v>3.2 - Gás e Outros Materiais Engarrafados</v>
          </cell>
          <cell r="F692">
            <v>60619202001209</v>
          </cell>
          <cell r="G692" t="str">
            <v>MESSER GASES LTDA</v>
          </cell>
          <cell r="H692" t="str">
            <v>B</v>
          </cell>
          <cell r="I692" t="str">
            <v>S</v>
          </cell>
          <cell r="J692" t="str">
            <v>000.003.090</v>
          </cell>
          <cell r="K692">
            <v>45377</v>
          </cell>
          <cell r="L692" t="str">
            <v>26240360619202001209550320000030901137272702</v>
          </cell>
          <cell r="M692" t="str">
            <v>26 -  Pernambuco</v>
          </cell>
          <cell r="N692">
            <v>4668.05</v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C695" t="str">
            <v>HOSPITAL MESTRE VITALINO</v>
          </cell>
          <cell r="E695" t="str">
            <v>3.11 - Material Laboratorial</v>
          </cell>
          <cell r="F695">
            <v>49341441000146</v>
          </cell>
          <cell r="G695" t="str">
            <v>TUPAN  HOSPITALAR LTDA</v>
          </cell>
          <cell r="H695" t="str">
            <v>B</v>
          </cell>
          <cell r="I695" t="str">
            <v>S</v>
          </cell>
          <cell r="J695" t="str">
            <v>000.000.475</v>
          </cell>
          <cell r="K695">
            <v>45355</v>
          </cell>
          <cell r="L695" t="str">
            <v>26240349341441000146550010000004751000094788</v>
          </cell>
          <cell r="M695" t="str">
            <v>26 -  Pernambuco</v>
          </cell>
          <cell r="N695">
            <v>1614</v>
          </cell>
        </row>
        <row r="696">
          <cell r="C696" t="str">
            <v>HOSPITAL MESTRE VITALINO</v>
          </cell>
          <cell r="E696" t="str">
            <v>3.11 - Material Laboratorial</v>
          </cell>
          <cell r="F696">
            <v>49341441000146</v>
          </cell>
          <cell r="G696" t="str">
            <v>TUPAN  HOSPITALAR LTDA</v>
          </cell>
          <cell r="H696" t="str">
            <v>B</v>
          </cell>
          <cell r="I696" t="str">
            <v>S</v>
          </cell>
          <cell r="J696" t="str">
            <v>000.000.464</v>
          </cell>
          <cell r="K696">
            <v>45352</v>
          </cell>
          <cell r="L696" t="str">
            <v>26240349341441000146550010000004641000094776</v>
          </cell>
          <cell r="M696" t="str">
            <v>26 -  Pernambuco</v>
          </cell>
          <cell r="N696">
            <v>799</v>
          </cell>
        </row>
        <row r="697">
          <cell r="C697" t="str">
            <v>HOSPITAL MESTRE VITALINO</v>
          </cell>
          <cell r="E697" t="str">
            <v>3.11 - Material Laboratorial</v>
          </cell>
          <cell r="F697">
            <v>10779833000156</v>
          </cell>
          <cell r="G697" t="str">
            <v>MEDICAL MERCANTIL DE APARELHAGEM MEDICA</v>
          </cell>
          <cell r="H697" t="str">
            <v>B</v>
          </cell>
          <cell r="I697" t="str">
            <v>S</v>
          </cell>
          <cell r="J697">
            <v>599406</v>
          </cell>
          <cell r="K697">
            <v>45373</v>
          </cell>
          <cell r="L697" t="str">
            <v>26240310779833000156550010005994067601430005</v>
          </cell>
          <cell r="M697" t="str">
            <v>26 -  Pernambuco</v>
          </cell>
          <cell r="N697">
            <v>680</v>
          </cell>
        </row>
        <row r="698">
          <cell r="E698" t="str">
            <v/>
          </cell>
        </row>
        <row r="699">
          <cell r="C699" t="str">
            <v>HOSPITAL MESTRE VITALINO</v>
          </cell>
          <cell r="E699" t="str">
            <v>3.99 - Outras despesas com Material de Consumo</v>
          </cell>
          <cell r="F699">
            <v>5044056000161</v>
          </cell>
          <cell r="G699" t="str">
            <v>DMH PRODUTOS HOSPITALARES LTDA</v>
          </cell>
          <cell r="H699" t="str">
            <v>B</v>
          </cell>
          <cell r="I699" t="str">
            <v>S</v>
          </cell>
          <cell r="J699">
            <v>23911</v>
          </cell>
          <cell r="K699">
            <v>45351</v>
          </cell>
          <cell r="L699" t="str">
            <v>26240205044056000161550010000239111752165046</v>
          </cell>
          <cell r="M699" t="str">
            <v>26 -  Pernambuco</v>
          </cell>
          <cell r="N699">
            <v>12139.2</v>
          </cell>
        </row>
        <row r="700">
          <cell r="C700" t="str">
            <v>HOSPITAL MESTRE VITALINO</v>
          </cell>
          <cell r="E700" t="str">
            <v>3.99 - Outras despesas com Material de Consumo</v>
          </cell>
          <cell r="F700">
            <v>5044056000161</v>
          </cell>
          <cell r="G700" t="str">
            <v>DMH PRODUTOS HOSPITALARES LTDA</v>
          </cell>
          <cell r="H700" t="str">
            <v>B</v>
          </cell>
          <cell r="I700" t="str">
            <v>S</v>
          </cell>
          <cell r="J700">
            <v>23910</v>
          </cell>
          <cell r="K700">
            <v>45351</v>
          </cell>
          <cell r="L700" t="str">
            <v>26240205044056000161550010000239101905010720</v>
          </cell>
          <cell r="M700" t="str">
            <v>26 -  Pernambuco</v>
          </cell>
          <cell r="N700">
            <v>3242.4</v>
          </cell>
        </row>
        <row r="701">
          <cell r="C701" t="str">
            <v>HOSPITAL MESTRE VITALINO</v>
          </cell>
          <cell r="E701" t="str">
            <v>3.99 - Outras despesas com Material de Consumo</v>
          </cell>
          <cell r="F701">
            <v>43598189000179</v>
          </cell>
          <cell r="G701" t="str">
            <v>CONTROLL CARE LTDA.</v>
          </cell>
          <cell r="H701" t="str">
            <v>B</v>
          </cell>
          <cell r="I701" t="str">
            <v>S</v>
          </cell>
          <cell r="J701">
            <v>427</v>
          </cell>
          <cell r="K701">
            <v>45351</v>
          </cell>
          <cell r="L701" t="str">
            <v>35240243598189000179550010000004271219743846</v>
          </cell>
          <cell r="M701" t="str">
            <v>35 -  São Paulo</v>
          </cell>
          <cell r="N701">
            <v>3200</v>
          </cell>
        </row>
        <row r="702">
          <cell r="C702" t="str">
            <v>HOSPITAL MESTRE VITALINO</v>
          </cell>
          <cell r="E702" t="str">
            <v>3.99 - Outras despesas com Material de Consumo</v>
          </cell>
          <cell r="F702">
            <v>54565478000198</v>
          </cell>
          <cell r="G702" t="str">
            <v>SISPACK MEDICAL LTDA  EPP</v>
          </cell>
          <cell r="H702" t="str">
            <v>B</v>
          </cell>
          <cell r="I702" t="str">
            <v>S</v>
          </cell>
          <cell r="J702">
            <v>143480</v>
          </cell>
          <cell r="K702">
            <v>45351</v>
          </cell>
          <cell r="L702" t="str">
            <v>35240254565478000198550010001434801728384203</v>
          </cell>
          <cell r="M702" t="str">
            <v>35 -  São Paulo</v>
          </cell>
          <cell r="N702">
            <v>7604.2</v>
          </cell>
        </row>
        <row r="703">
          <cell r="C703" t="str">
            <v>HOSPITAL MESTRE VITALINO</v>
          </cell>
          <cell r="E703" t="str">
            <v>3.99 - Outras despesas com Material de Consumo</v>
          </cell>
          <cell r="F703">
            <v>13441051000281</v>
          </cell>
          <cell r="G703" t="str">
            <v>CL COM MAT MED HOSPITALAR LTDA</v>
          </cell>
          <cell r="H703" t="str">
            <v>B</v>
          </cell>
          <cell r="I703" t="str">
            <v>S</v>
          </cell>
          <cell r="J703">
            <v>21544</v>
          </cell>
          <cell r="K703">
            <v>45364</v>
          </cell>
          <cell r="L703" t="str">
            <v>26240313441051000281550010000215441235680005</v>
          </cell>
          <cell r="M703" t="str">
            <v>26 -  Pernambuco</v>
          </cell>
          <cell r="N703">
            <v>1168</v>
          </cell>
        </row>
        <row r="704">
          <cell r="C704" t="str">
            <v>HOSPITAL MESTRE VITALINO</v>
          </cell>
          <cell r="E704" t="str">
            <v>3.99 - Outras despesas com Material de Consumo</v>
          </cell>
          <cell r="F704">
            <v>5044056000161</v>
          </cell>
          <cell r="G704" t="str">
            <v>DMH PRODUTOS HOSPITALARES LTDA</v>
          </cell>
          <cell r="H704" t="str">
            <v>B</v>
          </cell>
          <cell r="I704" t="str">
            <v>S</v>
          </cell>
          <cell r="J704">
            <v>24065</v>
          </cell>
          <cell r="K704">
            <v>45377</v>
          </cell>
          <cell r="L704" t="str">
            <v>26240305044056000161550010000240657881693536</v>
          </cell>
          <cell r="M704" t="str">
            <v>26 -  Pernambuco</v>
          </cell>
          <cell r="N704">
            <v>18120</v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C707" t="str">
            <v>HOSPITAL MESTRE VITALINO</v>
          </cell>
          <cell r="E707" t="str">
            <v>3.7 - Material de Limpeza e Produtos de Hgienização</v>
          </cell>
          <cell r="F707">
            <v>27319301000139</v>
          </cell>
          <cell r="G707" t="str">
            <v>CONBO DISTRIBUIDORA FBV LTDA</v>
          </cell>
          <cell r="H707" t="str">
            <v>B</v>
          </cell>
          <cell r="I707" t="str">
            <v>S</v>
          </cell>
          <cell r="J707">
            <v>13025</v>
          </cell>
          <cell r="K707">
            <v>45351</v>
          </cell>
          <cell r="L707" t="str">
            <v>26240227319301000139550010000130251205043474</v>
          </cell>
          <cell r="M707" t="str">
            <v>26 -  Pernambuco</v>
          </cell>
          <cell r="N707">
            <v>644</v>
          </cell>
        </row>
        <row r="708">
          <cell r="C708" t="str">
            <v>HOSPITAL MESTRE VITALINO</v>
          </cell>
          <cell r="E708" t="str">
            <v>3.7 - Material de Limpeza e Produtos de Hgienização</v>
          </cell>
          <cell r="F708">
            <v>45059384000156</v>
          </cell>
          <cell r="G708" t="str">
            <v>ECOSUL METAIS LTDA</v>
          </cell>
          <cell r="H708" t="str">
            <v>B</v>
          </cell>
          <cell r="I708" t="str">
            <v>S</v>
          </cell>
          <cell r="J708" t="str">
            <v>000.020.741</v>
          </cell>
          <cell r="K708">
            <v>45348</v>
          </cell>
          <cell r="L708" t="str">
            <v>43240245059384000156550010000207411513140696</v>
          </cell>
          <cell r="M708" t="str">
            <v>43 -  Rio Grande do Sul</v>
          </cell>
          <cell r="N708">
            <v>229</v>
          </cell>
        </row>
        <row r="709">
          <cell r="C709" t="str">
            <v>HOSPITAL MESTRE VITALINO</v>
          </cell>
          <cell r="E709" t="str">
            <v>3.7 - Material de Limpeza e Produtos de Hgienização</v>
          </cell>
          <cell r="F709">
            <v>12503266000136</v>
          </cell>
          <cell r="G709" t="str">
            <v>APOLUM INFORMATICA</v>
          </cell>
          <cell r="H709" t="str">
            <v>B</v>
          </cell>
          <cell r="I709" t="str">
            <v>S</v>
          </cell>
          <cell r="J709" t="str">
            <v>000.281.024</v>
          </cell>
          <cell r="K709">
            <v>45352</v>
          </cell>
          <cell r="L709" t="str">
            <v>35240312503266000136550020002810241106857827</v>
          </cell>
          <cell r="M709" t="str">
            <v>35 -  São Paulo</v>
          </cell>
          <cell r="N709">
            <v>454.8</v>
          </cell>
        </row>
        <row r="710">
          <cell r="C710" t="str">
            <v>HOSPITAL MESTRE VITALINO</v>
          </cell>
          <cell r="E710" t="str">
            <v>3.7 - Material de Limpeza e Produtos de Hgienização</v>
          </cell>
          <cell r="F710">
            <v>19084576000102</v>
          </cell>
          <cell r="G710" t="str">
            <v>F JUNIOR GOMES LTDA</v>
          </cell>
          <cell r="H710" t="str">
            <v>B</v>
          </cell>
          <cell r="I710" t="str">
            <v>S</v>
          </cell>
          <cell r="J710" t="str">
            <v>000.000.757</v>
          </cell>
          <cell r="K710">
            <v>45355</v>
          </cell>
          <cell r="L710" t="str">
            <v>26240319084576000102550010000007571133679210</v>
          </cell>
          <cell r="M710" t="str">
            <v>26 -  Pernambuco</v>
          </cell>
          <cell r="N710">
            <v>8990</v>
          </cell>
        </row>
        <row r="711">
          <cell r="C711" t="str">
            <v>HOSPITAL MESTRE VITALINO</v>
          </cell>
          <cell r="E711" t="str">
            <v>3.7 - Material de Limpeza e Produtos de Hgienização</v>
          </cell>
          <cell r="F711">
            <v>9494196000192</v>
          </cell>
          <cell r="G711" t="str">
            <v>COMERCIAL JR CLAUDIO  MARIO LTDA</v>
          </cell>
          <cell r="H711" t="str">
            <v>B</v>
          </cell>
          <cell r="I711" t="str">
            <v>S</v>
          </cell>
          <cell r="J711">
            <v>316030</v>
          </cell>
          <cell r="K711">
            <v>45327</v>
          </cell>
          <cell r="L711" t="str">
            <v>26240209494196000192550010003160301043128472</v>
          </cell>
          <cell r="M711" t="str">
            <v>26 -  Pernambuco</v>
          </cell>
          <cell r="N711">
            <v>329.47</v>
          </cell>
        </row>
        <row r="712">
          <cell r="C712" t="str">
            <v>HOSPITAL MESTRE VITALINO</v>
          </cell>
          <cell r="E712" t="str">
            <v>3.7 - Material de Limpeza e Produtos de Hgienização</v>
          </cell>
          <cell r="F712">
            <v>37859942000130</v>
          </cell>
          <cell r="G712" t="str">
            <v>MAX PAPERS FABRICACAO DE PROD DE LIMPEZA</v>
          </cell>
          <cell r="H712" t="str">
            <v>B</v>
          </cell>
          <cell r="I712" t="str">
            <v>S</v>
          </cell>
          <cell r="J712" t="str">
            <v>000.005.286</v>
          </cell>
          <cell r="K712">
            <v>45342</v>
          </cell>
          <cell r="L712" t="str">
            <v>26240237859942000130550010000052861000052877</v>
          </cell>
          <cell r="M712" t="str">
            <v>26 -  Pernambuco</v>
          </cell>
          <cell r="N712">
            <v>32649.95</v>
          </cell>
        </row>
        <row r="713">
          <cell r="C713" t="str">
            <v>HOSPITAL MESTRE VITALINO</v>
          </cell>
          <cell r="E713" t="str">
            <v>3.7 - Material de Limpeza e Produtos de Hgienização</v>
          </cell>
          <cell r="F713">
            <v>27319301000139</v>
          </cell>
          <cell r="G713" t="str">
            <v>CONBO DISTRIBUIDORA FBV LTDA</v>
          </cell>
          <cell r="H713" t="str">
            <v>B</v>
          </cell>
          <cell r="I713" t="str">
            <v>S</v>
          </cell>
          <cell r="J713">
            <v>13062</v>
          </cell>
          <cell r="K713">
            <v>45358</v>
          </cell>
          <cell r="L713" t="str">
            <v>26240327319301000139550010000130621905043431</v>
          </cell>
          <cell r="M713" t="str">
            <v>26 -  Pernambuco</v>
          </cell>
          <cell r="N713">
            <v>644</v>
          </cell>
        </row>
        <row r="714">
          <cell r="C714" t="str">
            <v>HOSPITAL MESTRE VITALINO</v>
          </cell>
          <cell r="E714" t="str">
            <v>3.7 - Material de Limpeza e Produtos de Hgienização</v>
          </cell>
          <cell r="F714">
            <v>22006201000139</v>
          </cell>
          <cell r="G714" t="str">
            <v>FORTPEL COMERCIO DE DESCARTAVEIS LTDA</v>
          </cell>
          <cell r="H714" t="str">
            <v>B</v>
          </cell>
          <cell r="I714" t="str">
            <v>S</v>
          </cell>
          <cell r="J714">
            <v>229853</v>
          </cell>
          <cell r="K714">
            <v>45364</v>
          </cell>
          <cell r="L714" t="str">
            <v>26240322006201000139550000002298531102298536</v>
          </cell>
          <cell r="M714" t="str">
            <v>26 -  Pernambuco</v>
          </cell>
          <cell r="N714">
            <v>749.99</v>
          </cell>
        </row>
        <row r="715">
          <cell r="C715" t="str">
            <v>HOSPITAL MESTRE VITALINO</v>
          </cell>
          <cell r="E715" t="str">
            <v>3.7 - Material de Limpeza e Produtos de Hgienização</v>
          </cell>
          <cell r="F715">
            <v>27319301000139</v>
          </cell>
          <cell r="G715" t="str">
            <v>CONBO DISTRIBUIDORA FBV LTDA</v>
          </cell>
          <cell r="H715" t="str">
            <v>B</v>
          </cell>
          <cell r="I715" t="str">
            <v>S</v>
          </cell>
          <cell r="J715">
            <v>13114</v>
          </cell>
          <cell r="K715">
            <v>45365</v>
          </cell>
          <cell r="L715" t="str">
            <v>26240327319301000139550010000131141100043410</v>
          </cell>
          <cell r="M715" t="str">
            <v>26 -  Pernambuco</v>
          </cell>
          <cell r="N715">
            <v>772</v>
          </cell>
        </row>
        <row r="716">
          <cell r="C716" t="str">
            <v>HOSPITAL MESTRE VITALINO</v>
          </cell>
          <cell r="E716" t="str">
            <v>3.7 - Material de Limpeza e Produtos de Hgienização</v>
          </cell>
          <cell r="F716">
            <v>37859942000130</v>
          </cell>
          <cell r="G716" t="str">
            <v>MAX PAPERS FABRICACAO DE PROD DE LIMPEZA</v>
          </cell>
          <cell r="H716" t="str">
            <v>B</v>
          </cell>
          <cell r="I716" t="str">
            <v>S</v>
          </cell>
          <cell r="J716" t="str">
            <v>000.005.287</v>
          </cell>
          <cell r="K716">
            <v>45342</v>
          </cell>
          <cell r="L716" t="str">
            <v>26240237859942000130550010000052871000052882</v>
          </cell>
          <cell r="M716" t="str">
            <v>26 -  Pernambuco</v>
          </cell>
          <cell r="N716">
            <v>32649.95</v>
          </cell>
        </row>
        <row r="717">
          <cell r="C717" t="str">
            <v>HOSPITAL MESTRE VITALINO</v>
          </cell>
          <cell r="E717" t="str">
            <v>3.7 - Material de Limpeza e Produtos de Hgienização</v>
          </cell>
          <cell r="F717">
            <v>27319301000139</v>
          </cell>
          <cell r="G717" t="str">
            <v>CONBO DISTRIBUIDORA FBV LTDA</v>
          </cell>
          <cell r="H717" t="str">
            <v>B</v>
          </cell>
          <cell r="I717" t="str">
            <v>S</v>
          </cell>
          <cell r="J717">
            <v>13158</v>
          </cell>
          <cell r="K717">
            <v>45372</v>
          </cell>
          <cell r="L717" t="str">
            <v>26240327319301000139550010000131587500043454</v>
          </cell>
          <cell r="M717" t="str">
            <v>26 -  Pernambuco</v>
          </cell>
          <cell r="N717">
            <v>942</v>
          </cell>
        </row>
        <row r="718">
          <cell r="C718" t="str">
            <v>HOSPITAL MESTRE VITALINO</v>
          </cell>
          <cell r="E718" t="str">
            <v>3.7 - Material de Limpeza e Produtos de Hgienização</v>
          </cell>
          <cell r="F718">
            <v>10928726000142</v>
          </cell>
          <cell r="G718" t="str">
            <v>DOKAPACK INDUSTRIA E COM. DE EMB.  LTDA</v>
          </cell>
          <cell r="H718" t="str">
            <v>B</v>
          </cell>
          <cell r="I718" t="str">
            <v>S</v>
          </cell>
          <cell r="J718">
            <v>68480</v>
          </cell>
          <cell r="K718">
            <v>45373</v>
          </cell>
          <cell r="L718" t="str">
            <v>26240310928726000142550010000684801840828466</v>
          </cell>
          <cell r="M718" t="str">
            <v>26 -  Pernambuco</v>
          </cell>
          <cell r="N718">
            <v>9855.0300000000007</v>
          </cell>
        </row>
        <row r="719">
          <cell r="C719" t="str">
            <v>HOSPITAL MESTRE VITALINO</v>
          </cell>
          <cell r="E719" t="str">
            <v>3.7 - Material de Limpeza e Produtos de Hgienização</v>
          </cell>
          <cell r="F719">
            <v>27058274000198</v>
          </cell>
          <cell r="G719" t="str">
            <v>JATOBARRETTO CENTRO DE DISTRIBUICAO LTDA</v>
          </cell>
          <cell r="H719" t="str">
            <v>B</v>
          </cell>
          <cell r="I719" t="str">
            <v>S</v>
          </cell>
          <cell r="J719" t="str">
            <v>000.027.152</v>
          </cell>
          <cell r="K719">
            <v>45376</v>
          </cell>
          <cell r="L719" t="str">
            <v>26240327058274000198550010000271521705217507</v>
          </cell>
          <cell r="M719" t="str">
            <v>26 -  Pernambuco</v>
          </cell>
          <cell r="N719">
            <v>7199.92</v>
          </cell>
        </row>
        <row r="720">
          <cell r="C720" t="str">
            <v>HOSPITAL MESTRE VITALINO</v>
          </cell>
          <cell r="E720" t="str">
            <v>3.7 - Material de Limpeza e Produtos de Hgienização</v>
          </cell>
          <cell r="F720">
            <v>46700220000129</v>
          </cell>
          <cell r="G720" t="str">
            <v>NOVA DISTRIB ATACADO DE LIMP LTDA</v>
          </cell>
          <cell r="H720" t="str">
            <v>B</v>
          </cell>
          <cell r="I720" t="str">
            <v>S</v>
          </cell>
          <cell r="J720">
            <v>15333</v>
          </cell>
          <cell r="K720">
            <v>45373</v>
          </cell>
          <cell r="L720" t="str">
            <v>26240346700220000129550010000153337505028489</v>
          </cell>
          <cell r="M720" t="str">
            <v>26 -  Pernambuco</v>
          </cell>
          <cell r="N720">
            <v>1017.1</v>
          </cell>
        </row>
        <row r="721">
          <cell r="C721" t="str">
            <v>HOSPITAL MESTRE VITALINO</v>
          </cell>
          <cell r="E721" t="str">
            <v>3.7 - Material de Limpeza e Produtos de Hgienização</v>
          </cell>
          <cell r="F721">
            <v>18577850000112</v>
          </cell>
          <cell r="G721" t="str">
            <v>MATTOS DISTRIBUIDORA PRODUTOS LTDA</v>
          </cell>
          <cell r="H721" t="str">
            <v>B</v>
          </cell>
          <cell r="I721" t="str">
            <v>S</v>
          </cell>
          <cell r="J721" t="str">
            <v>000.010.035</v>
          </cell>
          <cell r="K721">
            <v>45376</v>
          </cell>
          <cell r="L721" t="str">
            <v>26240318577850000112550010000100351000100368</v>
          </cell>
          <cell r="M721" t="str">
            <v>26 -  Pernambuco</v>
          </cell>
          <cell r="N721">
            <v>5780.8</v>
          </cell>
        </row>
        <row r="722">
          <cell r="C722" t="str">
            <v>HOSPITAL MESTRE VITALINO</v>
          </cell>
          <cell r="E722" t="str">
            <v>3.7 - Material de Limpeza e Produtos de Hgienização</v>
          </cell>
          <cell r="F722">
            <v>18577850000112</v>
          </cell>
          <cell r="G722" t="str">
            <v>MATTOS DISTRIBUIDORA PRODUTOS LTDA</v>
          </cell>
          <cell r="H722" t="str">
            <v>B</v>
          </cell>
          <cell r="I722" t="str">
            <v>S</v>
          </cell>
          <cell r="J722" t="str">
            <v>000.010.040</v>
          </cell>
          <cell r="K722">
            <v>45377</v>
          </cell>
          <cell r="L722" t="str">
            <v>26240318577850000112550010000100401000100414</v>
          </cell>
          <cell r="M722" t="str">
            <v>26 -  Pernambuco</v>
          </cell>
          <cell r="N722">
            <v>6446.8</v>
          </cell>
        </row>
        <row r="723">
          <cell r="C723" t="str">
            <v>HOSPITAL MESTRE VITALINO</v>
          </cell>
          <cell r="E723" t="str">
            <v>3.7 - Material de Limpeza e Produtos de Hgienização</v>
          </cell>
          <cell r="F723">
            <v>18577850000112</v>
          </cell>
          <cell r="G723" t="str">
            <v>MATTOS DISTRIBUIDORA PRODUTOS LTDA</v>
          </cell>
          <cell r="H723" t="str">
            <v>B</v>
          </cell>
          <cell r="I723" t="str">
            <v>S</v>
          </cell>
          <cell r="J723" t="str">
            <v>000.010.041</v>
          </cell>
          <cell r="K723">
            <v>45377</v>
          </cell>
          <cell r="L723" t="str">
            <v>26240318577850000112550010000100411000100420</v>
          </cell>
          <cell r="M723" t="str">
            <v>26 -  Pernambuco</v>
          </cell>
          <cell r="N723">
            <v>640</v>
          </cell>
        </row>
        <row r="724">
          <cell r="C724" t="str">
            <v>HOSPITAL MESTRE VITALINO</v>
          </cell>
          <cell r="E724" t="str">
            <v>3.7 - Material de Limpeza e Produtos de Hgienização</v>
          </cell>
          <cell r="F724">
            <v>22006201000139</v>
          </cell>
          <cell r="G724" t="str">
            <v>FORTPEL COMERCIO DE DESCARTAVEIS LTDA</v>
          </cell>
          <cell r="H724" t="str">
            <v>B</v>
          </cell>
          <cell r="I724" t="str">
            <v>S</v>
          </cell>
          <cell r="J724">
            <v>231573</v>
          </cell>
          <cell r="K724">
            <v>45373</v>
          </cell>
          <cell r="L724" t="str">
            <v>26240322006201000139550000002315731102315736</v>
          </cell>
          <cell r="M724" t="str">
            <v>26 -  Pernambuco</v>
          </cell>
          <cell r="N724">
            <v>1500.8</v>
          </cell>
        </row>
        <row r="725">
          <cell r="C725" t="str">
            <v>HOSPITAL MESTRE VITALINO</v>
          </cell>
          <cell r="E725" t="str">
            <v>3.7 - Material de Limpeza e Produtos de Hgienização</v>
          </cell>
          <cell r="F725">
            <v>22006201000139</v>
          </cell>
          <cell r="G725" t="str">
            <v>FORTPEL COMERCIO DE DESCARTAVEIS LTDA</v>
          </cell>
          <cell r="H725" t="str">
            <v>B</v>
          </cell>
          <cell r="I725" t="str">
            <v>S</v>
          </cell>
          <cell r="J725">
            <v>231800</v>
          </cell>
          <cell r="K725">
            <v>45376</v>
          </cell>
          <cell r="L725" t="str">
            <v>26240322006201000139550000002318001102318000</v>
          </cell>
          <cell r="M725" t="str">
            <v>26 -  Pernambuco</v>
          </cell>
          <cell r="N725">
            <v>2082.1999999999998</v>
          </cell>
        </row>
        <row r="726">
          <cell r="C726" t="str">
            <v>HOSPITAL MESTRE VITALINO</v>
          </cell>
          <cell r="E726" t="str">
            <v>3.7 - Material de Limpeza e Produtos de Hgienização</v>
          </cell>
          <cell r="F726">
            <v>37859942000130</v>
          </cell>
          <cell r="G726" t="str">
            <v>MAX PAPERS FABRICACAO DE PROD DE LIMPEZA</v>
          </cell>
          <cell r="H726" t="str">
            <v>B</v>
          </cell>
          <cell r="I726" t="str">
            <v>S</v>
          </cell>
          <cell r="J726" t="str">
            <v>000.005.370</v>
          </cell>
          <cell r="K726">
            <v>45373</v>
          </cell>
          <cell r="L726" t="str">
            <v>26240337859942000130550010000053701000053716</v>
          </cell>
          <cell r="M726" t="str">
            <v>26 -  Pernambuco</v>
          </cell>
          <cell r="N726">
            <v>18449.97</v>
          </cell>
        </row>
        <row r="727">
          <cell r="C727" t="str">
            <v>HOSPITAL MESTRE VITALINO</v>
          </cell>
          <cell r="E727" t="str">
            <v>3.7 - Material de Limpeza e Produtos de Hgienização</v>
          </cell>
          <cell r="F727">
            <v>27319301000139</v>
          </cell>
          <cell r="G727" t="str">
            <v>CONBO DISTRIBUIDORA FBV LTDA</v>
          </cell>
          <cell r="H727" t="str">
            <v>B</v>
          </cell>
          <cell r="I727" t="str">
            <v>S</v>
          </cell>
          <cell r="J727">
            <v>13201</v>
          </cell>
          <cell r="K727">
            <v>45378</v>
          </cell>
          <cell r="L727" t="str">
            <v>26240327319301000139550010000132011805043427</v>
          </cell>
          <cell r="M727" t="str">
            <v>26 -  Pernambuco</v>
          </cell>
          <cell r="N727">
            <v>1188</v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C730" t="str">
            <v>HOSPITAL MESTRE VITALINO</v>
          </cell>
          <cell r="E730" t="str">
            <v>3.14 - Alimentação Preparada</v>
          </cell>
          <cell r="F730">
            <v>36156444000168</v>
          </cell>
          <cell r="G730" t="str">
            <v>F D COMERCIO DE DESCARTAVEIS LTDA</v>
          </cell>
          <cell r="H730" t="str">
            <v>B</v>
          </cell>
          <cell r="I730" t="str">
            <v>S</v>
          </cell>
          <cell r="J730" t="str">
            <v>000.001.751</v>
          </cell>
          <cell r="K730">
            <v>45352</v>
          </cell>
          <cell r="L730" t="str">
            <v>26240336156444000168550010000017511114822965</v>
          </cell>
          <cell r="M730" t="str">
            <v>26 -  Pernambuco</v>
          </cell>
          <cell r="N730">
            <v>2031</v>
          </cell>
        </row>
        <row r="731">
          <cell r="C731" t="str">
            <v>HOSPITAL MESTRE VITALINO</v>
          </cell>
          <cell r="E731" t="str">
            <v>3.14 - Alimentação Preparada</v>
          </cell>
          <cell r="F731">
            <v>11840014000130</v>
          </cell>
          <cell r="G731" t="str">
            <v>MACROPAC PROTECAO E EMBALAGEM LTDA</v>
          </cell>
          <cell r="H731" t="str">
            <v>B</v>
          </cell>
          <cell r="I731" t="str">
            <v>S</v>
          </cell>
          <cell r="J731">
            <v>466370</v>
          </cell>
          <cell r="K731">
            <v>45355</v>
          </cell>
          <cell r="L731" t="str">
            <v>26240311840014000130550010004663701104010182</v>
          </cell>
          <cell r="M731" t="str">
            <v>26 -  Pernambuco</v>
          </cell>
          <cell r="N731">
            <v>1346.4</v>
          </cell>
        </row>
        <row r="732">
          <cell r="C732" t="str">
            <v>HOSPITAL MESTRE VITALINO</v>
          </cell>
          <cell r="E732" t="str">
            <v>3.14 - Alimentação Preparada</v>
          </cell>
          <cell r="F732">
            <v>11840014000130</v>
          </cell>
          <cell r="G732" t="str">
            <v>MACROPAC PROTECAO E EMBALAGEM LTDA</v>
          </cell>
          <cell r="H732" t="str">
            <v>B</v>
          </cell>
          <cell r="I732" t="str">
            <v>S</v>
          </cell>
          <cell r="J732">
            <v>466665</v>
          </cell>
          <cell r="K732">
            <v>45356</v>
          </cell>
          <cell r="L732" t="str">
            <v>26240311840014000130550010004666651175977350</v>
          </cell>
          <cell r="M732" t="str">
            <v>26 -  Pernambuco</v>
          </cell>
          <cell r="N732">
            <v>5600</v>
          </cell>
        </row>
        <row r="733">
          <cell r="C733" t="str">
            <v>HOSPITAL MESTRE VITALINO</v>
          </cell>
          <cell r="E733" t="str">
            <v>3.14 - Alimentação Preparada</v>
          </cell>
          <cell r="F733">
            <v>36156444000168</v>
          </cell>
          <cell r="G733" t="str">
            <v>F D COMERCIO DE DESCARTAVEIS LTDA</v>
          </cell>
          <cell r="H733" t="str">
            <v>B</v>
          </cell>
          <cell r="I733" t="str">
            <v>S</v>
          </cell>
          <cell r="J733" t="str">
            <v>000.001.755</v>
          </cell>
          <cell r="K733">
            <v>45359</v>
          </cell>
          <cell r="L733" t="str">
            <v>26240336156444000168550010000017551114796742</v>
          </cell>
          <cell r="M733" t="str">
            <v>26 -  Pernambuco</v>
          </cell>
          <cell r="N733">
            <v>2250</v>
          </cell>
        </row>
        <row r="734">
          <cell r="C734" t="str">
            <v>HOSPITAL MESTRE VITALINO</v>
          </cell>
          <cell r="E734" t="str">
            <v>3.14 - Alimentação Preparada</v>
          </cell>
          <cell r="F734">
            <v>22006201000139</v>
          </cell>
          <cell r="G734" t="str">
            <v>FORTPEL COMERCIO DE DESCARTAVEIS LTDA</v>
          </cell>
          <cell r="H734" t="str">
            <v>B</v>
          </cell>
          <cell r="I734" t="str">
            <v>S</v>
          </cell>
          <cell r="J734">
            <v>229891</v>
          </cell>
          <cell r="K734">
            <v>45364</v>
          </cell>
          <cell r="L734" t="str">
            <v>26240322006201000139550000002298911102298910</v>
          </cell>
          <cell r="M734" t="str">
            <v>26 -  Pernambuco</v>
          </cell>
          <cell r="N734">
            <v>219.96</v>
          </cell>
        </row>
        <row r="735">
          <cell r="C735" t="str">
            <v>HOSPITAL MESTRE VITALINO</v>
          </cell>
          <cell r="E735" t="str">
            <v>3.14 - Alimentação Preparada</v>
          </cell>
          <cell r="F735">
            <v>36156444000168</v>
          </cell>
          <cell r="G735" t="str">
            <v>F D COMERCIO DE DESCARTAVEIS LTDA</v>
          </cell>
          <cell r="H735" t="str">
            <v>B</v>
          </cell>
          <cell r="I735" t="str">
            <v>S</v>
          </cell>
          <cell r="J735" t="str">
            <v>000.001.756</v>
          </cell>
          <cell r="K735">
            <v>45365</v>
          </cell>
          <cell r="L735" t="str">
            <v>26240336156444000168550010000017561114816406</v>
          </cell>
          <cell r="M735" t="str">
            <v>26 -  Pernambuco</v>
          </cell>
          <cell r="N735">
            <v>4500</v>
          </cell>
        </row>
        <row r="736">
          <cell r="C736" t="str">
            <v>HOSPITAL MESTRE VITALINO</v>
          </cell>
          <cell r="E736" t="str">
            <v>3.14 - Alimentação Preparada</v>
          </cell>
          <cell r="F736">
            <v>15278228000115</v>
          </cell>
          <cell r="G736" t="str">
            <v>PROTMED COMERCIAL E SERVICOS LTDA</v>
          </cell>
          <cell r="H736" t="str">
            <v>B</v>
          </cell>
          <cell r="I736" t="str">
            <v>S</v>
          </cell>
          <cell r="J736" t="str">
            <v>000.023.852</v>
          </cell>
          <cell r="K736">
            <v>45353</v>
          </cell>
          <cell r="L736" t="str">
            <v>35240315278228000115550030000238521340707040</v>
          </cell>
          <cell r="M736" t="str">
            <v>35 -  São Paulo</v>
          </cell>
          <cell r="N736">
            <v>639.79999999999995</v>
          </cell>
        </row>
        <row r="737">
          <cell r="C737" t="str">
            <v>HOSPITAL MESTRE VITALINO</v>
          </cell>
          <cell r="E737" t="str">
            <v>3.14 - Alimentação Preparada</v>
          </cell>
          <cell r="F737">
            <v>22006201000139</v>
          </cell>
          <cell r="G737" t="str">
            <v>FORTPEL COMERCIO DE DESCARTAVEIS LTDA</v>
          </cell>
          <cell r="H737" t="str">
            <v>B</v>
          </cell>
          <cell r="I737" t="str">
            <v>S</v>
          </cell>
          <cell r="J737">
            <v>229896</v>
          </cell>
          <cell r="K737">
            <v>45364</v>
          </cell>
          <cell r="L737" t="str">
            <v>26240322006201000139550000002298961102298967</v>
          </cell>
          <cell r="M737" t="str">
            <v>26 -  Pernambuco</v>
          </cell>
          <cell r="N737">
            <v>477</v>
          </cell>
        </row>
        <row r="738">
          <cell r="C738" t="str">
            <v>HOSPITAL MESTRE VITALINO</v>
          </cell>
          <cell r="E738" t="str">
            <v>3.14 - Alimentação Preparada</v>
          </cell>
          <cell r="F738">
            <v>36156444000168</v>
          </cell>
          <cell r="G738" t="str">
            <v>F D COMERCIO DE DESCARTAVEIS LTDA</v>
          </cell>
          <cell r="H738" t="str">
            <v>B</v>
          </cell>
          <cell r="I738" t="str">
            <v>S</v>
          </cell>
          <cell r="J738" t="str">
            <v>000.001.758</v>
          </cell>
          <cell r="K738">
            <v>45369</v>
          </cell>
          <cell r="L738" t="str">
            <v>26240336156444000168550010000017581114777081</v>
          </cell>
          <cell r="M738" t="str">
            <v>26 -  Pernambuco</v>
          </cell>
          <cell r="N738">
            <v>12875</v>
          </cell>
        </row>
        <row r="739">
          <cell r="C739" t="str">
            <v>HOSPITAL MESTRE VITALINO</v>
          </cell>
          <cell r="E739" t="str">
            <v>3.14 - Alimentação Preparada</v>
          </cell>
          <cell r="F739">
            <v>36156444000168</v>
          </cell>
          <cell r="G739" t="str">
            <v>F D COMERCIO DE DESCARTAVEIS LTDA</v>
          </cell>
          <cell r="H739" t="str">
            <v>B</v>
          </cell>
          <cell r="I739" t="str">
            <v>S</v>
          </cell>
          <cell r="J739" t="str">
            <v>000.001.764</v>
          </cell>
          <cell r="K739">
            <v>45372</v>
          </cell>
          <cell r="L739" t="str">
            <v>26240336156444000168550010000017641114803306</v>
          </cell>
          <cell r="M739" t="str">
            <v>26 -  Pernambuco</v>
          </cell>
          <cell r="N739">
            <v>840</v>
          </cell>
        </row>
        <row r="740">
          <cell r="C740" t="str">
            <v>HOSPITAL MESTRE VITALINO</v>
          </cell>
          <cell r="E740" t="str">
            <v>3.14 - Alimentação Preparada</v>
          </cell>
          <cell r="F740">
            <v>10928726000142</v>
          </cell>
          <cell r="G740" t="str">
            <v>DOKAPACK INDUSTRIA E COM. DE EMB.  LTDA</v>
          </cell>
          <cell r="H740" t="str">
            <v>B</v>
          </cell>
          <cell r="I740" t="str">
            <v>S</v>
          </cell>
          <cell r="J740">
            <v>68480</v>
          </cell>
          <cell r="K740">
            <v>45373</v>
          </cell>
          <cell r="L740" t="str">
            <v>26240310928726000142550010000684801840828466</v>
          </cell>
          <cell r="M740" t="str">
            <v>26 -  Pernambuco</v>
          </cell>
          <cell r="N740">
            <v>25315.27</v>
          </cell>
        </row>
        <row r="741">
          <cell r="C741" t="str">
            <v>HOSPITAL MESTRE VITALINO</v>
          </cell>
          <cell r="E741" t="str">
            <v>3.14 - Alimentação Preparada</v>
          </cell>
          <cell r="F741">
            <v>8674752000301</v>
          </cell>
          <cell r="G741" t="str">
            <v>CIRURGICA MONTEBELLO LTDA</v>
          </cell>
          <cell r="H741" t="str">
            <v>B</v>
          </cell>
          <cell r="I741" t="str">
            <v>S</v>
          </cell>
          <cell r="J741" t="str">
            <v>000.032.415</v>
          </cell>
          <cell r="K741">
            <v>45373</v>
          </cell>
          <cell r="L741" t="str">
            <v>26240308674752000301550010000324157260648861</v>
          </cell>
          <cell r="M741" t="str">
            <v>26 -  Pernambuco</v>
          </cell>
          <cell r="N741">
            <v>1507.17</v>
          </cell>
        </row>
        <row r="742">
          <cell r="C742" t="str">
            <v>HOSPITAL MESTRE VITALINO</v>
          </cell>
          <cell r="E742" t="str">
            <v>3.14 - Alimentação Preparada</v>
          </cell>
          <cell r="F742">
            <v>36156444000168</v>
          </cell>
          <cell r="G742" t="str">
            <v>F D COMERCIO DE DESCARTAVEIS LTDA</v>
          </cell>
          <cell r="H742" t="str">
            <v>B</v>
          </cell>
          <cell r="I742" t="str">
            <v>S</v>
          </cell>
          <cell r="J742" t="str">
            <v>000.001.768</v>
          </cell>
          <cell r="K742">
            <v>45373</v>
          </cell>
          <cell r="L742" t="str">
            <v>26240336156444000168550010000017681114777088</v>
          </cell>
          <cell r="M742" t="str">
            <v>26 -  Pernambuco</v>
          </cell>
          <cell r="N742">
            <v>9068</v>
          </cell>
        </row>
        <row r="743">
          <cell r="C743" t="str">
            <v>HOSPITAL MESTRE VITALINO</v>
          </cell>
          <cell r="E743" t="str">
            <v>3.14 - Alimentação Preparada</v>
          </cell>
          <cell r="F743">
            <v>46700220000129</v>
          </cell>
          <cell r="G743" t="str">
            <v>NOVA DISTRIB ATACADO DE LIMP LTDA</v>
          </cell>
          <cell r="H743" t="str">
            <v>B</v>
          </cell>
          <cell r="I743" t="str">
            <v>S</v>
          </cell>
          <cell r="J743">
            <v>15333</v>
          </cell>
          <cell r="K743">
            <v>45373</v>
          </cell>
          <cell r="L743" t="str">
            <v>26240346700220000129550010000153337505028489</v>
          </cell>
          <cell r="M743" t="str">
            <v>26 -  Pernambuco</v>
          </cell>
          <cell r="N743">
            <v>1800</v>
          </cell>
        </row>
        <row r="744">
          <cell r="C744" t="str">
            <v>HOSPITAL MESTRE VITALINO</v>
          </cell>
          <cell r="E744" t="str">
            <v>3.14 - Alimentação Preparada</v>
          </cell>
          <cell r="F744">
            <v>2725362000175</v>
          </cell>
          <cell r="G744" t="str">
            <v>SANDIL SANTOS DISTRIBUIDORA LTDA</v>
          </cell>
          <cell r="H744" t="str">
            <v>B</v>
          </cell>
          <cell r="I744" t="str">
            <v>S</v>
          </cell>
          <cell r="J744" t="str">
            <v>000.009.459</v>
          </cell>
          <cell r="K744">
            <v>45373</v>
          </cell>
          <cell r="L744" t="str">
            <v>26240302725362000175550010000094591000798232</v>
          </cell>
          <cell r="M744" t="str">
            <v>26 -  Pernambuco</v>
          </cell>
          <cell r="N744">
            <v>356</v>
          </cell>
        </row>
        <row r="745">
          <cell r="C745" t="str">
            <v>HOSPITAL MESTRE VITALINO</v>
          </cell>
          <cell r="E745" t="str">
            <v>3.14 - Alimentação Preparada</v>
          </cell>
          <cell r="F745">
            <v>22006201000139</v>
          </cell>
          <cell r="G745" t="str">
            <v>FORTPEL COMERCIO DE DESCARTAVEIS LTDA</v>
          </cell>
          <cell r="H745" t="str">
            <v>B</v>
          </cell>
          <cell r="I745" t="str">
            <v>S</v>
          </cell>
          <cell r="J745">
            <v>231573</v>
          </cell>
          <cell r="K745">
            <v>45373</v>
          </cell>
          <cell r="L745" t="str">
            <v>26240322006201000139550000002315731102315736</v>
          </cell>
          <cell r="M745" t="str">
            <v>26 -  Pernambuco</v>
          </cell>
          <cell r="N745">
            <v>9088</v>
          </cell>
        </row>
        <row r="746">
          <cell r="C746" t="str">
            <v>HOSPITAL MESTRE VITALINO</v>
          </cell>
          <cell r="E746" t="str">
            <v>3.14 - Alimentação Preparada</v>
          </cell>
          <cell r="F746">
            <v>13003893000170</v>
          </cell>
          <cell r="G746" t="str">
            <v>GRANJA OVO EXTRA LTDA</v>
          </cell>
          <cell r="H746" t="str">
            <v>B</v>
          </cell>
          <cell r="I746" t="str">
            <v>S</v>
          </cell>
          <cell r="J746" t="str">
            <v>000.004.600</v>
          </cell>
          <cell r="K746">
            <v>45352</v>
          </cell>
          <cell r="L746" t="str">
            <v>26240313003893000170550010000046001705547513</v>
          </cell>
          <cell r="M746" t="str">
            <v>26 -  Pernambuco</v>
          </cell>
          <cell r="N746">
            <v>1800</v>
          </cell>
        </row>
        <row r="747">
          <cell r="C747" t="str">
            <v>HOSPITAL MESTRE VITALINO</v>
          </cell>
          <cell r="E747" t="str">
            <v>3.14 - Alimentação Preparada</v>
          </cell>
          <cell r="F747">
            <v>24883359000112</v>
          </cell>
          <cell r="G747" t="str">
            <v>CARUARU POLPAS LTDA</v>
          </cell>
          <cell r="H747" t="str">
            <v>B</v>
          </cell>
          <cell r="I747" t="str">
            <v>S</v>
          </cell>
          <cell r="J747" t="str">
            <v>000.055.911</v>
          </cell>
          <cell r="K747">
            <v>45352</v>
          </cell>
          <cell r="L747" t="str">
            <v>26240324883359000112550010000559111763300000</v>
          </cell>
          <cell r="M747" t="str">
            <v>26 -  Pernambuco</v>
          </cell>
          <cell r="N747">
            <v>3773</v>
          </cell>
        </row>
        <row r="748">
          <cell r="C748" t="str">
            <v>HOSPITAL MESTRE VITALINO</v>
          </cell>
          <cell r="E748" t="str">
            <v>3.14 - Alimentação Preparada</v>
          </cell>
          <cell r="F748">
            <v>7534303000133</v>
          </cell>
          <cell r="G748" t="str">
            <v>COMAL COMERCIO ATACADISTA DE ALIMENTOS</v>
          </cell>
          <cell r="H748" t="str">
            <v>B</v>
          </cell>
          <cell r="I748" t="str">
            <v>S</v>
          </cell>
          <cell r="J748">
            <v>1296280</v>
          </cell>
          <cell r="K748">
            <v>45356</v>
          </cell>
          <cell r="L748" t="str">
            <v>26240307534303000133550010012962801115152193</v>
          </cell>
          <cell r="M748" t="str">
            <v>26 -  Pernambuco</v>
          </cell>
          <cell r="N748">
            <v>1392.8</v>
          </cell>
        </row>
        <row r="749">
          <cell r="C749" t="str">
            <v>HOSPITAL MESTRE VITALINO</v>
          </cell>
          <cell r="E749" t="str">
            <v>3.14 - Alimentação Preparada</v>
          </cell>
          <cell r="F749">
            <v>13003893000170</v>
          </cell>
          <cell r="G749" t="str">
            <v>GRANJA OVO EXTRA LTDA</v>
          </cell>
          <cell r="H749" t="str">
            <v>B</v>
          </cell>
          <cell r="I749" t="str">
            <v>S</v>
          </cell>
          <cell r="J749" t="str">
            <v>000.004.603</v>
          </cell>
          <cell r="K749">
            <v>45356</v>
          </cell>
          <cell r="L749" t="str">
            <v>26240313003893000170550010000046031705547515</v>
          </cell>
          <cell r="M749" t="str">
            <v>26 -  Pernambuco</v>
          </cell>
          <cell r="N749">
            <v>1800</v>
          </cell>
        </row>
        <row r="750">
          <cell r="C750" t="str">
            <v>HOSPITAL MESTRE VITALINO</v>
          </cell>
          <cell r="E750" t="str">
            <v>3.14 - Alimentação Preparada</v>
          </cell>
          <cell r="F750">
            <v>24883359000112</v>
          </cell>
          <cell r="G750" t="str">
            <v>CARUARU POLPAS LTDA</v>
          </cell>
          <cell r="H750" t="str">
            <v>B</v>
          </cell>
          <cell r="I750" t="str">
            <v>S</v>
          </cell>
          <cell r="J750" t="str">
            <v>000.056.102</v>
          </cell>
          <cell r="K750">
            <v>45356</v>
          </cell>
          <cell r="L750" t="str">
            <v>26240324883359000112550010000561021271400003</v>
          </cell>
          <cell r="M750" t="str">
            <v>26 -  Pernambuco</v>
          </cell>
          <cell r="N750">
            <v>3059</v>
          </cell>
        </row>
        <row r="751">
          <cell r="C751" t="str">
            <v>HOSPITAL MESTRE VITALINO</v>
          </cell>
          <cell r="E751" t="str">
            <v>3.14 - Alimentação Preparada</v>
          </cell>
          <cell r="F751">
            <v>3504437000150</v>
          </cell>
          <cell r="G751" t="str">
            <v>FRINSCAL DIST E IMPORT DE ALIMENTOS LTDA</v>
          </cell>
          <cell r="H751" t="str">
            <v>B</v>
          </cell>
          <cell r="I751" t="str">
            <v>S</v>
          </cell>
          <cell r="J751">
            <v>1561450</v>
          </cell>
          <cell r="K751">
            <v>45356</v>
          </cell>
          <cell r="L751" t="str">
            <v>26240303504437000150550010015614501207181813</v>
          </cell>
          <cell r="M751" t="str">
            <v>26 -  Pernambuco</v>
          </cell>
          <cell r="N751">
            <v>14631.63</v>
          </cell>
        </row>
        <row r="752">
          <cell r="C752" t="str">
            <v>HOSPITAL MESTRE VITALINO</v>
          </cell>
          <cell r="E752" t="str">
            <v>3.14 - Alimentação Preparada</v>
          </cell>
          <cell r="F752">
            <v>8029696000352</v>
          </cell>
          <cell r="G752" t="str">
            <v>ESTIVAS NOVO PRADO LTDA</v>
          </cell>
          <cell r="H752" t="str">
            <v>B</v>
          </cell>
          <cell r="I752" t="str">
            <v>S</v>
          </cell>
          <cell r="J752">
            <v>2045860</v>
          </cell>
          <cell r="K752">
            <v>45356</v>
          </cell>
          <cell r="L752" t="str">
            <v>26240308029696000352550010020458601009174333</v>
          </cell>
          <cell r="M752" t="str">
            <v>26 -  Pernambuco</v>
          </cell>
          <cell r="N752">
            <v>452.04</v>
          </cell>
        </row>
        <row r="753">
          <cell r="C753" t="str">
            <v>HOSPITAL MESTRE VITALINO</v>
          </cell>
          <cell r="E753" t="str">
            <v>3.14 - Alimentação Preparada</v>
          </cell>
          <cell r="F753">
            <v>3721769000278</v>
          </cell>
          <cell r="G753" t="str">
            <v>MASTERBOI LTDA</v>
          </cell>
          <cell r="H753" t="str">
            <v>B</v>
          </cell>
          <cell r="I753" t="str">
            <v>S</v>
          </cell>
          <cell r="J753">
            <v>1231207</v>
          </cell>
          <cell r="K753">
            <v>45357</v>
          </cell>
          <cell r="L753" t="str">
            <v>26240303721769000278550040012312071029537099</v>
          </cell>
          <cell r="M753" t="str">
            <v>26 -  Pernambuco</v>
          </cell>
          <cell r="N753">
            <v>7138.52</v>
          </cell>
        </row>
        <row r="754">
          <cell r="C754" t="str">
            <v>HOSPITAL MESTRE VITALINO</v>
          </cell>
          <cell r="E754" t="str">
            <v>3.14 - Alimentação Preparada</v>
          </cell>
          <cell r="F754">
            <v>6281775000169</v>
          </cell>
          <cell r="G754" t="str">
            <v>M.F. SANTOS PRODUTOS ALIM LTDA</v>
          </cell>
          <cell r="H754" t="str">
            <v>B</v>
          </cell>
          <cell r="I754" t="str">
            <v>S</v>
          </cell>
          <cell r="J754">
            <v>584430</v>
          </cell>
          <cell r="K754">
            <v>45355</v>
          </cell>
          <cell r="L754" t="str">
            <v>26240306281775000169550010005844301156602010</v>
          </cell>
          <cell r="M754" t="str">
            <v>26 -  Pernambuco</v>
          </cell>
          <cell r="N754">
            <v>2804.6</v>
          </cell>
        </row>
        <row r="755">
          <cell r="C755" t="str">
            <v>HOSPITAL MESTRE VITALINO</v>
          </cell>
          <cell r="E755" t="str">
            <v>3.14 - Alimentação Preparada</v>
          </cell>
          <cell r="F755">
            <v>24150377000195</v>
          </cell>
          <cell r="G755" t="str">
            <v>KARNE KEIJO LOG INTEG LTDA  EM RECUP JUD</v>
          </cell>
          <cell r="H755" t="str">
            <v>B</v>
          </cell>
          <cell r="I755" t="str">
            <v>S</v>
          </cell>
          <cell r="J755">
            <v>5177739</v>
          </cell>
          <cell r="K755">
            <v>45356</v>
          </cell>
          <cell r="L755" t="str">
            <v>26240324150377000195550010051777391852481740</v>
          </cell>
          <cell r="M755" t="str">
            <v>26 -  Pernambuco</v>
          </cell>
          <cell r="N755">
            <v>575.52</v>
          </cell>
        </row>
        <row r="756">
          <cell r="C756" t="str">
            <v>HOSPITAL MESTRE VITALINO</v>
          </cell>
          <cell r="E756" t="str">
            <v>3.14 - Alimentação Preparada</v>
          </cell>
          <cell r="F756">
            <v>9257917000140</v>
          </cell>
          <cell r="G756" t="str">
            <v>EPITACIO PESCADOS IMPORTADORA LTDA</v>
          </cell>
          <cell r="H756" t="str">
            <v>B</v>
          </cell>
          <cell r="I756" t="str">
            <v>S</v>
          </cell>
          <cell r="J756">
            <v>382880</v>
          </cell>
          <cell r="K756">
            <v>45356</v>
          </cell>
          <cell r="L756" t="str">
            <v>26240309257917000140550010003828801362733161</v>
          </cell>
          <cell r="M756" t="str">
            <v>26 -  Pernambuco</v>
          </cell>
          <cell r="N756">
            <v>1973.4</v>
          </cell>
        </row>
        <row r="757">
          <cell r="C757" t="str">
            <v>HOSPITAL MESTRE VITALINO</v>
          </cell>
          <cell r="E757" t="str">
            <v>3.14 - Alimentação Preparada</v>
          </cell>
          <cell r="F757">
            <v>8215522000627</v>
          </cell>
          <cell r="G757" t="str">
            <v>NORONHA  IND E COM DE PESCA LTDA</v>
          </cell>
          <cell r="H757" t="str">
            <v>B</v>
          </cell>
          <cell r="I757" t="str">
            <v>S</v>
          </cell>
          <cell r="J757">
            <v>8545</v>
          </cell>
          <cell r="K757">
            <v>45356</v>
          </cell>
          <cell r="L757" t="str">
            <v>26240308215522000627550010000085451332773649</v>
          </cell>
          <cell r="M757" t="str">
            <v>26 -  Pernambuco</v>
          </cell>
          <cell r="N757">
            <v>19300.37</v>
          </cell>
        </row>
        <row r="758">
          <cell r="C758" t="str">
            <v>HOSPITAL MESTRE VITALINO</v>
          </cell>
          <cell r="E758" t="str">
            <v>3.14 - Alimentação Preparada</v>
          </cell>
          <cell r="F758">
            <v>13003893000170</v>
          </cell>
          <cell r="G758" t="str">
            <v>GRANJA OVO EXTRA LTDA</v>
          </cell>
          <cell r="H758" t="str">
            <v>B</v>
          </cell>
          <cell r="I758" t="str">
            <v>S</v>
          </cell>
          <cell r="J758" t="str">
            <v>000.004.609</v>
          </cell>
          <cell r="K758">
            <v>45359</v>
          </cell>
          <cell r="L758" t="str">
            <v>26240313003893000170550010000046091705547519</v>
          </cell>
          <cell r="M758" t="str">
            <v>26 -  Pernambuco</v>
          </cell>
          <cell r="N758">
            <v>1800</v>
          </cell>
        </row>
        <row r="759">
          <cell r="C759" t="str">
            <v>HOSPITAL MESTRE VITALINO</v>
          </cell>
          <cell r="E759" t="str">
            <v>3.14 - Alimentação Preparada</v>
          </cell>
          <cell r="F759">
            <v>24883359000112</v>
          </cell>
          <cell r="G759" t="str">
            <v>CARUARU POLPAS LTDA</v>
          </cell>
          <cell r="H759" t="str">
            <v>B</v>
          </cell>
          <cell r="I759" t="str">
            <v>S</v>
          </cell>
          <cell r="J759" t="str">
            <v>000.056.308</v>
          </cell>
          <cell r="K759">
            <v>45359</v>
          </cell>
          <cell r="L759" t="str">
            <v>26240324883359000112550010000563081496000007</v>
          </cell>
          <cell r="M759" t="str">
            <v>26 -  Pernambuco</v>
          </cell>
          <cell r="N759">
            <v>4093</v>
          </cell>
        </row>
        <row r="760">
          <cell r="C760" t="str">
            <v>HOSPITAL MESTRE VITALINO</v>
          </cell>
          <cell r="E760" t="str">
            <v>3.14 - Alimentação Preparada</v>
          </cell>
          <cell r="F760">
            <v>7534303000133</v>
          </cell>
          <cell r="G760" t="str">
            <v>COMAL COMERCIO ATACADISTA DE ALIMENTOS</v>
          </cell>
          <cell r="H760" t="str">
            <v>B</v>
          </cell>
          <cell r="I760" t="str">
            <v>S</v>
          </cell>
          <cell r="J760">
            <v>1297507</v>
          </cell>
          <cell r="K760">
            <v>45362</v>
          </cell>
          <cell r="L760" t="str">
            <v>26240307534303000133550010012975071123184920</v>
          </cell>
          <cell r="M760" t="str">
            <v>26 -  Pernambuco</v>
          </cell>
          <cell r="N760">
            <v>590.84</v>
          </cell>
        </row>
        <row r="761">
          <cell r="C761" t="str">
            <v>HOSPITAL MESTRE VITALINO</v>
          </cell>
          <cell r="E761" t="str">
            <v>3.14 - Alimentação Preparada</v>
          </cell>
          <cell r="F761">
            <v>13003893000170</v>
          </cell>
          <cell r="G761" t="str">
            <v>GRANJA OVO EXTRA LTDA</v>
          </cell>
          <cell r="H761" t="str">
            <v>B</v>
          </cell>
          <cell r="I761" t="str">
            <v>S</v>
          </cell>
          <cell r="J761" t="str">
            <v>000.004.611</v>
          </cell>
          <cell r="K761">
            <v>45363</v>
          </cell>
          <cell r="L761" t="str">
            <v>26240313003893000170550010000046111705547517</v>
          </cell>
          <cell r="M761" t="str">
            <v>26 -  Pernambuco</v>
          </cell>
          <cell r="N761">
            <v>1800</v>
          </cell>
        </row>
        <row r="762">
          <cell r="C762" t="str">
            <v>HOSPITAL MESTRE VITALINO</v>
          </cell>
          <cell r="E762" t="str">
            <v>3.14 - Alimentação Preparada</v>
          </cell>
          <cell r="F762">
            <v>11744898000390</v>
          </cell>
          <cell r="G762" t="str">
            <v>NORDESTE COMERCIO E IMP DE ALIM LTDA</v>
          </cell>
          <cell r="H762" t="str">
            <v>B</v>
          </cell>
          <cell r="I762" t="str">
            <v>S</v>
          </cell>
          <cell r="J762">
            <v>1331364</v>
          </cell>
          <cell r="K762">
            <v>45363</v>
          </cell>
          <cell r="L762" t="str">
            <v>26240311744898000390550010013313641744013557</v>
          </cell>
          <cell r="M762" t="str">
            <v>26 -  Pernambuco</v>
          </cell>
          <cell r="N762">
            <v>18866.02</v>
          </cell>
        </row>
        <row r="763">
          <cell r="C763" t="str">
            <v>HOSPITAL MESTRE VITALINO</v>
          </cell>
          <cell r="E763" t="str">
            <v>3.14 - Alimentação Preparada</v>
          </cell>
          <cell r="F763">
            <v>24883359000112</v>
          </cell>
          <cell r="G763" t="str">
            <v>CARUARU POLPAS LTDA</v>
          </cell>
          <cell r="H763" t="str">
            <v>B</v>
          </cell>
          <cell r="I763" t="str">
            <v>S</v>
          </cell>
          <cell r="J763" t="str">
            <v>000.056.491</v>
          </cell>
          <cell r="K763">
            <v>45363</v>
          </cell>
          <cell r="L763" t="str">
            <v>26240324883359000112550010000564911341900006</v>
          </cell>
          <cell r="M763" t="str">
            <v>26 -  Pernambuco</v>
          </cell>
          <cell r="N763">
            <v>4097</v>
          </cell>
        </row>
        <row r="764">
          <cell r="C764" t="str">
            <v>HOSPITAL MESTRE VITALINO</v>
          </cell>
          <cell r="E764" t="str">
            <v>3.14 - Alimentação Preparada</v>
          </cell>
          <cell r="F764">
            <v>3504437000150</v>
          </cell>
          <cell r="G764" t="str">
            <v>FRINSCAL DIST E IMPORT DE ALIMENTOS LTDA</v>
          </cell>
          <cell r="H764" t="str">
            <v>B</v>
          </cell>
          <cell r="I764" t="str">
            <v>S</v>
          </cell>
          <cell r="J764">
            <v>1563475</v>
          </cell>
          <cell r="K764">
            <v>45362</v>
          </cell>
          <cell r="L764" t="str">
            <v>26240303504437000150550010015634751135116245</v>
          </cell>
          <cell r="M764" t="str">
            <v>26 -  Pernambuco</v>
          </cell>
          <cell r="N764">
            <v>4509.04</v>
          </cell>
        </row>
        <row r="765">
          <cell r="C765" t="str">
            <v>HOSPITAL MESTRE VITALINO</v>
          </cell>
          <cell r="E765" t="str">
            <v>3.14 - Alimentação Preparada</v>
          </cell>
          <cell r="F765">
            <v>24150377000195</v>
          </cell>
          <cell r="G765" t="str">
            <v>KARNE KEIJO LOG INTEG LTDA  EM RECUP JUD</v>
          </cell>
          <cell r="H765" t="str">
            <v>B</v>
          </cell>
          <cell r="I765" t="str">
            <v>S</v>
          </cell>
          <cell r="J765">
            <v>5184430</v>
          </cell>
          <cell r="K765">
            <v>45363</v>
          </cell>
          <cell r="L765" t="str">
            <v>26240324150377000195550010051844301464704147</v>
          </cell>
          <cell r="M765" t="str">
            <v>26 -  Pernambuco</v>
          </cell>
          <cell r="N765">
            <v>496.64</v>
          </cell>
        </row>
        <row r="766">
          <cell r="C766" t="str">
            <v>HOSPITAL MESTRE VITALINO</v>
          </cell>
          <cell r="E766" t="str">
            <v>3.14 - Alimentação Preparada</v>
          </cell>
          <cell r="F766">
            <v>3721769000278</v>
          </cell>
          <cell r="G766" t="str">
            <v>MASTERBOI LTDA</v>
          </cell>
          <cell r="H766" t="str">
            <v>B</v>
          </cell>
          <cell r="I766" t="str">
            <v>S</v>
          </cell>
          <cell r="J766">
            <v>1237393</v>
          </cell>
          <cell r="K766">
            <v>45363</v>
          </cell>
          <cell r="L766" t="str">
            <v>26240303721769000278550040012373937694579540</v>
          </cell>
          <cell r="M766" t="str">
            <v>26 -  Pernambuco</v>
          </cell>
          <cell r="N766">
            <v>24213.79</v>
          </cell>
        </row>
        <row r="767">
          <cell r="C767" t="str">
            <v>HOSPITAL MESTRE VITALINO</v>
          </cell>
          <cell r="E767" t="str">
            <v>3.14 - Alimentação Preparada</v>
          </cell>
          <cell r="F767">
            <v>13003893000170</v>
          </cell>
          <cell r="G767" t="str">
            <v>GRANJA OVO EXTRA LTDA</v>
          </cell>
          <cell r="H767" t="str">
            <v>B</v>
          </cell>
          <cell r="I767" t="str">
            <v>S</v>
          </cell>
          <cell r="J767" t="str">
            <v>000.004.616</v>
          </cell>
          <cell r="K767">
            <v>45366</v>
          </cell>
          <cell r="L767" t="str">
            <v>26240313003893000170550010000046161705547513</v>
          </cell>
          <cell r="M767" t="str">
            <v>26 -  Pernambuco</v>
          </cell>
          <cell r="N767">
            <v>1800</v>
          </cell>
        </row>
        <row r="768">
          <cell r="C768" t="str">
            <v>HOSPITAL MESTRE VITALINO</v>
          </cell>
          <cell r="E768" t="str">
            <v>3.14 - Alimentação Preparada</v>
          </cell>
          <cell r="F768">
            <v>24883359000112</v>
          </cell>
          <cell r="G768" t="str">
            <v>CARUARU POLPAS LTDA</v>
          </cell>
          <cell r="H768" t="str">
            <v>B</v>
          </cell>
          <cell r="I768" t="str">
            <v>S</v>
          </cell>
          <cell r="J768" t="str">
            <v>000.056.736</v>
          </cell>
          <cell r="K768">
            <v>45366</v>
          </cell>
          <cell r="L768" t="str">
            <v>26240324883359000112550010000567361245000002</v>
          </cell>
          <cell r="M768" t="str">
            <v>26 -  Pernambuco</v>
          </cell>
          <cell r="N768">
            <v>3907</v>
          </cell>
        </row>
        <row r="769">
          <cell r="C769" t="str">
            <v>HOSPITAL MESTRE VITALINO</v>
          </cell>
          <cell r="E769" t="str">
            <v>3.14 - Alimentação Preparada</v>
          </cell>
          <cell r="F769">
            <v>9257917000140</v>
          </cell>
          <cell r="G769" t="str">
            <v>EPITACIO PESCADOS IMPORTADORA LTDA</v>
          </cell>
          <cell r="H769" t="str">
            <v>B</v>
          </cell>
          <cell r="I769" t="str">
            <v>S</v>
          </cell>
          <cell r="J769">
            <v>383789</v>
          </cell>
          <cell r="K769">
            <v>45364</v>
          </cell>
          <cell r="L769" t="str">
            <v>26240309257917000140550010003837891977916840</v>
          </cell>
          <cell r="M769" t="str">
            <v>26 -  Pernambuco</v>
          </cell>
          <cell r="N769">
            <v>6825</v>
          </cell>
        </row>
        <row r="770">
          <cell r="C770" t="str">
            <v>HOSPITAL MESTRE VITALINO</v>
          </cell>
          <cell r="E770" t="str">
            <v>3.14 - Alimentação Preparada</v>
          </cell>
          <cell r="F770">
            <v>13003893000170</v>
          </cell>
          <cell r="G770" t="str">
            <v>GRANJA OVO EXTRA LTDA</v>
          </cell>
          <cell r="H770" t="str">
            <v>B</v>
          </cell>
          <cell r="I770" t="str">
            <v>S</v>
          </cell>
          <cell r="J770" t="str">
            <v>000.004.619</v>
          </cell>
          <cell r="K770">
            <v>45369</v>
          </cell>
          <cell r="L770" t="str">
            <v>26240313003893000170550010000046191533424011</v>
          </cell>
          <cell r="M770" t="str">
            <v>26 -  Pernambuco</v>
          </cell>
          <cell r="N770">
            <v>1800</v>
          </cell>
        </row>
        <row r="771">
          <cell r="C771" t="str">
            <v>HOSPITAL MESTRE VITALINO</v>
          </cell>
          <cell r="E771" t="str">
            <v>3.14 - Alimentação Preparada</v>
          </cell>
          <cell r="F771">
            <v>24150377000195</v>
          </cell>
          <cell r="G771" t="str">
            <v>KARNE KEIJO LOG INTEG LTDA  EM RECUP JUD</v>
          </cell>
          <cell r="H771" t="str">
            <v>B</v>
          </cell>
          <cell r="I771" t="str">
            <v>S</v>
          </cell>
          <cell r="J771">
            <v>5191035</v>
          </cell>
          <cell r="K771">
            <v>45370</v>
          </cell>
          <cell r="L771" t="str">
            <v>26240324150377000195550010051910351485890130</v>
          </cell>
          <cell r="M771" t="str">
            <v>26 -  Pernambuco</v>
          </cell>
          <cell r="N771">
            <v>575.52</v>
          </cell>
        </row>
        <row r="772">
          <cell r="C772" t="str">
            <v>HOSPITAL MESTRE VITALINO</v>
          </cell>
          <cell r="E772" t="str">
            <v>3.14 - Alimentação Preparada</v>
          </cell>
          <cell r="F772">
            <v>11744898000390</v>
          </cell>
          <cell r="G772" t="str">
            <v>NORDESTE COMERCIO E IMP DE ALIM LTDA</v>
          </cell>
          <cell r="H772" t="str">
            <v>B</v>
          </cell>
          <cell r="I772" t="str">
            <v>S</v>
          </cell>
          <cell r="J772">
            <v>1334071</v>
          </cell>
          <cell r="K772">
            <v>45370</v>
          </cell>
          <cell r="L772" t="str">
            <v>26240311744898000390550010013340711668916824</v>
          </cell>
          <cell r="M772" t="str">
            <v>26 -  Pernambuco</v>
          </cell>
          <cell r="N772">
            <v>18936.82</v>
          </cell>
        </row>
        <row r="773">
          <cell r="C773" t="str">
            <v>HOSPITAL MESTRE VITALINO</v>
          </cell>
          <cell r="E773" t="str">
            <v>3.14 - Alimentação Preparada</v>
          </cell>
          <cell r="F773">
            <v>24883359000112</v>
          </cell>
          <cell r="G773" t="str">
            <v>CARUARU POLPAS LTDA</v>
          </cell>
          <cell r="H773" t="str">
            <v>B</v>
          </cell>
          <cell r="I773" t="str">
            <v>S</v>
          </cell>
          <cell r="J773" t="str">
            <v>000.056.898</v>
          </cell>
          <cell r="K773">
            <v>45370</v>
          </cell>
          <cell r="L773" t="str">
            <v>26240324883359000112550010000568987265800001</v>
          </cell>
          <cell r="M773" t="str">
            <v>26 -  Pernambuco</v>
          </cell>
          <cell r="N773">
            <v>3944</v>
          </cell>
        </row>
        <row r="774">
          <cell r="C774" t="str">
            <v>HOSPITAL MESTRE VITALINO</v>
          </cell>
          <cell r="E774" t="str">
            <v>3.14 - Alimentação Preparada</v>
          </cell>
          <cell r="F774">
            <v>3504437000150</v>
          </cell>
          <cell r="G774" t="str">
            <v>FRINSCAL DIST E IMPORT DE ALIMENTOS LTDA</v>
          </cell>
          <cell r="H774" t="str">
            <v>B</v>
          </cell>
          <cell r="I774" t="str">
            <v>S</v>
          </cell>
          <cell r="J774">
            <v>1566129</v>
          </cell>
          <cell r="K774">
            <v>45370</v>
          </cell>
          <cell r="L774" t="str">
            <v>26240303504437000150550010015661291226701129</v>
          </cell>
          <cell r="M774" t="str">
            <v>26 -  Pernambuco</v>
          </cell>
          <cell r="N774">
            <v>23195.05</v>
          </cell>
        </row>
        <row r="775">
          <cell r="C775" t="str">
            <v>HOSPITAL MESTRE VITALINO</v>
          </cell>
          <cell r="E775" t="str">
            <v>3.14 - Alimentação Preparada</v>
          </cell>
          <cell r="F775">
            <v>8029696000352</v>
          </cell>
          <cell r="G775" t="str">
            <v>ESTIVAS NOVO PRADO LTDA</v>
          </cell>
          <cell r="H775" t="str">
            <v>B</v>
          </cell>
          <cell r="I775" t="str">
            <v>S</v>
          </cell>
          <cell r="J775">
            <v>2052656</v>
          </cell>
          <cell r="K775">
            <v>45370</v>
          </cell>
          <cell r="L775" t="str">
            <v>26240308029696000352550010020526561009886070</v>
          </cell>
          <cell r="M775" t="str">
            <v>26 -  Pernambuco</v>
          </cell>
          <cell r="N775">
            <v>3212.86</v>
          </cell>
        </row>
        <row r="776">
          <cell r="C776" t="str">
            <v>HOSPITAL MESTRE VITALINO</v>
          </cell>
          <cell r="E776" t="str">
            <v>3.14 - Alimentação Preparada</v>
          </cell>
          <cell r="F776">
            <v>3721769000278</v>
          </cell>
          <cell r="G776" t="str">
            <v>MASTERBOI LTDA</v>
          </cell>
          <cell r="H776" t="str">
            <v>B</v>
          </cell>
          <cell r="I776" t="str">
            <v>S</v>
          </cell>
          <cell r="J776">
            <v>1243976</v>
          </cell>
          <cell r="K776">
            <v>45371</v>
          </cell>
          <cell r="L776" t="str">
            <v>26240303721769000278550040012439761178956784</v>
          </cell>
          <cell r="M776" t="str">
            <v>26 -  Pernambuco</v>
          </cell>
          <cell r="N776">
            <v>8152.68</v>
          </cell>
        </row>
        <row r="777">
          <cell r="C777" t="str">
            <v>HOSPITAL MESTRE VITALINO</v>
          </cell>
          <cell r="E777" t="str">
            <v>3.14 - Alimentação Preparada</v>
          </cell>
          <cell r="F777">
            <v>7534303000133</v>
          </cell>
          <cell r="G777" t="str">
            <v>COMAL COMERCIO ATACADISTA DE ALIMENTOS</v>
          </cell>
          <cell r="H777" t="str">
            <v>B</v>
          </cell>
          <cell r="I777" t="str">
            <v>S</v>
          </cell>
          <cell r="J777">
            <v>1299490</v>
          </cell>
          <cell r="K777">
            <v>45372</v>
          </cell>
          <cell r="L777" t="str">
            <v>26240307534303000133550010012994901425510510</v>
          </cell>
          <cell r="M777" t="str">
            <v>26 -  Pernambuco</v>
          </cell>
          <cell r="N777">
            <v>3385.89</v>
          </cell>
        </row>
        <row r="778">
          <cell r="C778" t="str">
            <v>HOSPITAL MESTRE VITALINO</v>
          </cell>
          <cell r="E778" t="str">
            <v>3.14 - Alimentação Preparada</v>
          </cell>
          <cell r="F778">
            <v>13003893000170</v>
          </cell>
          <cell r="G778" t="str">
            <v>GRANJA OVO EXTRA LTDA</v>
          </cell>
          <cell r="H778" t="str">
            <v>B</v>
          </cell>
          <cell r="I778" t="str">
            <v>S</v>
          </cell>
          <cell r="J778" t="str">
            <v>000.004.621</v>
          </cell>
          <cell r="K778">
            <v>45372</v>
          </cell>
          <cell r="L778" t="str">
            <v>26240313003893000170550010000046211533424010</v>
          </cell>
          <cell r="M778" t="str">
            <v>26 -  Pernambuco</v>
          </cell>
          <cell r="N778">
            <v>1800</v>
          </cell>
        </row>
        <row r="779">
          <cell r="C779" t="str">
            <v>HOSPITAL MESTRE VITALINO</v>
          </cell>
          <cell r="E779" t="str">
            <v>3.14 - Alimentação Preparada</v>
          </cell>
          <cell r="F779">
            <v>70089974000179</v>
          </cell>
          <cell r="G779" t="str">
            <v>COMERCIAL VITA NORTE LTDA</v>
          </cell>
          <cell r="H779" t="str">
            <v>B</v>
          </cell>
          <cell r="I779" t="str">
            <v>S</v>
          </cell>
          <cell r="J779">
            <v>5094680</v>
          </cell>
          <cell r="K779">
            <v>45373</v>
          </cell>
          <cell r="L779" t="str">
            <v>26240370089974000179550010050946801275880384</v>
          </cell>
          <cell r="M779" t="str">
            <v>26 -  Pernambuco</v>
          </cell>
          <cell r="N779">
            <v>6810.58</v>
          </cell>
        </row>
        <row r="780">
          <cell r="C780" t="str">
            <v>HOSPITAL MESTRE VITALINO</v>
          </cell>
          <cell r="E780" t="str">
            <v>3.14 - Alimentação Preparada</v>
          </cell>
          <cell r="F780">
            <v>1348814000184</v>
          </cell>
          <cell r="G780" t="str">
            <v>BDL BEZERRA DISTRIBUIDORA LTDA</v>
          </cell>
          <cell r="H780" t="str">
            <v>B</v>
          </cell>
          <cell r="I780" t="str">
            <v>S</v>
          </cell>
          <cell r="J780" t="str">
            <v>000.024.392</v>
          </cell>
          <cell r="K780">
            <v>45372</v>
          </cell>
          <cell r="L780" t="str">
            <v>26240301348814000184550010000243921046403274</v>
          </cell>
          <cell r="M780" t="str">
            <v>26 -  Pernambuco</v>
          </cell>
          <cell r="N780">
            <v>28647.11</v>
          </cell>
        </row>
        <row r="781">
          <cell r="C781" t="str">
            <v>HOSPITAL MESTRE VITALINO</v>
          </cell>
          <cell r="E781" t="str">
            <v>3.14 - Alimentação Preparada</v>
          </cell>
          <cell r="F781">
            <v>24883359000112</v>
          </cell>
          <cell r="G781" t="str">
            <v>CARUARU POLPAS LTDA</v>
          </cell>
          <cell r="H781" t="str">
            <v>B</v>
          </cell>
          <cell r="I781" t="str">
            <v>S</v>
          </cell>
          <cell r="J781" t="str">
            <v>000.057.142</v>
          </cell>
          <cell r="K781">
            <v>45373</v>
          </cell>
          <cell r="L781" t="str">
            <v>26240324883359000112550010000571421182600007</v>
          </cell>
          <cell r="M781" t="str">
            <v>26 -  Pernambuco</v>
          </cell>
          <cell r="N781">
            <v>3162</v>
          </cell>
        </row>
        <row r="782">
          <cell r="C782" t="str">
            <v>HOSPITAL MESTRE VITALINO</v>
          </cell>
          <cell r="E782" t="str">
            <v>3.14 - Alimentação Preparada</v>
          </cell>
          <cell r="F782">
            <v>6281775000169</v>
          </cell>
          <cell r="G782" t="str">
            <v>M.F. SANTOS PRODUTOS ALIM LTDA</v>
          </cell>
          <cell r="H782" t="str">
            <v>B</v>
          </cell>
          <cell r="I782" t="str">
            <v>S</v>
          </cell>
          <cell r="J782">
            <v>584974</v>
          </cell>
          <cell r="K782">
            <v>45376</v>
          </cell>
          <cell r="L782" t="str">
            <v>26240306281775000169550010005849741666413873</v>
          </cell>
          <cell r="M782" t="str">
            <v>26 -  Pernambuco</v>
          </cell>
          <cell r="N782">
            <v>9649.6</v>
          </cell>
        </row>
        <row r="783">
          <cell r="C783" t="str">
            <v>HOSPITAL MESTRE VITALINO</v>
          </cell>
          <cell r="E783" t="str">
            <v>3.14 - Alimentação Preparada</v>
          </cell>
          <cell r="F783">
            <v>24150377000195</v>
          </cell>
          <cell r="G783" t="str">
            <v>KARNE KEIJO LOG INTEG LTDA  EM RECUP JUD</v>
          </cell>
          <cell r="H783" t="str">
            <v>B</v>
          </cell>
          <cell r="I783" t="str">
            <v>S</v>
          </cell>
          <cell r="J783">
            <v>5196417</v>
          </cell>
          <cell r="K783">
            <v>45376</v>
          </cell>
          <cell r="L783" t="str">
            <v>26240324150377000195550010051964171992364770</v>
          </cell>
          <cell r="M783" t="str">
            <v>26 -  Pernambuco</v>
          </cell>
          <cell r="N783">
            <v>465.14</v>
          </cell>
        </row>
        <row r="784">
          <cell r="C784" t="str">
            <v>HOSPITAL MESTRE VITALINO</v>
          </cell>
          <cell r="E784" t="str">
            <v>3.14 - Alimentação Preparada</v>
          </cell>
          <cell r="F784">
            <v>13003893000170</v>
          </cell>
          <cell r="G784" t="str">
            <v>GRANJA OVO EXTRA LTDA</v>
          </cell>
          <cell r="H784" t="str">
            <v>B</v>
          </cell>
          <cell r="I784" t="str">
            <v>S</v>
          </cell>
          <cell r="J784" t="str">
            <v>000.004.627</v>
          </cell>
          <cell r="K784">
            <v>45376</v>
          </cell>
          <cell r="L784" t="str">
            <v>26240313003893000170550010000046271533424013</v>
          </cell>
          <cell r="M784" t="str">
            <v>26 -  Pernambuco</v>
          </cell>
          <cell r="N784">
            <v>1800</v>
          </cell>
        </row>
        <row r="785">
          <cell r="C785" t="str">
            <v>HOSPITAL MESTRE VITALINO</v>
          </cell>
          <cell r="E785" t="str">
            <v>3.14 - Alimentação Preparada</v>
          </cell>
          <cell r="F785">
            <v>11744898000390</v>
          </cell>
          <cell r="G785" t="str">
            <v>NORDESTE COMERCIO E IMP DE ALIM LTDA</v>
          </cell>
          <cell r="H785" t="str">
            <v>B</v>
          </cell>
          <cell r="I785" t="str">
            <v>S</v>
          </cell>
          <cell r="J785">
            <v>1337615</v>
          </cell>
          <cell r="K785">
            <v>45377</v>
          </cell>
          <cell r="L785" t="str">
            <v>26240311744898000390550010013376151576719418</v>
          </cell>
          <cell r="M785" t="str">
            <v>26 -  Pernambuco</v>
          </cell>
          <cell r="N785">
            <v>9555.67</v>
          </cell>
        </row>
        <row r="786">
          <cell r="C786" t="str">
            <v>HOSPITAL MESTRE VITALINO</v>
          </cell>
          <cell r="E786" t="str">
            <v>3.14 - Alimentação Preparada</v>
          </cell>
          <cell r="F786">
            <v>24883359000112</v>
          </cell>
          <cell r="G786" t="str">
            <v>CARUARU POLPAS LTDA</v>
          </cell>
          <cell r="H786" t="str">
            <v>B</v>
          </cell>
          <cell r="I786" t="str">
            <v>S</v>
          </cell>
          <cell r="J786" t="str">
            <v>000.057.306</v>
          </cell>
          <cell r="K786">
            <v>45377</v>
          </cell>
          <cell r="L786" t="str">
            <v>26240324883359000112550010000573061171700000</v>
          </cell>
          <cell r="M786" t="str">
            <v>26 -  Pernambuco</v>
          </cell>
          <cell r="N786">
            <v>4173</v>
          </cell>
        </row>
        <row r="787">
          <cell r="C787" t="str">
            <v>HOSPITAL MESTRE VITALINO</v>
          </cell>
          <cell r="E787" t="str">
            <v>3.14 - Alimentação Preparada</v>
          </cell>
          <cell r="F787">
            <v>42119315000100</v>
          </cell>
          <cell r="G787" t="str">
            <v>MAXFOOD DISTRIBUIDORA DE ALIMENTOS LTDA</v>
          </cell>
          <cell r="H787" t="str">
            <v>B</v>
          </cell>
          <cell r="I787" t="str">
            <v>S</v>
          </cell>
          <cell r="J787" t="str">
            <v>000.010.558</v>
          </cell>
          <cell r="K787">
            <v>45376</v>
          </cell>
          <cell r="L787" t="str">
            <v>26240342119315000100550000000105581009106172</v>
          </cell>
          <cell r="M787" t="str">
            <v>26 -  Pernambuco</v>
          </cell>
          <cell r="N787">
            <v>5388.8</v>
          </cell>
        </row>
        <row r="788">
          <cell r="C788" t="str">
            <v>HOSPITAL MESTRE VITALINO</v>
          </cell>
          <cell r="E788" t="str">
            <v>3.14 - Alimentação Preparada</v>
          </cell>
          <cell r="F788">
            <v>42434646000399</v>
          </cell>
          <cell r="G788" t="str">
            <v>PRASO PLATAFORMA DE COMERCIO LTDA.</v>
          </cell>
          <cell r="H788" t="str">
            <v>B</v>
          </cell>
          <cell r="I788" t="str">
            <v>S</v>
          </cell>
          <cell r="J788">
            <v>79800</v>
          </cell>
          <cell r="K788">
            <v>45377</v>
          </cell>
          <cell r="L788" t="str">
            <v>26240342434646000399550020000798001623561628</v>
          </cell>
          <cell r="M788" t="str">
            <v>26 -  Pernambuco</v>
          </cell>
          <cell r="N788">
            <v>10444.57</v>
          </cell>
        </row>
        <row r="789">
          <cell r="C789" t="str">
            <v>HOSPITAL MESTRE VITALINO</v>
          </cell>
          <cell r="E789" t="str">
            <v>3.14 - Alimentação Preparada</v>
          </cell>
          <cell r="F789">
            <v>7534303000133</v>
          </cell>
          <cell r="G789" t="str">
            <v>COMAL COMERCIO ATACADISTA DE ALIMENTOS</v>
          </cell>
          <cell r="H789" t="str">
            <v>B</v>
          </cell>
          <cell r="I789" t="str">
            <v>S</v>
          </cell>
          <cell r="J789">
            <v>1300072</v>
          </cell>
          <cell r="K789">
            <v>45375</v>
          </cell>
          <cell r="L789" t="str">
            <v>26240307534303000133550010013000721371872078</v>
          </cell>
          <cell r="M789" t="str">
            <v>26 -  Pernambuco</v>
          </cell>
          <cell r="N789">
            <v>5090.49</v>
          </cell>
        </row>
        <row r="790">
          <cell r="C790" t="str">
            <v>HOSPITAL MESTRE VITALINO</v>
          </cell>
          <cell r="E790" t="str">
            <v>3.14 - Alimentação Preparada</v>
          </cell>
          <cell r="F790">
            <v>7534303000133</v>
          </cell>
          <cell r="G790" t="str">
            <v>COMAL COMERCIO ATACADISTA DE ALIMENTOS</v>
          </cell>
          <cell r="H790" t="str">
            <v>B</v>
          </cell>
          <cell r="I790" t="str">
            <v>S</v>
          </cell>
          <cell r="J790">
            <v>1300291</v>
          </cell>
          <cell r="K790">
            <v>45377</v>
          </cell>
          <cell r="L790" t="str">
            <v>26240307534303000133550010013002911187211249</v>
          </cell>
          <cell r="M790" t="str">
            <v>26 -  Pernambuco</v>
          </cell>
          <cell r="N790">
            <v>369.6</v>
          </cell>
        </row>
        <row r="791">
          <cell r="C791" t="str">
            <v>HOSPITAL MESTRE VITALINO</v>
          </cell>
          <cell r="E791" t="str">
            <v>3.14 - Alimentação Preparada</v>
          </cell>
          <cell r="F791">
            <v>7534303000133</v>
          </cell>
          <cell r="G791" t="str">
            <v>COMAL COMERCIO ATACADISTA DE ALIMENTOS</v>
          </cell>
          <cell r="H791" t="str">
            <v>B</v>
          </cell>
          <cell r="I791" t="str">
            <v>S</v>
          </cell>
          <cell r="J791">
            <v>1300291</v>
          </cell>
          <cell r="K791">
            <v>45377</v>
          </cell>
          <cell r="L791" t="str">
            <v>26240307534303000133550010013002911187211249</v>
          </cell>
          <cell r="M791" t="str">
            <v>26 -  Pernambuco</v>
          </cell>
          <cell r="N791">
            <v>9270.2199999999993</v>
          </cell>
        </row>
        <row r="792">
          <cell r="C792" t="str">
            <v>HOSPITAL MESTRE VITALINO</v>
          </cell>
          <cell r="E792" t="str">
            <v>3.14 - Alimentação Preparada</v>
          </cell>
          <cell r="F792">
            <v>13003893000170</v>
          </cell>
          <cell r="G792" t="str">
            <v>GRANJA OVO EXTRA LTDA</v>
          </cell>
          <cell r="H792" t="str">
            <v>B</v>
          </cell>
          <cell r="I792" t="str">
            <v>S</v>
          </cell>
          <cell r="J792" t="str">
            <v>000.004.632</v>
          </cell>
          <cell r="K792">
            <v>45378</v>
          </cell>
          <cell r="L792" t="str">
            <v>26240313003893000170550010000046321533424013</v>
          </cell>
          <cell r="M792" t="str">
            <v>26 -  Pernambuco</v>
          </cell>
          <cell r="N792">
            <v>1800</v>
          </cell>
        </row>
        <row r="793">
          <cell r="C793" t="str">
            <v>HOSPITAL MESTRE VITALINO</v>
          </cell>
          <cell r="E793" t="str">
            <v>3.14 - Alimentação Preparada</v>
          </cell>
          <cell r="F793">
            <v>659083000125</v>
          </cell>
          <cell r="G793" t="str">
            <v>ULYSSES CAVALCANTI JUNIOR</v>
          </cell>
          <cell r="H793" t="str">
            <v>B</v>
          </cell>
          <cell r="I793" t="str">
            <v>S</v>
          </cell>
          <cell r="J793" t="str">
            <v>000.000.144</v>
          </cell>
          <cell r="K793">
            <v>45377</v>
          </cell>
          <cell r="L793" t="str">
            <v>26240300659083000125550010000001441000013898</v>
          </cell>
          <cell r="M793" t="str">
            <v>26 -  Pernambuco</v>
          </cell>
          <cell r="N793">
            <v>26087.29</v>
          </cell>
        </row>
        <row r="794">
          <cell r="C794" t="str">
            <v>HOSPITAL MESTRE VITALINO</v>
          </cell>
          <cell r="E794" t="str">
            <v>3.14 - Alimentação Preparada</v>
          </cell>
          <cell r="F794">
            <v>3504437000150</v>
          </cell>
          <cell r="G794" t="str">
            <v>FRINSCAL DIST E IMPORT DE ALIMENTOS LTDA</v>
          </cell>
          <cell r="H794" t="str">
            <v>B</v>
          </cell>
          <cell r="I794" t="str">
            <v>S</v>
          </cell>
          <cell r="J794">
            <v>1570365</v>
          </cell>
          <cell r="K794">
            <v>45377</v>
          </cell>
          <cell r="L794" t="str">
            <v>26240303504437000150550010015703651212167536</v>
          </cell>
          <cell r="M794" t="str">
            <v>26 -  Pernambuco</v>
          </cell>
          <cell r="N794">
            <v>2457.9</v>
          </cell>
        </row>
        <row r="795">
          <cell r="C795" t="str">
            <v>HOSPITAL MESTRE VITALINO</v>
          </cell>
          <cell r="E795" t="str">
            <v>3.14 - Alimentação Preparada</v>
          </cell>
          <cell r="F795">
            <v>69944973000185</v>
          </cell>
          <cell r="G795" t="str">
            <v>DIA DISTRIBUIDORA E IMP AFOGADOS LTDA</v>
          </cell>
          <cell r="H795" t="str">
            <v>B</v>
          </cell>
          <cell r="I795" t="str">
            <v>S</v>
          </cell>
          <cell r="J795">
            <v>1801093</v>
          </cell>
          <cell r="K795">
            <v>45377</v>
          </cell>
          <cell r="L795" t="str">
            <v>26240369944973000185550030018010931168189187</v>
          </cell>
          <cell r="M795" t="str">
            <v>26 -  Pernambuco</v>
          </cell>
          <cell r="N795">
            <v>778.6</v>
          </cell>
        </row>
        <row r="796">
          <cell r="C796" t="str">
            <v>HOSPITAL MESTRE VITALINO</v>
          </cell>
          <cell r="E796" t="str">
            <v>3.14 - Alimentação Preparada</v>
          </cell>
          <cell r="F796">
            <v>69944973000185</v>
          </cell>
          <cell r="G796" t="str">
            <v>DIA DISTRIBUIDORA E IMP AFOGADOS LTDA</v>
          </cell>
          <cell r="H796" t="str">
            <v>B</v>
          </cell>
          <cell r="I796" t="str">
            <v>S</v>
          </cell>
          <cell r="J796">
            <v>1801094</v>
          </cell>
          <cell r="K796">
            <v>45377</v>
          </cell>
          <cell r="L796" t="str">
            <v>26240369944973000185550030018010941208199150</v>
          </cell>
          <cell r="M796" t="str">
            <v>26 -  Pernambuco</v>
          </cell>
          <cell r="N796">
            <v>1317.36</v>
          </cell>
        </row>
        <row r="797">
          <cell r="C797" t="str">
            <v>HOSPITAL MESTRE VITALINO</v>
          </cell>
          <cell r="E797" t="str">
            <v>3.14 - Alimentação Preparada</v>
          </cell>
          <cell r="F797">
            <v>69944973000185</v>
          </cell>
          <cell r="G797" t="str">
            <v>DIA DISTRIBUIDORA E IMP AFOGADOS LTDA</v>
          </cell>
          <cell r="H797" t="str">
            <v>B</v>
          </cell>
          <cell r="I797" t="str">
            <v>S</v>
          </cell>
          <cell r="J797">
            <v>1801092</v>
          </cell>
          <cell r="K797">
            <v>45377</v>
          </cell>
          <cell r="L797" t="str">
            <v>26240369944973000185550030018010921187230815</v>
          </cell>
          <cell r="M797" t="str">
            <v>26 -  Pernambuco</v>
          </cell>
          <cell r="N797">
            <v>155.4</v>
          </cell>
        </row>
        <row r="798">
          <cell r="C798" t="str">
            <v>HOSPITAL MESTRE VITALINO</v>
          </cell>
          <cell r="E798" t="str">
            <v>3.14 - Alimentação Preparada</v>
          </cell>
          <cell r="F798">
            <v>30743270000153</v>
          </cell>
          <cell r="G798" t="str">
            <v>TRIUNFO COM ALIM, PAPEIS MAT LIMP EIRELI</v>
          </cell>
          <cell r="H798" t="str">
            <v>B</v>
          </cell>
          <cell r="I798" t="str">
            <v>S</v>
          </cell>
          <cell r="J798" t="str">
            <v>000.021.573</v>
          </cell>
          <cell r="K798">
            <v>45377</v>
          </cell>
          <cell r="L798" t="str">
            <v>26240330743270000153550010000215731943125775</v>
          </cell>
          <cell r="M798" t="str">
            <v>26 -  Pernambuco</v>
          </cell>
          <cell r="N798">
            <v>17971</v>
          </cell>
        </row>
        <row r="799">
          <cell r="C799" t="str">
            <v>HOSPITAL MESTRE VITALINO</v>
          </cell>
          <cell r="E799" t="str">
            <v>3.14 - Alimentação Preparada</v>
          </cell>
          <cell r="F799">
            <v>11414902000190</v>
          </cell>
          <cell r="G799" t="str">
            <v>MAX DISTRIBUIDORA DE ALIMENTOS LTDA</v>
          </cell>
          <cell r="H799" t="str">
            <v>B</v>
          </cell>
          <cell r="I799" t="str">
            <v>S</v>
          </cell>
          <cell r="J799">
            <v>293229</v>
          </cell>
          <cell r="K799">
            <v>45378</v>
          </cell>
          <cell r="L799" t="str">
            <v>26240311414902000190550030002932291182678017</v>
          </cell>
          <cell r="M799" t="str">
            <v>26 -  Pernambuco</v>
          </cell>
          <cell r="N799">
            <v>1470</v>
          </cell>
        </row>
        <row r="800">
          <cell r="C800" t="str">
            <v>HOSPITAL MESTRE VITALINO</v>
          </cell>
          <cell r="E800" t="str">
            <v>3.14 - Alimentação Preparada</v>
          </cell>
          <cell r="F800">
            <v>11414902000190</v>
          </cell>
          <cell r="G800" t="str">
            <v>MAX DISTRIBUIDORA DE ALIMENTOS LTDA</v>
          </cell>
          <cell r="H800" t="str">
            <v>B</v>
          </cell>
          <cell r="I800" t="str">
            <v>S</v>
          </cell>
          <cell r="J800">
            <v>293230</v>
          </cell>
          <cell r="K800">
            <v>45378</v>
          </cell>
          <cell r="L800" t="str">
            <v>26240311414902000190550030002932301116854040</v>
          </cell>
          <cell r="M800" t="str">
            <v>26 -  Pernambuco</v>
          </cell>
          <cell r="N800">
            <v>4851</v>
          </cell>
        </row>
        <row r="801">
          <cell r="C801" t="str">
            <v>HOSPITAL MESTRE VITALINO</v>
          </cell>
          <cell r="E801" t="str">
            <v>3.14 - Alimentação Preparada</v>
          </cell>
          <cell r="F801">
            <v>30779584000459</v>
          </cell>
          <cell r="G801" t="str">
            <v>DISPAN DISTRIBUIDORA DE ALIMENTOS LTDA</v>
          </cell>
          <cell r="H801" t="str">
            <v>B</v>
          </cell>
          <cell r="I801" t="str">
            <v>S</v>
          </cell>
          <cell r="J801">
            <v>35184</v>
          </cell>
          <cell r="K801">
            <v>45378</v>
          </cell>
          <cell r="L801" t="str">
            <v>26240330779584000459550010000351841173782214</v>
          </cell>
          <cell r="M801" t="str">
            <v>26 -  Pernambuco</v>
          </cell>
          <cell r="N801">
            <v>3456</v>
          </cell>
        </row>
        <row r="802">
          <cell r="C802" t="str">
            <v>HOSPITAL MESTRE VITALINO</v>
          </cell>
          <cell r="E802" t="str">
            <v>3.14 - Alimentação Preparada</v>
          </cell>
          <cell r="F802">
            <v>24883359000112</v>
          </cell>
          <cell r="G802" t="str">
            <v>CARUARU POLPAS LTDA</v>
          </cell>
          <cell r="H802" t="str">
            <v>B</v>
          </cell>
          <cell r="I802" t="str">
            <v>S</v>
          </cell>
          <cell r="J802" t="str">
            <v>000.057.519</v>
          </cell>
          <cell r="K802">
            <v>45379</v>
          </cell>
          <cell r="L802" t="str">
            <v>26240324883359000112550010000575191450500006</v>
          </cell>
          <cell r="M802" t="str">
            <v>26 -  Pernambuco</v>
          </cell>
          <cell r="N802">
            <v>3549</v>
          </cell>
        </row>
        <row r="803">
          <cell r="C803" t="str">
            <v>HOSPITAL MESTRE VITALINO</v>
          </cell>
          <cell r="E803" t="str">
            <v>3.14 - Alimentação Preparada</v>
          </cell>
          <cell r="F803">
            <v>13003893000170</v>
          </cell>
          <cell r="G803" t="str">
            <v>GRANJA OVO EXTRA LTDA</v>
          </cell>
          <cell r="H803" t="str">
            <v>B</v>
          </cell>
          <cell r="I803" t="str">
            <v>S</v>
          </cell>
          <cell r="J803" t="str">
            <v>000.004.636</v>
          </cell>
          <cell r="K803">
            <v>45381</v>
          </cell>
          <cell r="L803" t="str">
            <v>26240313003893000170550010000046361705547516</v>
          </cell>
          <cell r="M803" t="str">
            <v>26 -  Pernambuco</v>
          </cell>
          <cell r="N803">
            <v>1800</v>
          </cell>
        </row>
        <row r="804">
          <cell r="C804" t="str">
            <v>HOSPITAL MESTRE VITALINO</v>
          </cell>
          <cell r="E804" t="str">
            <v>3.14 - Alimentação Preparada</v>
          </cell>
          <cell r="F804">
            <v>42518643000171</v>
          </cell>
          <cell r="G804" t="str">
            <v>ISAYANE S E SANTOS HORTIFRUTIGRANJEIROS</v>
          </cell>
          <cell r="H804" t="str">
            <v>B</v>
          </cell>
          <cell r="I804" t="str">
            <v>S</v>
          </cell>
          <cell r="J804" t="str">
            <v>000.000.531</v>
          </cell>
          <cell r="K804">
            <v>45382</v>
          </cell>
          <cell r="L804" t="str">
            <v>26240342518643000171550010000005311579532252</v>
          </cell>
          <cell r="M804" t="str">
            <v>26 -  Pernambuco</v>
          </cell>
          <cell r="N804">
            <v>40059.519999999997</v>
          </cell>
        </row>
        <row r="805">
          <cell r="C805" t="str">
            <v>HOSPITAL MESTRE VITALINO</v>
          </cell>
          <cell r="E805" t="str">
            <v>3.14 - Alimentação Preparada</v>
          </cell>
          <cell r="F805">
            <v>22006201000139</v>
          </cell>
          <cell r="G805" t="str">
            <v>FORTPEL COMERCIO DE DESCARTAVEIS LTDA</v>
          </cell>
          <cell r="H805" t="str">
            <v>B</v>
          </cell>
          <cell r="I805" t="str">
            <v>S</v>
          </cell>
          <cell r="J805">
            <v>229896</v>
          </cell>
          <cell r="K805">
            <v>45364</v>
          </cell>
          <cell r="L805" t="str">
            <v>26240322006201000139550000002298961102298967</v>
          </cell>
          <cell r="M805" t="str">
            <v>26 -  Pernambuco</v>
          </cell>
          <cell r="N805">
            <v>200</v>
          </cell>
        </row>
        <row r="806">
          <cell r="C806" t="str">
            <v>HOSPITAL MESTRE VITALINO</v>
          </cell>
          <cell r="E806" t="str">
            <v>3.14 - Alimentação Preparada</v>
          </cell>
          <cell r="F806">
            <v>23705638000123</v>
          </cell>
          <cell r="G806" t="str">
            <v>C.I. LIMA DE OLIVEIRA IMPORTADOS</v>
          </cell>
          <cell r="H806" t="str">
            <v>B</v>
          </cell>
          <cell r="I806" t="str">
            <v>S</v>
          </cell>
          <cell r="J806" t="str">
            <v>000.000.204</v>
          </cell>
          <cell r="K806">
            <v>45366</v>
          </cell>
          <cell r="L806" t="str">
            <v>26240323705638000123550010000002041560615669</v>
          </cell>
          <cell r="M806" t="str">
            <v>26 -  Pernambuco</v>
          </cell>
          <cell r="N806">
            <v>37.979999999999997</v>
          </cell>
        </row>
        <row r="807">
          <cell r="C807" t="str">
            <v>HOSPITAL MESTRE VITALINO</v>
          </cell>
          <cell r="E807" t="str">
            <v>3.14 - Alimentação Preparada</v>
          </cell>
          <cell r="F807">
            <v>24512912000100</v>
          </cell>
          <cell r="G807" t="str">
            <v>H. M. COMERCIO DE UTILIDADES LTDA EPP</v>
          </cell>
          <cell r="H807" t="str">
            <v>B</v>
          </cell>
          <cell r="I807" t="str">
            <v>S</v>
          </cell>
          <cell r="J807" t="str">
            <v>000.000.532</v>
          </cell>
          <cell r="K807">
            <v>45366</v>
          </cell>
          <cell r="L807" t="str">
            <v>26240324512912000100550010000005321689449451</v>
          </cell>
          <cell r="M807" t="str">
            <v>26 -  Pernambuco</v>
          </cell>
          <cell r="N807">
            <v>129.9</v>
          </cell>
        </row>
        <row r="808">
          <cell r="C808" t="str">
            <v>HOSPITAL MESTRE VITALINO</v>
          </cell>
          <cell r="E808" t="str">
            <v>3.14 - Alimentação Preparada</v>
          </cell>
          <cell r="F808">
            <v>9262356000178</v>
          </cell>
          <cell r="G808" t="str">
            <v>EXPORFRIOS EQUIPAMENTOS LTDA</v>
          </cell>
          <cell r="H808" t="str">
            <v>B</v>
          </cell>
          <cell r="I808" t="str">
            <v>S</v>
          </cell>
          <cell r="J808">
            <v>2861</v>
          </cell>
          <cell r="K808">
            <v>45369</v>
          </cell>
          <cell r="L808" t="str">
            <v>26240309262356000178550110000028617186141205</v>
          </cell>
          <cell r="M808" t="str">
            <v>26 -  Pernambuco</v>
          </cell>
          <cell r="N808">
            <v>1083.8399999999999</v>
          </cell>
        </row>
        <row r="809">
          <cell r="C809" t="str">
            <v>HOSPITAL MESTRE VITALINO</v>
          </cell>
          <cell r="E809" t="str">
            <v>3.14 - Alimentação Preparada</v>
          </cell>
          <cell r="F809">
            <v>8903732000101</v>
          </cell>
          <cell r="G809" t="str">
            <v>COSMOPLAST COMERCIO DE EMBALAGENS LTDA</v>
          </cell>
          <cell r="H809" t="str">
            <v>B</v>
          </cell>
          <cell r="I809" t="str">
            <v>S</v>
          </cell>
          <cell r="J809">
            <v>7124</v>
          </cell>
          <cell r="K809">
            <v>45373</v>
          </cell>
          <cell r="L809" t="str">
            <v>26240308903732000101550010000071241000071349</v>
          </cell>
          <cell r="M809" t="str">
            <v>26 -  Pernambuco</v>
          </cell>
          <cell r="N809">
            <v>367.5</v>
          </cell>
        </row>
        <row r="810">
          <cell r="C810" t="str">
            <v>HOSPITAL MESTRE VITALINO</v>
          </cell>
          <cell r="E810" t="str">
            <v>3.14 - Alimentação Preparada</v>
          </cell>
          <cell r="F810">
            <v>22006201000139</v>
          </cell>
          <cell r="G810" t="str">
            <v>FORTPEL COMERCIO DE DESCARTAVEIS LTDA</v>
          </cell>
          <cell r="H810" t="str">
            <v>B</v>
          </cell>
          <cell r="I810" t="str">
            <v>S</v>
          </cell>
          <cell r="J810">
            <v>231573</v>
          </cell>
          <cell r="K810">
            <v>45373</v>
          </cell>
          <cell r="L810" t="str">
            <v>26240322006201000139550000002315731102315736</v>
          </cell>
          <cell r="M810" t="str">
            <v>26 -  Pernambuco</v>
          </cell>
          <cell r="N810">
            <v>11509</v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C815" t="str">
            <v>HOSPITAL MESTRE VITALINO</v>
          </cell>
          <cell r="E815" t="str">
            <v>3.6 - Material de Expediente</v>
          </cell>
          <cell r="F815">
            <v>24348443000136</v>
          </cell>
          <cell r="G815" t="str">
            <v>FRANCRIS LIVRARIA E PAPELARIA LTDA</v>
          </cell>
          <cell r="H815" t="str">
            <v>B</v>
          </cell>
          <cell r="I815" t="str">
            <v>S</v>
          </cell>
          <cell r="J815" t="str">
            <v>000.019.258</v>
          </cell>
          <cell r="K815">
            <v>45355</v>
          </cell>
          <cell r="L815" t="str">
            <v>26240324348443000136550010000192581739609903</v>
          </cell>
          <cell r="M815" t="str">
            <v>26 -  Pernambuco</v>
          </cell>
          <cell r="N815">
            <v>2101.1</v>
          </cell>
        </row>
        <row r="816">
          <cell r="C816" t="str">
            <v>HOSPITAL MESTRE VITALINO</v>
          </cell>
          <cell r="E816" t="str">
            <v>3.6 - Material de Expediente</v>
          </cell>
          <cell r="F816">
            <v>11840014000130</v>
          </cell>
          <cell r="G816" t="str">
            <v>MACROPAC PROTECAO E EMBALAGEM LTDA</v>
          </cell>
          <cell r="H816" t="str">
            <v>B</v>
          </cell>
          <cell r="I816" t="str">
            <v>S</v>
          </cell>
          <cell r="J816">
            <v>465417</v>
          </cell>
          <cell r="K816">
            <v>45348</v>
          </cell>
          <cell r="L816" t="str">
            <v>26240211840014000130550010004654171310766106</v>
          </cell>
          <cell r="M816" t="str">
            <v>26 -  Pernambuco</v>
          </cell>
          <cell r="N816">
            <v>469.5</v>
          </cell>
        </row>
        <row r="817">
          <cell r="C817" t="str">
            <v>HOSPITAL MESTRE VITALINO</v>
          </cell>
          <cell r="E817" t="str">
            <v>3.6 - Material de Expediente</v>
          </cell>
          <cell r="F817">
            <v>7601049000149</v>
          </cell>
          <cell r="G817" t="str">
            <v>SEVERINO JOSE DE ARAUJO SOBRINHO ME</v>
          </cell>
          <cell r="H817" t="str">
            <v>B</v>
          </cell>
          <cell r="I817" t="str">
            <v>S</v>
          </cell>
          <cell r="J817">
            <v>23840</v>
          </cell>
          <cell r="K817">
            <v>45352</v>
          </cell>
          <cell r="L817" t="str">
            <v>26240307601049000149550010000238401028936282</v>
          </cell>
          <cell r="M817" t="str">
            <v>26 -  Pernambuco</v>
          </cell>
          <cell r="N817">
            <v>5168</v>
          </cell>
        </row>
        <row r="818">
          <cell r="C818" t="str">
            <v>HOSPITAL MESTRE VITALINO</v>
          </cell>
          <cell r="E818" t="str">
            <v>3.6 - Material de Expediente</v>
          </cell>
          <cell r="F818">
            <v>4537372000102</v>
          </cell>
          <cell r="G818" t="str">
            <v>STARVOX AUDIO E VIDEO LTDA</v>
          </cell>
          <cell r="H818" t="str">
            <v>B</v>
          </cell>
          <cell r="I818" t="str">
            <v>S</v>
          </cell>
          <cell r="J818">
            <v>6137</v>
          </cell>
          <cell r="K818">
            <v>45349</v>
          </cell>
          <cell r="L818" t="str">
            <v>35240204537372000102550070000061371102863724</v>
          </cell>
          <cell r="M818" t="str">
            <v>35 -  São Paulo</v>
          </cell>
          <cell r="N818">
            <v>920</v>
          </cell>
        </row>
        <row r="819">
          <cell r="C819" t="str">
            <v>HOSPITAL MESTRE VITALINO</v>
          </cell>
          <cell r="E819" t="str">
            <v>3.6 - Material de Expediente</v>
          </cell>
          <cell r="F819">
            <v>22006201000139</v>
          </cell>
          <cell r="G819" t="str">
            <v>FORTPEL COMERCIO DE DESCARTAVEIS LTDA</v>
          </cell>
          <cell r="H819" t="str">
            <v>B</v>
          </cell>
          <cell r="I819" t="str">
            <v>S</v>
          </cell>
          <cell r="J819">
            <v>229896</v>
          </cell>
          <cell r="K819">
            <v>45364</v>
          </cell>
          <cell r="L819" t="str">
            <v>26240322006201000139550000002298961102298967</v>
          </cell>
          <cell r="M819" t="str">
            <v>26 -  Pernambuco</v>
          </cell>
          <cell r="N819">
            <v>69</v>
          </cell>
        </row>
        <row r="820">
          <cell r="C820" t="str">
            <v>HOSPITAL MESTRE VITALINO</v>
          </cell>
          <cell r="E820" t="str">
            <v>3.6 - Material de Expediente</v>
          </cell>
          <cell r="F820">
            <v>9756925000131</v>
          </cell>
          <cell r="G820" t="str">
            <v>CENTRO PERNAMBUCANO DE PSICOLOGIA AP LTD</v>
          </cell>
          <cell r="H820" t="str">
            <v>B</v>
          </cell>
          <cell r="I820" t="str">
            <v>S</v>
          </cell>
          <cell r="J820" t="str">
            <v>000.037.166</v>
          </cell>
          <cell r="K820">
            <v>45366</v>
          </cell>
          <cell r="L820" t="str">
            <v>26240309756925000131550020000371661365307110</v>
          </cell>
          <cell r="M820" t="str">
            <v>26 -  Pernambuco</v>
          </cell>
          <cell r="N820">
            <v>919.33</v>
          </cell>
        </row>
        <row r="821">
          <cell r="C821" t="str">
            <v>HOSPITAL MESTRE VITALINO</v>
          </cell>
          <cell r="E821" t="str">
            <v>3.6 - Material de Expediente</v>
          </cell>
          <cell r="F821">
            <v>24073694000155</v>
          </cell>
          <cell r="G821" t="str">
            <v>NAGEM CIL COMERCIO DE INFORMATICA LTDA</v>
          </cell>
          <cell r="H821" t="str">
            <v>B</v>
          </cell>
          <cell r="I821" t="str">
            <v>S</v>
          </cell>
          <cell r="J821" t="str">
            <v>000.064.726</v>
          </cell>
          <cell r="K821">
            <v>45372</v>
          </cell>
          <cell r="L821" t="str">
            <v>26240324073694000155550020000647267002003253</v>
          </cell>
          <cell r="M821" t="str">
            <v>26 -  Pernambuco</v>
          </cell>
          <cell r="N821">
            <v>2299</v>
          </cell>
        </row>
        <row r="822">
          <cell r="C822" t="str">
            <v>HOSPITAL MESTRE VITALINO</v>
          </cell>
          <cell r="E822" t="str">
            <v>3.6 - Material de Expediente</v>
          </cell>
          <cell r="F822">
            <v>24073694000155</v>
          </cell>
          <cell r="G822" t="str">
            <v>NAGEM CIL COMERCIO DE INFORMATICA LTDA</v>
          </cell>
          <cell r="H822" t="str">
            <v>B</v>
          </cell>
          <cell r="I822" t="str">
            <v>S</v>
          </cell>
          <cell r="J822" t="str">
            <v>000.064.726</v>
          </cell>
          <cell r="K822">
            <v>45372</v>
          </cell>
          <cell r="L822" t="str">
            <v>26240324073694000155550020000647267002003253</v>
          </cell>
          <cell r="M822" t="str">
            <v>26 -  Pernambuco</v>
          </cell>
          <cell r="N822">
            <v>665</v>
          </cell>
        </row>
        <row r="823">
          <cell r="C823" t="str">
            <v>HOSPITAL MESTRE VITALINO</v>
          </cell>
          <cell r="E823" t="str">
            <v>3.6 - Material de Expediente</v>
          </cell>
          <cell r="F823">
            <v>38184070000209</v>
          </cell>
          <cell r="G823" t="str">
            <v>ULTRA C ATAC ARTIG DE PAPEL ESC INF LTDA</v>
          </cell>
          <cell r="H823" t="str">
            <v>B</v>
          </cell>
          <cell r="I823" t="str">
            <v>S</v>
          </cell>
          <cell r="J823">
            <v>8757</v>
          </cell>
          <cell r="K823">
            <v>45373</v>
          </cell>
          <cell r="L823" t="str">
            <v>26240338184070000209550010000087571109022113</v>
          </cell>
          <cell r="M823" t="str">
            <v>26 -  Pernambuco</v>
          </cell>
          <cell r="N823">
            <v>1091</v>
          </cell>
        </row>
        <row r="824">
          <cell r="C824" t="str">
            <v>HOSPITAL MESTRE VITALINO</v>
          </cell>
          <cell r="E824" t="str">
            <v>3.6 - Material de Expediente</v>
          </cell>
          <cell r="F824">
            <v>46700220000129</v>
          </cell>
          <cell r="G824" t="str">
            <v>NOVA DISTRIB ATACADO DE LIMP LTDA</v>
          </cell>
          <cell r="H824" t="str">
            <v>B</v>
          </cell>
          <cell r="I824" t="str">
            <v>S</v>
          </cell>
          <cell r="J824">
            <v>15333</v>
          </cell>
          <cell r="K824">
            <v>45373</v>
          </cell>
          <cell r="L824" t="str">
            <v>26240346700220000129550010000153337505028489</v>
          </cell>
          <cell r="M824" t="str">
            <v>26 -  Pernambuco</v>
          </cell>
          <cell r="N824">
            <v>79</v>
          </cell>
        </row>
        <row r="825">
          <cell r="C825" t="str">
            <v>HOSPITAL MESTRE VITALINO</v>
          </cell>
          <cell r="E825" t="str">
            <v>3.6 - Material de Expediente</v>
          </cell>
          <cell r="F825">
            <v>3237583006521</v>
          </cell>
          <cell r="G825" t="str">
            <v>JHS COMERCIO ATACADISTA DE PAPEL</v>
          </cell>
          <cell r="H825" t="str">
            <v>B</v>
          </cell>
          <cell r="I825" t="str">
            <v>S</v>
          </cell>
          <cell r="J825" t="str">
            <v>000.000.734</v>
          </cell>
          <cell r="K825">
            <v>45299</v>
          </cell>
          <cell r="L825" t="str">
            <v>26240103237583006521550110000007341401577885</v>
          </cell>
          <cell r="M825" t="str">
            <v>26 -  Pernambuco</v>
          </cell>
          <cell r="N825">
            <v>1248</v>
          </cell>
        </row>
        <row r="826">
          <cell r="C826" t="str">
            <v>HOSPITAL MESTRE VITALINO</v>
          </cell>
          <cell r="E826" t="str">
            <v>3.6 - Material de Expediente</v>
          </cell>
          <cell r="F826">
            <v>22006201000139</v>
          </cell>
          <cell r="G826" t="str">
            <v>FORTPEL COMERCIO DE DESCARTAVEIS LTDA</v>
          </cell>
          <cell r="H826" t="str">
            <v>B</v>
          </cell>
          <cell r="I826" t="str">
            <v>S</v>
          </cell>
          <cell r="J826">
            <v>231573</v>
          </cell>
          <cell r="K826">
            <v>45373</v>
          </cell>
          <cell r="L826" t="str">
            <v>26240322006201000139550000002315731102315736</v>
          </cell>
          <cell r="M826" t="str">
            <v>26 -  Pernambuco</v>
          </cell>
          <cell r="N826">
            <v>2419.85</v>
          </cell>
        </row>
        <row r="827">
          <cell r="C827" t="str">
            <v>HOSPITAL MESTRE VITALINO</v>
          </cell>
          <cell r="E827" t="str">
            <v>3.6 - Material de Expediente</v>
          </cell>
          <cell r="F827">
            <v>33277851000135</v>
          </cell>
          <cell r="G827" t="str">
            <v>NATANAEL CAMPOS DA SILVA 32736894472</v>
          </cell>
          <cell r="H827" t="str">
            <v>B</v>
          </cell>
          <cell r="I827" t="str">
            <v>S</v>
          </cell>
          <cell r="J827" t="str">
            <v>000.000.117</v>
          </cell>
          <cell r="K827">
            <v>45377</v>
          </cell>
          <cell r="L827" t="str">
            <v>26240333277851000135550010000001171043277008</v>
          </cell>
          <cell r="M827" t="str">
            <v>26 -  Pernambuco</v>
          </cell>
          <cell r="N827">
            <v>2100</v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C830" t="str">
            <v>HOSPITAL MESTRE VITALINO</v>
          </cell>
          <cell r="E830" t="str">
            <v>3.2 - Gás e Outros Materiais Engarrafados</v>
          </cell>
          <cell r="F830">
            <v>3237583006521</v>
          </cell>
          <cell r="G830" t="str">
            <v>COPA ENERGIA DISTRIBUIDORA DE GAS S A</v>
          </cell>
          <cell r="H830" t="str">
            <v>B</v>
          </cell>
          <cell r="I830" t="str">
            <v>S</v>
          </cell>
          <cell r="J830" t="str">
            <v>000.001.407</v>
          </cell>
          <cell r="K830">
            <v>45356</v>
          </cell>
          <cell r="L830" t="str">
            <v>26240303237583006521550120000014075491370867</v>
          </cell>
          <cell r="M830" t="str">
            <v>26 -  Pernambuco</v>
          </cell>
          <cell r="N830">
            <v>3702.44</v>
          </cell>
        </row>
        <row r="831">
          <cell r="C831" t="str">
            <v>HOSPITAL MESTRE VITALINO</v>
          </cell>
          <cell r="E831" t="str">
            <v>3.2 - Gás e Outros Materiais Engarrafados</v>
          </cell>
          <cell r="F831">
            <v>3237583006521</v>
          </cell>
          <cell r="G831" t="str">
            <v>COPA ENERGIA DISTRIBUIDORA DE GAS S A</v>
          </cell>
          <cell r="H831" t="str">
            <v>B</v>
          </cell>
          <cell r="I831" t="str">
            <v>S</v>
          </cell>
          <cell r="J831" t="str">
            <v>000.000.979</v>
          </cell>
          <cell r="K831">
            <v>45363</v>
          </cell>
          <cell r="L831" t="str">
            <v>26240303237583006521550110000009791429679808</v>
          </cell>
          <cell r="M831" t="str">
            <v>26 -  Pernambuco</v>
          </cell>
          <cell r="N831">
            <v>4070.99</v>
          </cell>
        </row>
        <row r="832">
          <cell r="C832" t="str">
            <v>HOSPITAL MESTRE VITALINO</v>
          </cell>
          <cell r="E832" t="str">
            <v>3.2 - Gás e Outros Materiais Engarrafados</v>
          </cell>
          <cell r="F832">
            <v>3237583006521</v>
          </cell>
          <cell r="G832" t="str">
            <v>COPA ENERGIA DISTRIBUIDORA DE GAS S A</v>
          </cell>
          <cell r="H832" t="str">
            <v>B</v>
          </cell>
          <cell r="I832" t="str">
            <v>S</v>
          </cell>
          <cell r="J832" t="str">
            <v>000.001.052</v>
          </cell>
          <cell r="K832">
            <v>45377</v>
          </cell>
          <cell r="L832" t="str">
            <v>26240303237583006521550110000010521493971340</v>
          </cell>
          <cell r="M832" t="str">
            <v>26 -  Pernambuco</v>
          </cell>
          <cell r="N832">
            <v>4847.76</v>
          </cell>
        </row>
        <row r="833">
          <cell r="C833" t="str">
            <v>HOSPITAL MESTRE VITALINO</v>
          </cell>
          <cell r="E833" t="str">
            <v>3.2 - Gás e Outros Materiais Engarrafados</v>
          </cell>
          <cell r="F833">
            <v>3237583006521</v>
          </cell>
          <cell r="G833" t="str">
            <v>COPA ENERGIA DISTRIBUIDORA DE GAS S A</v>
          </cell>
          <cell r="H833" t="str">
            <v>B</v>
          </cell>
          <cell r="I833" t="str">
            <v>S</v>
          </cell>
          <cell r="J833">
            <v>1015</v>
          </cell>
          <cell r="K833">
            <v>45370</v>
          </cell>
          <cell r="L833" t="str">
            <v>26240303237583006521550110000010155475870730</v>
          </cell>
          <cell r="M833" t="str">
            <v>26 -  Pernambuco</v>
          </cell>
          <cell r="N833">
            <v>3838.52</v>
          </cell>
        </row>
        <row r="834">
          <cell r="C834" t="str">
            <v>HOSPITAL MESTRE VITALINO</v>
          </cell>
          <cell r="E834" t="str">
            <v xml:space="preserve">3.9 - Material para Manutenção de Bens Imóveis </v>
          </cell>
          <cell r="F834">
            <v>11153938000168</v>
          </cell>
          <cell r="G834" t="str">
            <v>COMERCIAL OLIVEIRA CARNEIRO LTDA</v>
          </cell>
          <cell r="H834" t="str">
            <v>B</v>
          </cell>
          <cell r="I834" t="str">
            <v>S</v>
          </cell>
          <cell r="J834">
            <v>191241</v>
          </cell>
          <cell r="K834">
            <v>45350</v>
          </cell>
          <cell r="L834" t="str">
            <v>26240211153938000168550010001912411106341455</v>
          </cell>
          <cell r="M834" t="str">
            <v>26 -  Pernambuco</v>
          </cell>
          <cell r="N834">
            <v>45</v>
          </cell>
        </row>
        <row r="835">
          <cell r="C835" t="str">
            <v>HOSPITAL MESTRE VITALINO</v>
          </cell>
          <cell r="E835" t="str">
            <v xml:space="preserve">3.9 - Material para Manutenção de Bens Imóveis </v>
          </cell>
          <cell r="F835">
            <v>9494196000192</v>
          </cell>
          <cell r="G835" t="str">
            <v>COMERCIAL JR CLAUDIO  MARIO LTDA</v>
          </cell>
          <cell r="H835" t="str">
            <v>B</v>
          </cell>
          <cell r="I835" t="str">
            <v>S</v>
          </cell>
          <cell r="J835">
            <v>318691</v>
          </cell>
          <cell r="K835">
            <v>45351</v>
          </cell>
          <cell r="L835" t="str">
            <v>26240209494196000192550010003186911043447125</v>
          </cell>
          <cell r="M835" t="str">
            <v>26 -  Pernambuco</v>
          </cell>
          <cell r="N835">
            <v>241.12</v>
          </cell>
        </row>
        <row r="836">
          <cell r="E836" t="str">
            <v/>
          </cell>
        </row>
        <row r="837">
          <cell r="C837" t="str">
            <v>HOSPITAL MESTRE VITALINO</v>
          </cell>
          <cell r="E837" t="str">
            <v xml:space="preserve">3.9 - Material para Manutenção de Bens Imóveis </v>
          </cell>
          <cell r="G837" t="str">
            <v>COMERCIAL JR CLAUDIO  MARIO LTDA</v>
          </cell>
          <cell r="H837" t="str">
            <v>B</v>
          </cell>
          <cell r="I837" t="str">
            <v>S</v>
          </cell>
          <cell r="J837">
            <v>318886</v>
          </cell>
          <cell r="K837">
            <v>45352</v>
          </cell>
          <cell r="L837" t="str">
            <v>26240309494196000192550010003188861043469182</v>
          </cell>
          <cell r="M837" t="str">
            <v>26 -  Pernambuco</v>
          </cell>
          <cell r="N837">
            <v>116.16</v>
          </cell>
        </row>
        <row r="838">
          <cell r="C838" t="str">
            <v>HOSPITAL MESTRE VITALINO</v>
          </cell>
          <cell r="E838" t="str">
            <v xml:space="preserve">3.9 - Material para Manutenção de Bens Imóveis </v>
          </cell>
          <cell r="F838">
            <v>41057399000558</v>
          </cell>
          <cell r="G838" t="str">
            <v>MADECENTER LTDA</v>
          </cell>
          <cell r="H838" t="str">
            <v>B</v>
          </cell>
          <cell r="I838" t="str">
            <v>S</v>
          </cell>
          <cell r="J838" t="str">
            <v>000.031.637</v>
          </cell>
          <cell r="K838">
            <v>45350</v>
          </cell>
          <cell r="L838" t="str">
            <v>26240241057399000558550010000316371863888880</v>
          </cell>
          <cell r="M838" t="str">
            <v>26 -  Pernambuco</v>
          </cell>
          <cell r="N838">
            <v>871.84</v>
          </cell>
        </row>
        <row r="839">
          <cell r="C839" t="str">
            <v>HOSPITAL MESTRE VITALINO</v>
          </cell>
          <cell r="E839" t="str">
            <v xml:space="preserve">3.9 - Material para Manutenção de Bens Imóveis </v>
          </cell>
          <cell r="F839">
            <v>9547501000167</v>
          </cell>
          <cell r="G839" t="str">
            <v>FRAISOL MATERIAIS PARA CONSTRUCAO LTDA</v>
          </cell>
          <cell r="H839" t="str">
            <v>B</v>
          </cell>
          <cell r="I839" t="str">
            <v>S</v>
          </cell>
          <cell r="J839" t="str">
            <v>000.001.762</v>
          </cell>
          <cell r="K839">
            <v>45348</v>
          </cell>
          <cell r="L839" t="str">
            <v>42240209547501000167550020000017621607752406</v>
          </cell>
          <cell r="M839" t="str">
            <v>42 -  Santa Catarina</v>
          </cell>
          <cell r="N839">
            <v>232.78</v>
          </cell>
        </row>
        <row r="840">
          <cell r="C840" t="str">
            <v>HOSPITAL MESTRE VITALINO</v>
          </cell>
          <cell r="E840" t="str">
            <v xml:space="preserve">3.9 - Material para Manutenção de Bens Imóveis </v>
          </cell>
          <cell r="F840">
            <v>9494196000192</v>
          </cell>
          <cell r="G840" t="str">
            <v>COMERCIAL JR CLAUDIO  MARIO LTDA</v>
          </cell>
          <cell r="H840" t="str">
            <v>B</v>
          </cell>
          <cell r="I840" t="str">
            <v>S</v>
          </cell>
          <cell r="J840">
            <v>318566</v>
          </cell>
          <cell r="K840">
            <v>45350</v>
          </cell>
          <cell r="L840" t="str">
            <v>26240209494196000192550010003185661043431964</v>
          </cell>
          <cell r="M840" t="str">
            <v>26 -  Pernambuco</v>
          </cell>
          <cell r="N840">
            <v>1234.2</v>
          </cell>
        </row>
        <row r="841">
          <cell r="C841" t="str">
            <v>HOSPITAL MESTRE VITALINO</v>
          </cell>
          <cell r="E841" t="str">
            <v xml:space="preserve">3.9 - Material para Manutenção de Bens Imóveis </v>
          </cell>
          <cell r="F841">
            <v>8758191000167</v>
          </cell>
          <cell r="G841" t="str">
            <v>FELIPE J S COMERCIO MAT CONSTRUCOES</v>
          </cell>
          <cell r="H841" t="str">
            <v>B</v>
          </cell>
          <cell r="I841" t="str">
            <v>S</v>
          </cell>
          <cell r="J841" t="str">
            <v>000.002.662</v>
          </cell>
          <cell r="K841">
            <v>45356</v>
          </cell>
          <cell r="L841" t="str">
            <v>26240308758191000167550010000026621248471628</v>
          </cell>
          <cell r="M841" t="str">
            <v>26 -  Pernambuco</v>
          </cell>
          <cell r="N841">
            <v>159.6</v>
          </cell>
        </row>
        <row r="842">
          <cell r="C842" t="str">
            <v>HOSPITAL MESTRE VITALINO</v>
          </cell>
          <cell r="E842" t="str">
            <v xml:space="preserve">3.9 - Material para Manutenção de Bens Imóveis </v>
          </cell>
          <cell r="F842">
            <v>8758191000167</v>
          </cell>
          <cell r="G842" t="str">
            <v>FELIPE J S COMERCIO MAT CONSTRUCOES</v>
          </cell>
          <cell r="H842" t="str">
            <v>B</v>
          </cell>
          <cell r="I842" t="str">
            <v>S</v>
          </cell>
          <cell r="J842" t="str">
            <v>000.002.662</v>
          </cell>
          <cell r="K842">
            <v>45356</v>
          </cell>
          <cell r="L842" t="str">
            <v>26240308758191000167550010000026621248471628</v>
          </cell>
          <cell r="M842" t="str">
            <v>26 -  Pernambuco</v>
          </cell>
          <cell r="N842">
            <v>75</v>
          </cell>
        </row>
        <row r="843">
          <cell r="C843" t="str">
            <v>HOSPITAL MESTRE VITALINO</v>
          </cell>
          <cell r="E843" t="str">
            <v xml:space="preserve">3.9 - Material para Manutenção de Bens Imóveis </v>
          </cell>
          <cell r="F843">
            <v>9494196000192</v>
          </cell>
          <cell r="G843" t="str">
            <v>COMERCIAL JR CLAUDIO  MARIO LTDA</v>
          </cell>
          <cell r="H843" t="str">
            <v>B</v>
          </cell>
          <cell r="I843" t="str">
            <v>S</v>
          </cell>
          <cell r="J843">
            <v>319296</v>
          </cell>
          <cell r="K843">
            <v>45356</v>
          </cell>
          <cell r="L843" t="str">
            <v>26240309494196000192550010003192961043516766</v>
          </cell>
          <cell r="M843" t="str">
            <v>26 -  Pernambuco</v>
          </cell>
          <cell r="N843">
            <v>30.36</v>
          </cell>
        </row>
        <row r="844">
          <cell r="C844" t="str">
            <v>HOSPITAL MESTRE VITALINO</v>
          </cell>
          <cell r="E844" t="str">
            <v xml:space="preserve">3.9 - Material para Manutenção de Bens Imóveis </v>
          </cell>
          <cell r="F844">
            <v>9494196000192</v>
          </cell>
          <cell r="G844" t="str">
            <v>COMERCIAL JR CLAUDIO  MARIO LTDA</v>
          </cell>
          <cell r="H844" t="str">
            <v>B</v>
          </cell>
          <cell r="I844" t="str">
            <v>S</v>
          </cell>
          <cell r="J844">
            <v>319090</v>
          </cell>
          <cell r="K844">
            <v>45355</v>
          </cell>
          <cell r="L844" t="str">
            <v>26240309494196000192550010003190901043494415</v>
          </cell>
          <cell r="M844" t="str">
            <v>26 -  Pernambuco</v>
          </cell>
          <cell r="N844">
            <v>153.97999999999999</v>
          </cell>
        </row>
        <row r="845">
          <cell r="C845" t="str">
            <v>HOSPITAL MESTRE VITALINO</v>
          </cell>
          <cell r="E845" t="str">
            <v xml:space="preserve">3.9 - Material para Manutenção de Bens Imóveis </v>
          </cell>
          <cell r="F845">
            <v>9494196000192</v>
          </cell>
          <cell r="G845" t="str">
            <v>COMERCIAL JR CLAUDIO  MARIO LTDA</v>
          </cell>
          <cell r="H845" t="str">
            <v>B</v>
          </cell>
          <cell r="I845" t="str">
            <v>S</v>
          </cell>
          <cell r="J845">
            <v>319469</v>
          </cell>
          <cell r="K845">
            <v>45358</v>
          </cell>
          <cell r="L845" t="str">
            <v>26240309494196000192550010003194691043536299</v>
          </cell>
          <cell r="M845" t="str">
            <v>26 -  Pernambuco</v>
          </cell>
          <cell r="N845">
            <v>847.8</v>
          </cell>
        </row>
        <row r="846">
          <cell r="C846" t="str">
            <v>HOSPITAL MESTRE VITALINO</v>
          </cell>
          <cell r="E846" t="str">
            <v xml:space="preserve">3.9 - Material para Manutenção de Bens Imóveis </v>
          </cell>
          <cell r="F846">
            <v>41057399000558</v>
          </cell>
          <cell r="G846" t="str">
            <v>MADECENTER LTDA</v>
          </cell>
          <cell r="H846" t="str">
            <v>B</v>
          </cell>
          <cell r="I846" t="str">
            <v>S</v>
          </cell>
          <cell r="J846" t="str">
            <v>000.031.746</v>
          </cell>
          <cell r="K846">
            <v>45355</v>
          </cell>
          <cell r="L846" t="str">
            <v>26240341057399000558550010000317461957902907</v>
          </cell>
          <cell r="M846" t="str">
            <v>26 -  Pernambuco</v>
          </cell>
          <cell r="N846">
            <v>494.5</v>
          </cell>
        </row>
        <row r="847">
          <cell r="C847" t="str">
            <v>HOSPITAL MESTRE VITALINO</v>
          </cell>
          <cell r="E847" t="str">
            <v xml:space="preserve">3.9 - Material para Manutenção de Bens Imóveis </v>
          </cell>
          <cell r="F847">
            <v>10230480003075</v>
          </cell>
          <cell r="G847" t="str">
            <v>FERREIRA COSTA CIA LTDA</v>
          </cell>
          <cell r="H847" t="str">
            <v>B</v>
          </cell>
          <cell r="I847" t="str">
            <v>S</v>
          </cell>
          <cell r="J847" t="str">
            <v>000.107.757</v>
          </cell>
          <cell r="K847">
            <v>45355</v>
          </cell>
          <cell r="L847" t="str">
            <v>26240310230480003075550100001077571085957599</v>
          </cell>
          <cell r="M847" t="str">
            <v>26 -  Pernambuco</v>
          </cell>
          <cell r="N847">
            <v>1036</v>
          </cell>
        </row>
        <row r="848">
          <cell r="C848" t="str">
            <v>HOSPITAL MESTRE VITALINO</v>
          </cell>
          <cell r="E848" t="str">
            <v xml:space="preserve">3.9 - Material para Manutenção de Bens Imóveis </v>
          </cell>
          <cell r="F848">
            <v>60872306008144</v>
          </cell>
          <cell r="G848" t="str">
            <v>SHERWIN WILLIAMS BR DO IND E COM LTDA</v>
          </cell>
          <cell r="H848" t="str">
            <v>B</v>
          </cell>
          <cell r="I848" t="str">
            <v>S</v>
          </cell>
          <cell r="J848" t="str">
            <v>000.001.895</v>
          </cell>
          <cell r="K848">
            <v>45359</v>
          </cell>
          <cell r="L848" t="str">
            <v>26240360872306008144550020000018951148148588</v>
          </cell>
          <cell r="M848" t="str">
            <v>26 -  Pernambuco</v>
          </cell>
          <cell r="N848">
            <v>1370</v>
          </cell>
        </row>
        <row r="849">
          <cell r="C849" t="str">
            <v>HOSPITAL MESTRE VITALINO</v>
          </cell>
          <cell r="E849" t="str">
            <v xml:space="preserve">3.9 - Material para Manutenção de Bens Imóveis </v>
          </cell>
          <cell r="F849">
            <v>70082664000718</v>
          </cell>
          <cell r="G849" t="str">
            <v>JCL LAJES E MATERIAIS PARA CONST LTDA</v>
          </cell>
          <cell r="H849" t="str">
            <v>B</v>
          </cell>
          <cell r="I849" t="str">
            <v>S</v>
          </cell>
          <cell r="J849">
            <v>45465</v>
          </cell>
          <cell r="K849">
            <v>45356</v>
          </cell>
          <cell r="L849" t="str">
            <v>26240370082664000718550010000454651103506392</v>
          </cell>
          <cell r="M849" t="str">
            <v>26 -  Pernambuco</v>
          </cell>
          <cell r="N849">
            <v>3700</v>
          </cell>
        </row>
        <row r="850">
          <cell r="C850" t="str">
            <v>HOSPITAL MESTRE VITALINO</v>
          </cell>
          <cell r="E850" t="str">
            <v xml:space="preserve">3.9 - Material para Manutenção de Bens Imóveis </v>
          </cell>
          <cell r="F850">
            <v>41232788000220</v>
          </cell>
          <cell r="G850" t="str">
            <v>PLANETA DAS TINTAS LTDA</v>
          </cell>
          <cell r="H850" t="str">
            <v>B</v>
          </cell>
          <cell r="I850" t="str">
            <v>S</v>
          </cell>
          <cell r="J850" t="str">
            <v>000.002.234</v>
          </cell>
          <cell r="K850">
            <v>45358</v>
          </cell>
          <cell r="L850" t="str">
            <v>26240341232788000220550010000022341561804626</v>
          </cell>
          <cell r="M850" t="str">
            <v>26 -  Pernambuco</v>
          </cell>
          <cell r="N850">
            <v>532.9</v>
          </cell>
        </row>
        <row r="851">
          <cell r="C851" t="str">
            <v>HOSPITAL MESTRE VITALINO</v>
          </cell>
          <cell r="E851" t="str">
            <v xml:space="preserve">3.9 - Material para Manutenção de Bens Imóveis </v>
          </cell>
          <cell r="F851">
            <v>41232788000220</v>
          </cell>
          <cell r="G851" t="str">
            <v>PLANETA DAS TINTAS LTDA</v>
          </cell>
          <cell r="H851" t="str">
            <v>B</v>
          </cell>
          <cell r="I851" t="str">
            <v>S</v>
          </cell>
          <cell r="J851" t="str">
            <v>000.002.234</v>
          </cell>
          <cell r="K851">
            <v>45358</v>
          </cell>
          <cell r="L851" t="str">
            <v>26240341232788000220550010000022341561804626</v>
          </cell>
          <cell r="M851" t="str">
            <v>26 -  Pernambuco</v>
          </cell>
          <cell r="N851">
            <v>911.9</v>
          </cell>
        </row>
        <row r="852">
          <cell r="C852" t="str">
            <v>HOSPITAL MESTRE VITALINO</v>
          </cell>
          <cell r="E852" t="str">
            <v xml:space="preserve">3.9 - Material para Manutenção de Bens Imóveis </v>
          </cell>
          <cell r="F852">
            <v>9494196000192</v>
          </cell>
          <cell r="G852" t="str">
            <v>COMERCIAL JR CLAUDIO  MARIO LTDA</v>
          </cell>
          <cell r="H852" t="str">
            <v>B</v>
          </cell>
          <cell r="I852" t="str">
            <v>S</v>
          </cell>
          <cell r="J852">
            <v>319470</v>
          </cell>
          <cell r="K852">
            <v>45358</v>
          </cell>
          <cell r="L852" t="str">
            <v>26240309494196000192550010003194701043536346</v>
          </cell>
          <cell r="M852" t="str">
            <v>26 -  Pernambuco</v>
          </cell>
          <cell r="N852">
            <v>46.7</v>
          </cell>
        </row>
        <row r="853">
          <cell r="C853" t="str">
            <v>HOSPITAL MESTRE VITALINO</v>
          </cell>
          <cell r="E853" t="str">
            <v xml:space="preserve">3.9 - Material para Manutenção de Bens Imóveis </v>
          </cell>
          <cell r="F853">
            <v>30324030000114</v>
          </cell>
          <cell r="G853" t="str">
            <v>THERMOFRIO REFRIGERACAO LTDA</v>
          </cell>
          <cell r="H853" t="str">
            <v>B</v>
          </cell>
          <cell r="I853" t="str">
            <v>S</v>
          </cell>
          <cell r="J853" t="str">
            <v>000.005.969</v>
          </cell>
          <cell r="K853">
            <v>45355</v>
          </cell>
          <cell r="L853" t="str">
            <v>26240330324030000114550010000059691000267183</v>
          </cell>
          <cell r="M853" t="str">
            <v>26 -  Pernambuco</v>
          </cell>
          <cell r="N853">
            <v>177.65</v>
          </cell>
        </row>
        <row r="854">
          <cell r="C854" t="str">
            <v>HOSPITAL MESTRE VITALINO</v>
          </cell>
          <cell r="E854" t="str">
            <v xml:space="preserve">3.9 - Material para Manutenção de Bens Imóveis </v>
          </cell>
          <cell r="F854">
            <v>1754239000462</v>
          </cell>
          <cell r="G854" t="str">
            <v>REFRIGERACAO DUFRIO COM E IMPORT S.A.</v>
          </cell>
          <cell r="H854" t="str">
            <v>B</v>
          </cell>
          <cell r="I854" t="str">
            <v>S</v>
          </cell>
          <cell r="J854">
            <v>579141</v>
          </cell>
          <cell r="K854">
            <v>45363</v>
          </cell>
          <cell r="L854" t="str">
            <v>26240301754239000462550010005791411000054250</v>
          </cell>
          <cell r="M854" t="str">
            <v>26 -  Pernambuco</v>
          </cell>
          <cell r="N854">
            <v>4241.2700000000004</v>
          </cell>
        </row>
        <row r="855">
          <cell r="C855" t="str">
            <v>HOSPITAL MESTRE VITALINO</v>
          </cell>
          <cell r="E855" t="str">
            <v xml:space="preserve">3.9 - Material para Manutenção de Bens Imóveis </v>
          </cell>
          <cell r="F855">
            <v>9494196000192</v>
          </cell>
          <cell r="G855" t="str">
            <v>COMERCIAL JR CLAUDIO  MARIO LTDA</v>
          </cell>
          <cell r="H855" t="str">
            <v>B</v>
          </cell>
          <cell r="I855" t="str">
            <v>S</v>
          </cell>
          <cell r="J855">
            <v>319927</v>
          </cell>
          <cell r="K855">
            <v>45362</v>
          </cell>
          <cell r="L855" t="str">
            <v>26240309494196000192550010003199271043589900</v>
          </cell>
          <cell r="M855" t="str">
            <v>26 -  Pernambuco</v>
          </cell>
          <cell r="N855">
            <v>371.36</v>
          </cell>
        </row>
        <row r="856">
          <cell r="C856" t="str">
            <v>HOSPITAL MESTRE VITALINO</v>
          </cell>
          <cell r="E856" t="str">
            <v xml:space="preserve">3.9 - Material para Manutenção de Bens Imóveis </v>
          </cell>
          <cell r="F856">
            <v>10758937000850</v>
          </cell>
          <cell r="G856" t="str">
            <v>NOVO NORDESTE COM. MAT. DE CONSTRUCAO</v>
          </cell>
          <cell r="H856" t="str">
            <v>B</v>
          </cell>
          <cell r="I856" t="str">
            <v>S</v>
          </cell>
          <cell r="J856" t="str">
            <v>000.086.426</v>
          </cell>
          <cell r="K856">
            <v>45359</v>
          </cell>
          <cell r="L856" t="str">
            <v>26240310758937000850550010000864261411321074</v>
          </cell>
          <cell r="M856" t="str">
            <v>26 -  Pernambuco</v>
          </cell>
          <cell r="N856">
            <v>556.20000000000005</v>
          </cell>
        </row>
        <row r="857">
          <cell r="C857" t="str">
            <v>HOSPITAL MESTRE VITALINO</v>
          </cell>
          <cell r="E857" t="str">
            <v xml:space="preserve">3.9 - Material para Manutenção de Bens Imóveis </v>
          </cell>
          <cell r="F857">
            <v>10230480003075</v>
          </cell>
          <cell r="G857" t="str">
            <v>FERREIRA COSTA CIA LTDA</v>
          </cell>
          <cell r="H857" t="str">
            <v>B</v>
          </cell>
          <cell r="I857" t="str">
            <v>S</v>
          </cell>
          <cell r="J857" t="str">
            <v>000.108.170</v>
          </cell>
          <cell r="K857">
            <v>45358</v>
          </cell>
          <cell r="L857" t="str">
            <v>26240310230480003075550100001081701086006575</v>
          </cell>
          <cell r="M857" t="str">
            <v>26 -  Pernambuco</v>
          </cell>
          <cell r="N857">
            <v>262.8</v>
          </cell>
        </row>
        <row r="858">
          <cell r="C858" t="str">
            <v>HOSPITAL MESTRE VITALINO</v>
          </cell>
          <cell r="E858" t="str">
            <v xml:space="preserve">3.9 - Material para Manutenção de Bens Imóveis </v>
          </cell>
          <cell r="F858">
            <v>9494196000192</v>
          </cell>
          <cell r="G858" t="str">
            <v>COMERCIAL JR CLAUDIO  MARIO LTDA</v>
          </cell>
          <cell r="H858" t="str">
            <v>B</v>
          </cell>
          <cell r="I858" t="str">
            <v>S</v>
          </cell>
          <cell r="J858">
            <v>320239</v>
          </cell>
          <cell r="K858">
            <v>45364</v>
          </cell>
          <cell r="L858" t="str">
            <v>26240309494196000192550010003202391043625545</v>
          </cell>
          <cell r="M858" t="str">
            <v>26 -  Pernambuco</v>
          </cell>
          <cell r="N858">
            <v>209.88</v>
          </cell>
        </row>
        <row r="859">
          <cell r="C859" t="str">
            <v>HOSPITAL MESTRE VITALINO</v>
          </cell>
          <cell r="E859" t="str">
            <v xml:space="preserve">3.9 - Material para Manutenção de Bens Imóveis </v>
          </cell>
          <cell r="F859">
            <v>9494196000192</v>
          </cell>
          <cell r="G859" t="str">
            <v>COMERCIAL JR CLAUDIO  MARIO LTDA</v>
          </cell>
          <cell r="H859" t="str">
            <v>B</v>
          </cell>
          <cell r="I859" t="str">
            <v>S</v>
          </cell>
          <cell r="J859">
            <v>320345</v>
          </cell>
          <cell r="K859">
            <v>45365</v>
          </cell>
          <cell r="L859" t="str">
            <v>26240309494196000192550010003203451043638364</v>
          </cell>
          <cell r="M859" t="str">
            <v>26 -  Pernambuco</v>
          </cell>
          <cell r="N859">
            <v>52.36</v>
          </cell>
        </row>
        <row r="860">
          <cell r="C860" t="str">
            <v>HOSPITAL MESTRE VITALINO</v>
          </cell>
          <cell r="E860" t="str">
            <v xml:space="preserve">3.9 - Material para Manutenção de Bens Imóveis </v>
          </cell>
          <cell r="F860">
            <v>9494196000192</v>
          </cell>
          <cell r="G860" t="str">
            <v>COMERCIAL JR CLAUDIO  MARIO LTDA</v>
          </cell>
          <cell r="H860" t="str">
            <v>B</v>
          </cell>
          <cell r="I860" t="str">
            <v>S</v>
          </cell>
          <cell r="J860">
            <v>320346</v>
          </cell>
          <cell r="K860">
            <v>45365</v>
          </cell>
          <cell r="L860" t="str">
            <v>26240309494196000192550010003203461043638400</v>
          </cell>
          <cell r="M860" t="str">
            <v>26 -  Pernambuco</v>
          </cell>
          <cell r="N860">
            <v>179.65</v>
          </cell>
        </row>
        <row r="861">
          <cell r="C861" t="str">
            <v>HOSPITAL MESTRE VITALINO</v>
          </cell>
          <cell r="E861" t="str">
            <v xml:space="preserve">3.9 - Material para Manutenção de Bens Imóveis </v>
          </cell>
          <cell r="F861">
            <v>69930964000135</v>
          </cell>
          <cell r="G861" t="str">
            <v>CLOVIS FERRAGENS</v>
          </cell>
          <cell r="H861" t="str">
            <v>B</v>
          </cell>
          <cell r="I861" t="str">
            <v>S</v>
          </cell>
          <cell r="J861">
            <v>3574</v>
          </cell>
          <cell r="K861">
            <v>45364</v>
          </cell>
          <cell r="L861" t="str">
            <v>26240369930964000135550010000035741084681743</v>
          </cell>
          <cell r="M861" t="str">
            <v>26 -  Pernambuco</v>
          </cell>
          <cell r="N861">
            <v>120</v>
          </cell>
        </row>
        <row r="862">
          <cell r="C862" t="str">
            <v>HOSPITAL MESTRE VITALINO</v>
          </cell>
          <cell r="E862" t="str">
            <v xml:space="preserve">3.9 - Material para Manutenção de Bens Imóveis </v>
          </cell>
          <cell r="F862">
            <v>8758191000167</v>
          </cell>
          <cell r="G862" t="str">
            <v>FELIPE J S COMERCIO MAT CONSTRUCOES</v>
          </cell>
          <cell r="H862" t="str">
            <v>B</v>
          </cell>
          <cell r="I862" t="str">
            <v>S</v>
          </cell>
          <cell r="J862" t="str">
            <v>000.002.676</v>
          </cell>
          <cell r="K862">
            <v>45364</v>
          </cell>
          <cell r="L862" t="str">
            <v>26240308758191000167550010000026761910934670</v>
          </cell>
          <cell r="M862" t="str">
            <v>26 -  Pernambuco</v>
          </cell>
          <cell r="N862">
            <v>1419.65</v>
          </cell>
        </row>
        <row r="863">
          <cell r="C863" t="str">
            <v>HOSPITAL MESTRE VITALINO</v>
          </cell>
          <cell r="E863" t="str">
            <v xml:space="preserve">3.9 - Material para Manutenção de Bens Imóveis </v>
          </cell>
          <cell r="F863">
            <v>9494196000192</v>
          </cell>
          <cell r="G863" t="str">
            <v>COMERCIAL JR CLAUDIO  MARIO LTDA</v>
          </cell>
          <cell r="H863" t="str">
            <v>B</v>
          </cell>
          <cell r="I863" t="str">
            <v>S</v>
          </cell>
          <cell r="J863">
            <v>320381</v>
          </cell>
          <cell r="K863">
            <v>45365</v>
          </cell>
          <cell r="L863" t="str">
            <v>26240309494196000192550010003203811043642465</v>
          </cell>
          <cell r="M863" t="str">
            <v>26 -  Pernambuco</v>
          </cell>
          <cell r="N863">
            <v>421.7</v>
          </cell>
        </row>
        <row r="864">
          <cell r="C864" t="str">
            <v>HOSPITAL MESTRE VITALINO</v>
          </cell>
          <cell r="E864" t="str">
            <v xml:space="preserve">3.9 - Material para Manutenção de Bens Imóveis </v>
          </cell>
          <cell r="F864">
            <v>9494196000192</v>
          </cell>
          <cell r="G864" t="str">
            <v>COMERCIAL JR CLAUDIO  MARIO LTDA</v>
          </cell>
          <cell r="H864" t="str">
            <v>B</v>
          </cell>
          <cell r="I864" t="str">
            <v>S</v>
          </cell>
          <cell r="J864">
            <v>320381</v>
          </cell>
          <cell r="K864">
            <v>45365</v>
          </cell>
          <cell r="L864" t="str">
            <v>26240309494196000192550010003203811043642465</v>
          </cell>
          <cell r="M864" t="str">
            <v>26 -  Pernambuco</v>
          </cell>
          <cell r="N864">
            <v>30.18</v>
          </cell>
        </row>
        <row r="865">
          <cell r="C865" t="str">
            <v>HOSPITAL MESTRE VITALINO</v>
          </cell>
          <cell r="E865" t="str">
            <v xml:space="preserve">3.9 - Material para Manutenção de Bens Imóveis </v>
          </cell>
          <cell r="F865">
            <v>10948651000161</v>
          </cell>
          <cell r="G865" t="str">
            <v>SPRINGER CARRIER LTDA</v>
          </cell>
          <cell r="H865" t="str">
            <v>B</v>
          </cell>
          <cell r="I865" t="str">
            <v>S</v>
          </cell>
          <cell r="J865">
            <v>811425</v>
          </cell>
          <cell r="K865">
            <v>45351</v>
          </cell>
          <cell r="L865" t="str">
            <v>43240210948651000161550010008114251128363817</v>
          </cell>
          <cell r="M865" t="str">
            <v>43 -  Rio Grande do Sul</v>
          </cell>
          <cell r="N865">
            <v>257049.93</v>
          </cell>
        </row>
        <row r="866">
          <cell r="C866" t="str">
            <v>HOSPITAL MESTRE VITALINO</v>
          </cell>
          <cell r="E866" t="str">
            <v xml:space="preserve">3.9 - Material para Manutenção de Bens Imóveis </v>
          </cell>
          <cell r="F866">
            <v>34612022000124</v>
          </cell>
          <cell r="G866" t="str">
            <v>HELENA JOSEFA DA SILVA LTDA</v>
          </cell>
          <cell r="H866" t="str">
            <v>B</v>
          </cell>
          <cell r="I866" t="str">
            <v>S</v>
          </cell>
          <cell r="J866">
            <v>4216</v>
          </cell>
          <cell r="K866">
            <v>45365</v>
          </cell>
          <cell r="L866" t="str">
            <v>26240334612022000124550000000042161137197099</v>
          </cell>
          <cell r="M866" t="str">
            <v>26 -  Pernambuco</v>
          </cell>
          <cell r="N866">
            <v>375</v>
          </cell>
        </row>
        <row r="867">
          <cell r="C867" t="str">
            <v>HOSPITAL MESTRE VITALINO</v>
          </cell>
          <cell r="E867" t="str">
            <v xml:space="preserve">3.9 - Material para Manutenção de Bens Imóveis </v>
          </cell>
          <cell r="F867">
            <v>69930964000135</v>
          </cell>
          <cell r="G867" t="str">
            <v>CLOVIS FERRAGENS</v>
          </cell>
          <cell r="H867" t="str">
            <v>B</v>
          </cell>
          <cell r="I867" t="str">
            <v>S</v>
          </cell>
          <cell r="J867">
            <v>3578</v>
          </cell>
          <cell r="K867">
            <v>45366</v>
          </cell>
          <cell r="L867" t="str">
            <v>26240369930964000135550010000035781682109066</v>
          </cell>
          <cell r="M867" t="str">
            <v>26 -  Pernambuco</v>
          </cell>
          <cell r="N867">
            <v>152.19999999999999</v>
          </cell>
        </row>
        <row r="868">
          <cell r="C868" t="str">
            <v>HOSPITAL MESTRE VITALINO</v>
          </cell>
          <cell r="E868" t="str">
            <v xml:space="preserve">3.9 - Material para Manutenção de Bens Imóveis </v>
          </cell>
          <cell r="F868">
            <v>8758191000167</v>
          </cell>
          <cell r="G868" t="str">
            <v>FELIPE J S COMERCIO MAT CONSTRUCOES</v>
          </cell>
          <cell r="H868" t="str">
            <v>B</v>
          </cell>
          <cell r="I868" t="str">
            <v>S</v>
          </cell>
          <cell r="J868" t="str">
            <v>000.002.682</v>
          </cell>
          <cell r="K868">
            <v>45369</v>
          </cell>
          <cell r="L868" t="str">
            <v>26240308758191000167550010000026821531031679</v>
          </cell>
          <cell r="M868" t="str">
            <v>26 -  Pernambuco</v>
          </cell>
          <cell r="N868">
            <v>725.4</v>
          </cell>
        </row>
        <row r="869">
          <cell r="C869" t="str">
            <v>HOSPITAL MESTRE VITALINO</v>
          </cell>
          <cell r="E869" t="str">
            <v xml:space="preserve">3.9 - Material para Manutenção de Bens Imóveis </v>
          </cell>
          <cell r="F869">
            <v>1754239000462</v>
          </cell>
          <cell r="G869" t="str">
            <v>REFRIGERACAO DUFRIO COM E IMPORT S.A.</v>
          </cell>
          <cell r="H869" t="str">
            <v>B</v>
          </cell>
          <cell r="I869" t="str">
            <v>S</v>
          </cell>
          <cell r="J869">
            <v>579771</v>
          </cell>
          <cell r="K869">
            <v>45370</v>
          </cell>
          <cell r="L869" t="str">
            <v>26240301754239000462550010005797717000239110</v>
          </cell>
          <cell r="M869" t="str">
            <v>26 -  Pernambuco</v>
          </cell>
          <cell r="N869">
            <v>162</v>
          </cell>
        </row>
        <row r="870">
          <cell r="C870" t="str">
            <v>HOSPITAL MESTRE VITALINO</v>
          </cell>
          <cell r="E870" t="str">
            <v xml:space="preserve">3.9 - Material para Manutenção de Bens Imóveis </v>
          </cell>
          <cell r="F870">
            <v>9494196000192</v>
          </cell>
          <cell r="G870" t="str">
            <v>COMERCIAL JR CLAUDIO  MARIO LTDA</v>
          </cell>
          <cell r="H870" t="str">
            <v>B</v>
          </cell>
          <cell r="I870" t="str">
            <v>S</v>
          </cell>
          <cell r="J870">
            <v>320739</v>
          </cell>
          <cell r="K870">
            <v>45369</v>
          </cell>
          <cell r="L870" t="str">
            <v>26240309494196000192550010003207391043689117</v>
          </cell>
          <cell r="M870" t="str">
            <v>26 -  Pernambuco</v>
          </cell>
          <cell r="N870">
            <v>441.41</v>
          </cell>
        </row>
        <row r="871">
          <cell r="C871" t="str">
            <v>HOSPITAL MESTRE VITALINO</v>
          </cell>
          <cell r="E871" t="str">
            <v xml:space="preserve">3.9 - Material para Manutenção de Bens Imóveis </v>
          </cell>
          <cell r="F871">
            <v>25361160000197</v>
          </cell>
          <cell r="G871" t="str">
            <v>DISTRIBUIDORA ESPACO DRYWALL LTDA</v>
          </cell>
          <cell r="H871" t="str">
            <v>B</v>
          </cell>
          <cell r="I871" t="str">
            <v>S</v>
          </cell>
          <cell r="J871" t="str">
            <v>000.001.864</v>
          </cell>
          <cell r="K871">
            <v>45363</v>
          </cell>
          <cell r="L871" t="str">
            <v>26240325361160000197550010000018641712024036</v>
          </cell>
          <cell r="M871" t="str">
            <v>26 -  Pernambuco</v>
          </cell>
          <cell r="N871">
            <v>377.4</v>
          </cell>
        </row>
        <row r="872">
          <cell r="C872" t="str">
            <v>HOSPITAL MESTRE VITALINO</v>
          </cell>
          <cell r="E872" t="str">
            <v xml:space="preserve">3.9 - Material para Manutenção de Bens Imóveis </v>
          </cell>
          <cell r="F872">
            <v>25361160000197</v>
          </cell>
          <cell r="G872" t="str">
            <v>DISTRIBUIDORA ESPACO DRYWALL LTDA</v>
          </cell>
          <cell r="H872" t="str">
            <v>B</v>
          </cell>
          <cell r="I872" t="str">
            <v>S</v>
          </cell>
          <cell r="J872" t="str">
            <v>000.001.863</v>
          </cell>
          <cell r="K872">
            <v>45363</v>
          </cell>
          <cell r="L872" t="str">
            <v>26240325361160000197550010000018631712024039</v>
          </cell>
          <cell r="M872" t="str">
            <v>26 -  Pernambuco</v>
          </cell>
          <cell r="N872">
            <v>212</v>
          </cell>
        </row>
        <row r="873">
          <cell r="C873" t="str">
            <v>HOSPITAL MESTRE VITALINO</v>
          </cell>
          <cell r="E873" t="str">
            <v xml:space="preserve">3.9 - Material para Manutenção de Bens Imóveis </v>
          </cell>
          <cell r="F873">
            <v>25361160000197</v>
          </cell>
          <cell r="G873" t="str">
            <v>DISTRIBUIDORA ESPACO DRYWALL LTDA</v>
          </cell>
          <cell r="H873" t="str">
            <v>B</v>
          </cell>
          <cell r="I873" t="str">
            <v>S</v>
          </cell>
          <cell r="J873" t="str">
            <v>000.001.863</v>
          </cell>
          <cell r="K873">
            <v>45363</v>
          </cell>
          <cell r="L873" t="str">
            <v>26240325361160000197550010000018631712024039</v>
          </cell>
          <cell r="M873" t="str">
            <v>26 -  Pernambuco</v>
          </cell>
          <cell r="N873">
            <v>1435</v>
          </cell>
        </row>
        <row r="874">
          <cell r="C874" t="str">
            <v>HOSPITAL MESTRE VITALINO</v>
          </cell>
          <cell r="E874" t="str">
            <v xml:space="preserve">3.9 - Material para Manutenção de Bens Imóveis </v>
          </cell>
          <cell r="F874">
            <v>30324030000114</v>
          </cell>
          <cell r="G874" t="str">
            <v>THERMOFRIO REFRIGERACAO LTDA</v>
          </cell>
          <cell r="H874" t="str">
            <v>B</v>
          </cell>
          <cell r="I874" t="str">
            <v>S</v>
          </cell>
          <cell r="J874" t="str">
            <v>000.006.053</v>
          </cell>
          <cell r="K874">
            <v>45370</v>
          </cell>
          <cell r="L874" t="str">
            <v>26240330324030000114550010000060531000269211</v>
          </cell>
          <cell r="M874" t="str">
            <v>26 -  Pernambuco</v>
          </cell>
          <cell r="N874">
            <v>200</v>
          </cell>
        </row>
        <row r="875">
          <cell r="C875" t="str">
            <v>HOSPITAL MESTRE VITALINO</v>
          </cell>
          <cell r="E875" t="str">
            <v xml:space="preserve">3.9 - Material para Manutenção de Bens Imóveis </v>
          </cell>
          <cell r="F875">
            <v>26079184000200</v>
          </cell>
          <cell r="G875" t="str">
            <v>JDM COMERCIO DE ACRILICOS EIRELLI</v>
          </cell>
          <cell r="H875" t="str">
            <v>B</v>
          </cell>
          <cell r="I875" t="str">
            <v>S</v>
          </cell>
          <cell r="J875" t="str">
            <v>000.001.696</v>
          </cell>
          <cell r="K875">
            <v>45366</v>
          </cell>
          <cell r="L875" t="str">
            <v>26240326079184000200550010000016961680400006</v>
          </cell>
          <cell r="M875" t="str">
            <v>26 -  Pernambuco</v>
          </cell>
          <cell r="N875">
            <v>1725</v>
          </cell>
        </row>
        <row r="876">
          <cell r="C876" t="str">
            <v>HOSPITAL MESTRE VITALINO</v>
          </cell>
          <cell r="E876" t="str">
            <v xml:space="preserve">3.9 - Material para Manutenção de Bens Imóveis </v>
          </cell>
          <cell r="F876">
            <v>10230480003075</v>
          </cell>
          <cell r="G876" t="str">
            <v>FERREIRA COSTA CIA LTDA</v>
          </cell>
          <cell r="H876" t="str">
            <v>B</v>
          </cell>
          <cell r="I876" t="str">
            <v>S</v>
          </cell>
          <cell r="J876" t="str">
            <v>000.109.364</v>
          </cell>
          <cell r="K876">
            <v>45369</v>
          </cell>
          <cell r="L876" t="str">
            <v>26240310230480003075550100001093641086170535</v>
          </cell>
          <cell r="M876" t="str">
            <v>26 -  Pernambuco</v>
          </cell>
          <cell r="N876">
            <v>86.7</v>
          </cell>
        </row>
        <row r="877">
          <cell r="C877" t="str">
            <v>HOSPITAL MESTRE VITALINO</v>
          </cell>
          <cell r="E877" t="str">
            <v xml:space="preserve">3.9 - Material para Manutenção de Bens Imóveis </v>
          </cell>
          <cell r="F877" t="str">
            <v>01.326.290/0002-01</v>
          </cell>
          <cell r="G877" t="str">
            <v>IVAN FERREIRA DOS SANTOS ME</v>
          </cell>
          <cell r="H877" t="str">
            <v>B</v>
          </cell>
          <cell r="I877" t="str">
            <v>S</v>
          </cell>
          <cell r="J877" t="str">
            <v>000.049.941</v>
          </cell>
          <cell r="K877">
            <v>45371</v>
          </cell>
          <cell r="L877" t="str">
            <v>26240301326290000201550010000499411857058123</v>
          </cell>
          <cell r="M877" t="str">
            <v>26 -  Pernambuco</v>
          </cell>
          <cell r="N877">
            <v>90</v>
          </cell>
        </row>
        <row r="878">
          <cell r="C878" t="str">
            <v>HOSPITAL MESTRE VITALINO</v>
          </cell>
          <cell r="E878" t="str">
            <v xml:space="preserve">3.9 - Material para Manutenção de Bens Imóveis </v>
          </cell>
          <cell r="F878" t="str">
            <v>01.326.290/0002-01</v>
          </cell>
          <cell r="G878" t="str">
            <v>IVAN FERREIRA DOS SANTOS ME</v>
          </cell>
          <cell r="H878" t="str">
            <v>B</v>
          </cell>
          <cell r="I878" t="str">
            <v>S</v>
          </cell>
          <cell r="J878" t="str">
            <v>000.049.929</v>
          </cell>
          <cell r="K878">
            <v>45371</v>
          </cell>
          <cell r="L878" t="str">
            <v>26240301326290000201550010000499291854380364</v>
          </cell>
          <cell r="M878" t="str">
            <v>26 -  Pernambuco</v>
          </cell>
          <cell r="N878">
            <v>155</v>
          </cell>
        </row>
        <row r="879">
          <cell r="C879" t="str">
            <v>HOSPITAL MESTRE VITALINO</v>
          </cell>
          <cell r="E879" t="str">
            <v xml:space="preserve">3.9 - Material para Manutenção de Bens Imóveis </v>
          </cell>
          <cell r="F879">
            <v>1754239000462</v>
          </cell>
          <cell r="G879" t="str">
            <v>REFRIGERACAO DUFRIO COM E IMPORT S.A.</v>
          </cell>
          <cell r="H879" t="str">
            <v>B</v>
          </cell>
          <cell r="I879" t="str">
            <v>S</v>
          </cell>
          <cell r="J879">
            <v>579772</v>
          </cell>
          <cell r="K879">
            <v>45370</v>
          </cell>
          <cell r="L879" t="str">
            <v>26240301754239000462550010005797727000211736</v>
          </cell>
          <cell r="M879" t="str">
            <v>26 -  Pernambuco</v>
          </cell>
          <cell r="N879">
            <v>13728.96</v>
          </cell>
        </row>
        <row r="880">
          <cell r="C880" t="str">
            <v>HOSPITAL MESTRE VITALINO</v>
          </cell>
          <cell r="E880" t="str">
            <v xml:space="preserve">3.9 - Material para Manutenção de Bens Imóveis </v>
          </cell>
          <cell r="F880">
            <v>9494196000192</v>
          </cell>
          <cell r="G880" t="str">
            <v>COMERCIAL JR CLAUDIO  MARIO LTDA</v>
          </cell>
          <cell r="H880" t="str">
            <v>B</v>
          </cell>
          <cell r="I880" t="str">
            <v>S</v>
          </cell>
          <cell r="J880">
            <v>320898</v>
          </cell>
          <cell r="K880">
            <v>45370</v>
          </cell>
          <cell r="L880" t="str">
            <v>26240309494196000192550010003208981043707880</v>
          </cell>
          <cell r="M880" t="str">
            <v>26 -  Pernambuco</v>
          </cell>
          <cell r="N880">
            <v>297.36</v>
          </cell>
        </row>
        <row r="881">
          <cell r="C881" t="str">
            <v>HOSPITAL MESTRE VITALINO</v>
          </cell>
          <cell r="E881" t="str">
            <v xml:space="preserve">3.9 - Material para Manutenção de Bens Imóveis </v>
          </cell>
          <cell r="F881">
            <v>9494196000192</v>
          </cell>
          <cell r="G881" t="str">
            <v>COMERCIAL JR CLAUDIO  MARIO LTDA</v>
          </cell>
          <cell r="H881" t="str">
            <v>B</v>
          </cell>
          <cell r="I881" t="str">
            <v>S</v>
          </cell>
          <cell r="J881">
            <v>320898</v>
          </cell>
          <cell r="K881">
            <v>45370</v>
          </cell>
          <cell r="L881" t="str">
            <v>26240309494196000192550010003208981043707880</v>
          </cell>
          <cell r="M881" t="str">
            <v>26 -  Pernambuco</v>
          </cell>
          <cell r="N881">
            <v>27.1</v>
          </cell>
        </row>
        <row r="882">
          <cell r="C882" t="str">
            <v>HOSPITAL MESTRE VITALINO</v>
          </cell>
          <cell r="E882" t="str">
            <v xml:space="preserve">3.9 - Material para Manutenção de Bens Imóveis </v>
          </cell>
          <cell r="F882">
            <v>22426246000162</v>
          </cell>
          <cell r="G882" t="str">
            <v>B R ALUMINIO LTDA ME  ACO CARUARU</v>
          </cell>
          <cell r="H882" t="str">
            <v>B</v>
          </cell>
          <cell r="I882" t="str">
            <v>S</v>
          </cell>
          <cell r="J882">
            <v>1510</v>
          </cell>
          <cell r="K882">
            <v>45372</v>
          </cell>
          <cell r="L882" t="str">
            <v>26240322426246000162550010000015107152519440</v>
          </cell>
          <cell r="M882" t="str">
            <v>26 -  Pernambuco</v>
          </cell>
          <cell r="N882">
            <v>1164</v>
          </cell>
        </row>
        <row r="883">
          <cell r="C883" t="str">
            <v>HOSPITAL MESTRE VITALINO</v>
          </cell>
          <cell r="E883" t="str">
            <v xml:space="preserve">3.9 - Material para Manutenção de Bens Imóveis </v>
          </cell>
          <cell r="F883">
            <v>41232788000220</v>
          </cell>
          <cell r="G883" t="str">
            <v>PLANETA DAS TINTAS LTDA</v>
          </cell>
          <cell r="H883" t="str">
            <v>B</v>
          </cell>
          <cell r="I883" t="str">
            <v>S</v>
          </cell>
          <cell r="J883">
            <v>2278</v>
          </cell>
          <cell r="K883">
            <v>45371</v>
          </cell>
          <cell r="L883" t="str">
            <v>26240341232788000220550010000022781237021144</v>
          </cell>
          <cell r="M883" t="str">
            <v>26 -  Pernambuco</v>
          </cell>
          <cell r="N883">
            <v>470</v>
          </cell>
        </row>
        <row r="884">
          <cell r="C884" t="str">
            <v>HOSPITAL MESTRE VITALINO</v>
          </cell>
          <cell r="E884" t="str">
            <v xml:space="preserve">3.9 - Material para Manutenção de Bens Imóveis </v>
          </cell>
          <cell r="F884">
            <v>42680653000109</v>
          </cell>
          <cell r="G884" t="str">
            <v>CONNECT SIGN ADESIVOS COM ATA E VAR</v>
          </cell>
          <cell r="H884" t="str">
            <v>B</v>
          </cell>
          <cell r="I884" t="str">
            <v>S</v>
          </cell>
          <cell r="J884" t="str">
            <v>000.000.400</v>
          </cell>
          <cell r="K884">
            <v>45372</v>
          </cell>
          <cell r="L884" t="str">
            <v>26240342680653000109550010000004001802024037</v>
          </cell>
          <cell r="M884" t="str">
            <v>26 -  Pernambuco</v>
          </cell>
          <cell r="N884">
            <v>1760</v>
          </cell>
        </row>
        <row r="885">
          <cell r="C885" t="str">
            <v>HOSPITAL MESTRE VITALINO</v>
          </cell>
          <cell r="E885" t="str">
            <v xml:space="preserve">3.9 - Material para Manutenção de Bens Imóveis </v>
          </cell>
          <cell r="F885">
            <v>9494196000192</v>
          </cell>
          <cell r="G885" t="str">
            <v>COMERCIAL JR CLAUDIO  MARIO LTDA</v>
          </cell>
          <cell r="H885" t="str">
            <v>B</v>
          </cell>
          <cell r="I885" t="str">
            <v>S</v>
          </cell>
          <cell r="J885">
            <v>321391</v>
          </cell>
          <cell r="K885">
            <v>45373</v>
          </cell>
          <cell r="L885" t="str">
            <v>26240309494196000192550010003213911043763964</v>
          </cell>
          <cell r="M885" t="str">
            <v>26 -  Pernambuco</v>
          </cell>
          <cell r="N885">
            <v>114.4</v>
          </cell>
        </row>
        <row r="886">
          <cell r="C886" t="str">
            <v>HOSPITAL MESTRE VITALINO</v>
          </cell>
          <cell r="E886" t="str">
            <v xml:space="preserve">3.9 - Material para Manutenção de Bens Imóveis </v>
          </cell>
          <cell r="F886">
            <v>27058274000198</v>
          </cell>
          <cell r="G886" t="str">
            <v>JATOBARRETTO CENTRO DE DISTRIBUICAO LTDA</v>
          </cell>
          <cell r="H886" t="str">
            <v>B</v>
          </cell>
          <cell r="I886" t="str">
            <v>S</v>
          </cell>
          <cell r="J886" t="str">
            <v>000.027.152</v>
          </cell>
          <cell r="K886">
            <v>45376</v>
          </cell>
          <cell r="L886" t="str">
            <v>26240327058274000198550010000271521705217507</v>
          </cell>
          <cell r="M886" t="str">
            <v>26 -  Pernambuco</v>
          </cell>
          <cell r="N886">
            <v>57.68</v>
          </cell>
        </row>
        <row r="887">
          <cell r="C887" t="str">
            <v>HOSPITAL MESTRE VITALINO</v>
          </cell>
          <cell r="E887" t="str">
            <v xml:space="preserve">3.9 - Material para Manutenção de Bens Imóveis </v>
          </cell>
          <cell r="F887">
            <v>8758191000167</v>
          </cell>
          <cell r="G887" t="str">
            <v>FELIPE J S COMERCIO MAT CONSTRUCOES</v>
          </cell>
          <cell r="H887" t="str">
            <v>B</v>
          </cell>
          <cell r="I887" t="str">
            <v>S</v>
          </cell>
          <cell r="J887" t="str">
            <v>000.002.687</v>
          </cell>
          <cell r="K887">
            <v>45376</v>
          </cell>
          <cell r="L887" t="str">
            <v>26240308758191000167550010000026871526172398</v>
          </cell>
          <cell r="M887" t="str">
            <v>26 -  Pernambuco</v>
          </cell>
          <cell r="N887">
            <v>379.6</v>
          </cell>
        </row>
        <row r="888">
          <cell r="C888" t="str">
            <v>HOSPITAL MESTRE VITALINO</v>
          </cell>
          <cell r="E888" t="str">
            <v xml:space="preserve">3.9 - Material para Manutenção de Bens Imóveis </v>
          </cell>
          <cell r="F888">
            <v>8758191000167</v>
          </cell>
          <cell r="G888" t="str">
            <v>FELIPE J S COMERCIO MAT CONSTRUCOES</v>
          </cell>
          <cell r="H888" t="str">
            <v>B</v>
          </cell>
          <cell r="I888" t="str">
            <v>S</v>
          </cell>
          <cell r="J888" t="str">
            <v>000.002.687</v>
          </cell>
          <cell r="K888">
            <v>45376</v>
          </cell>
          <cell r="L888" t="str">
            <v>26240308758191000167550010000026871526172398</v>
          </cell>
          <cell r="M888" t="str">
            <v>26 -  Pernambuco</v>
          </cell>
          <cell r="N888">
            <v>95.8</v>
          </cell>
        </row>
        <row r="889">
          <cell r="C889" t="str">
            <v>HOSPITAL MESTRE VITALINO</v>
          </cell>
          <cell r="E889" t="str">
            <v xml:space="preserve">3.9 - Material para Manutenção de Bens Imóveis </v>
          </cell>
          <cell r="F889">
            <v>8758191000167</v>
          </cell>
          <cell r="G889" t="str">
            <v>FELIPE J S COMERCIO MAT CONSTRUCOES</v>
          </cell>
          <cell r="H889" t="str">
            <v>B</v>
          </cell>
          <cell r="I889" t="str">
            <v>S</v>
          </cell>
          <cell r="J889" t="str">
            <v>000.002.687</v>
          </cell>
          <cell r="K889">
            <v>45376</v>
          </cell>
          <cell r="L889" t="str">
            <v>26240308758191000167550010000026871526172398</v>
          </cell>
          <cell r="M889" t="str">
            <v>26 -  Pernambuco</v>
          </cell>
          <cell r="N889">
            <v>242.4</v>
          </cell>
        </row>
        <row r="890">
          <cell r="C890" t="str">
            <v>HOSPITAL MESTRE VITALINO</v>
          </cell>
          <cell r="E890" t="str">
            <v xml:space="preserve">3.9 - Material para Manutenção de Bens Imóveis </v>
          </cell>
          <cell r="F890">
            <v>60619202001209</v>
          </cell>
          <cell r="G890" t="str">
            <v>MESSER GASES LTDA</v>
          </cell>
          <cell r="H890" t="str">
            <v>B</v>
          </cell>
          <cell r="I890" t="str">
            <v>S</v>
          </cell>
          <cell r="J890">
            <v>364639</v>
          </cell>
          <cell r="K890">
            <v>45377</v>
          </cell>
          <cell r="L890" t="str">
            <v>26240360619202001209550310003646391912154962</v>
          </cell>
          <cell r="M890" t="str">
            <v>26 -  Pernambuco</v>
          </cell>
          <cell r="N890">
            <v>247.12</v>
          </cell>
        </row>
        <row r="891">
          <cell r="C891" t="str">
            <v>HOSPITAL MESTRE VITALINO</v>
          </cell>
          <cell r="E891" t="str">
            <v xml:space="preserve">3.9 - Material para Manutenção de Bens Imóveis </v>
          </cell>
          <cell r="F891">
            <v>8758191000167</v>
          </cell>
          <cell r="G891" t="str">
            <v>FELIPE J S COMERCIO MAT CONSTRUCOES</v>
          </cell>
          <cell r="H891" t="str">
            <v>B</v>
          </cell>
          <cell r="I891" t="str">
            <v>S</v>
          </cell>
          <cell r="J891" t="str">
            <v>000.002.662</v>
          </cell>
          <cell r="K891">
            <v>45356</v>
          </cell>
          <cell r="L891" t="str">
            <v>26240308758191000167550010000026621248471628</v>
          </cell>
          <cell r="M891" t="str">
            <v>26 -  Pernambuco</v>
          </cell>
          <cell r="N891">
            <v>354.9</v>
          </cell>
        </row>
        <row r="892">
          <cell r="C892" t="str">
            <v>HOSPITAL MESTRE VITALINO</v>
          </cell>
          <cell r="E892" t="str">
            <v xml:space="preserve">3.9 - Material para Manutenção de Bens Imóveis </v>
          </cell>
          <cell r="F892">
            <v>52399662000180</v>
          </cell>
          <cell r="G892" t="str">
            <v>BRUNO RICARDO CORDEIROS</v>
          </cell>
          <cell r="H892" t="str">
            <v>B</v>
          </cell>
          <cell r="I892" t="str">
            <v>S</v>
          </cell>
          <cell r="J892" t="str">
            <v>000.000.051</v>
          </cell>
          <cell r="K892">
            <v>45358</v>
          </cell>
          <cell r="L892" t="str">
            <v>26240352399662000180550010000000511700000807</v>
          </cell>
          <cell r="M892" t="str">
            <v>26 -  Pernambuco</v>
          </cell>
          <cell r="N892">
            <v>350</v>
          </cell>
        </row>
        <row r="893">
          <cell r="C893" t="str">
            <v>HOSPITAL MESTRE VITALINO</v>
          </cell>
          <cell r="E893" t="str">
            <v xml:space="preserve">3.9 - Material para Manutenção de Bens Imóveis </v>
          </cell>
          <cell r="F893">
            <v>30324030000114</v>
          </cell>
          <cell r="G893" t="str">
            <v>THERMOFRIO REFRIGERACAO LTDA</v>
          </cell>
          <cell r="H893" t="str">
            <v>B</v>
          </cell>
          <cell r="I893" t="str">
            <v>S</v>
          </cell>
          <cell r="J893" t="str">
            <v>000.005.969</v>
          </cell>
          <cell r="K893">
            <v>45355</v>
          </cell>
          <cell r="L893" t="str">
            <v>26240330324030000114550010000059691000267183</v>
          </cell>
          <cell r="M893" t="str">
            <v>26 -  Pernambuco</v>
          </cell>
          <cell r="N893">
            <v>69</v>
          </cell>
        </row>
        <row r="894">
          <cell r="C894" t="str">
            <v>HOSPITAL MESTRE VITALINO</v>
          </cell>
          <cell r="E894" t="str">
            <v xml:space="preserve">3.9 - Material para Manutenção de Bens Imóveis </v>
          </cell>
          <cell r="F894">
            <v>9494196000192</v>
          </cell>
          <cell r="G894" t="str">
            <v>COMERCIAL JR CLAUDIO  MARIO LTDA</v>
          </cell>
          <cell r="H894" t="str">
            <v>B</v>
          </cell>
          <cell r="I894" t="str">
            <v>S</v>
          </cell>
          <cell r="J894">
            <v>320023</v>
          </cell>
          <cell r="K894">
            <v>45363</v>
          </cell>
          <cell r="L894" t="str">
            <v>26240309494196000192550010003200231043601165</v>
          </cell>
          <cell r="M894" t="str">
            <v>26 -  Pernambuco</v>
          </cell>
          <cell r="N894">
            <v>38.72</v>
          </cell>
        </row>
        <row r="895">
          <cell r="C895" t="str">
            <v>HOSPITAL MESTRE VITALINO</v>
          </cell>
          <cell r="E895" t="str">
            <v xml:space="preserve">3.9 - Material para Manutenção de Bens Imóveis </v>
          </cell>
          <cell r="F895">
            <v>4537372000102</v>
          </cell>
          <cell r="G895" t="str">
            <v>STARVOX AUDIO E VIDEO LTDA</v>
          </cell>
          <cell r="H895" t="str">
            <v>B</v>
          </cell>
          <cell r="I895" t="str">
            <v>S</v>
          </cell>
          <cell r="J895">
            <v>6137</v>
          </cell>
          <cell r="K895">
            <v>45349</v>
          </cell>
          <cell r="L895" t="str">
            <v>35240204537372000102550070000061371102863724</v>
          </cell>
          <cell r="M895" t="str">
            <v>35 -  São Paulo</v>
          </cell>
          <cell r="N895">
            <v>198.68</v>
          </cell>
        </row>
        <row r="896">
          <cell r="C896" t="str">
            <v>HOSPITAL MESTRE VITALINO</v>
          </cell>
          <cell r="E896" t="str">
            <v xml:space="preserve">3.9 - Material para Manutenção de Bens Imóveis </v>
          </cell>
          <cell r="F896">
            <v>8099681000107</v>
          </cell>
          <cell r="G896" t="str">
            <v>COMBAT COMERCIO DE BATERIAS LTDA</v>
          </cell>
          <cell r="H896" t="str">
            <v>B</v>
          </cell>
          <cell r="I896" t="str">
            <v>S</v>
          </cell>
          <cell r="J896">
            <v>119083</v>
          </cell>
          <cell r="K896">
            <v>45331</v>
          </cell>
          <cell r="L896" t="str">
            <v>26240208099681000107550010001190831000281851</v>
          </cell>
          <cell r="M896" t="str">
            <v>26 -  Pernambuco</v>
          </cell>
          <cell r="N896">
            <v>480</v>
          </cell>
        </row>
        <row r="897">
          <cell r="C897" t="str">
            <v>HOSPITAL MESTRE VITALINO</v>
          </cell>
          <cell r="E897" t="str">
            <v xml:space="preserve">3.9 - Material para Manutenção de Bens Imóveis </v>
          </cell>
          <cell r="F897">
            <v>10731605000106</v>
          </cell>
          <cell r="G897" t="str">
            <v>ELETRONICA CENTRAL CARUARU LTDA</v>
          </cell>
          <cell r="H897" t="str">
            <v>B</v>
          </cell>
          <cell r="I897" t="str">
            <v>S</v>
          </cell>
          <cell r="J897" t="str">
            <v>000.013.346</v>
          </cell>
          <cell r="K897">
            <v>45366</v>
          </cell>
          <cell r="L897" t="str">
            <v>26240310731605000106550010000133461430073719</v>
          </cell>
          <cell r="M897" t="str">
            <v>26 -  Pernambuco</v>
          </cell>
          <cell r="N897">
            <v>30</v>
          </cell>
        </row>
        <row r="898">
          <cell r="C898" t="str">
            <v>HOSPITAL MESTRE VITALINO</v>
          </cell>
          <cell r="E898" t="str">
            <v xml:space="preserve">3.9 - Material para Manutenção de Bens Imóveis </v>
          </cell>
          <cell r="F898">
            <v>8758191000167</v>
          </cell>
          <cell r="G898" t="str">
            <v>FELIPE J S COMERCIO MAT CONSTRUCOES</v>
          </cell>
          <cell r="H898" t="str">
            <v>B</v>
          </cell>
          <cell r="I898" t="str">
            <v>S</v>
          </cell>
          <cell r="J898" t="str">
            <v>000.002.682</v>
          </cell>
          <cell r="K898">
            <v>45369</v>
          </cell>
          <cell r="L898" t="str">
            <v>26240308758191000167550010000026821531031679</v>
          </cell>
          <cell r="M898" t="str">
            <v>26 -  Pernambuco</v>
          </cell>
          <cell r="N898">
            <v>474.8</v>
          </cell>
        </row>
        <row r="899">
          <cell r="C899" t="str">
            <v>HOSPITAL MESTRE VITALINO</v>
          </cell>
          <cell r="E899" t="str">
            <v xml:space="preserve">3.9 - Material para Manutenção de Bens Imóveis </v>
          </cell>
          <cell r="F899">
            <v>8758191000167</v>
          </cell>
          <cell r="G899" t="str">
            <v>FELIPE J S COMERCIO MAT CONSTRUCOES</v>
          </cell>
          <cell r="H899" t="str">
            <v>B</v>
          </cell>
          <cell r="I899" t="str">
            <v>S</v>
          </cell>
          <cell r="J899" t="str">
            <v>000.002.682</v>
          </cell>
          <cell r="K899">
            <v>45369</v>
          </cell>
          <cell r="L899" t="str">
            <v>26240308758191000167550010000026821531031679</v>
          </cell>
          <cell r="M899" t="str">
            <v>26 -  Pernambuco</v>
          </cell>
          <cell r="N899">
            <v>743.3</v>
          </cell>
        </row>
        <row r="900">
          <cell r="C900" t="str">
            <v>HOSPITAL MESTRE VITALINO</v>
          </cell>
          <cell r="E900" t="str">
            <v xml:space="preserve">3.9 - Material para Manutenção de Bens Imóveis </v>
          </cell>
          <cell r="F900">
            <v>11401437000153</v>
          </cell>
          <cell r="G900" t="str">
            <v>ELETRICA LUMENS LTDA</v>
          </cell>
          <cell r="H900" t="str">
            <v>B</v>
          </cell>
          <cell r="I900" t="str">
            <v>S</v>
          </cell>
          <cell r="J900">
            <v>8370</v>
          </cell>
          <cell r="K900">
            <v>45371</v>
          </cell>
          <cell r="L900" t="str">
            <v>26240311401437000153550010000083701508939162</v>
          </cell>
          <cell r="M900" t="str">
            <v>26 -  Pernambuco</v>
          </cell>
          <cell r="N900">
            <v>20</v>
          </cell>
        </row>
        <row r="901">
          <cell r="C901" t="str">
            <v>HOSPITAL MESTRE VITALINO</v>
          </cell>
          <cell r="E901" t="str">
            <v xml:space="preserve">3.9 - Material para Manutenção de Bens Imóveis </v>
          </cell>
          <cell r="F901">
            <v>3735242000111</v>
          </cell>
          <cell r="G901" t="str">
            <v>KADISA IND E COMERCIO  EPP</v>
          </cell>
          <cell r="H901" t="str">
            <v>B</v>
          </cell>
          <cell r="I901" t="str">
            <v>S</v>
          </cell>
          <cell r="J901" t="str">
            <v>000.027.339</v>
          </cell>
          <cell r="K901">
            <v>45370</v>
          </cell>
          <cell r="L901" t="str">
            <v>26240303735242000111550010000273397068004078</v>
          </cell>
          <cell r="M901" t="str">
            <v>26 -  Pernambuco</v>
          </cell>
          <cell r="N901">
            <v>6400</v>
          </cell>
        </row>
        <row r="902">
          <cell r="C902" t="str">
            <v>HOSPITAL MESTRE VITALINO</v>
          </cell>
          <cell r="E902" t="str">
            <v xml:space="preserve">3.9 - Material para Manutenção de Bens Imóveis </v>
          </cell>
          <cell r="F902">
            <v>1348814000184</v>
          </cell>
          <cell r="G902" t="str">
            <v>BDL BEZERRA DISTRIBUIDORA LTDA</v>
          </cell>
          <cell r="H902" t="str">
            <v>B</v>
          </cell>
          <cell r="I902" t="str">
            <v>S</v>
          </cell>
          <cell r="J902" t="str">
            <v>000.024.387</v>
          </cell>
          <cell r="K902">
            <v>45372</v>
          </cell>
          <cell r="L902" t="str">
            <v>26240301348814000184550010000243871046403274</v>
          </cell>
          <cell r="M902" t="str">
            <v>26 -  Pernambuco</v>
          </cell>
          <cell r="N902">
            <v>339.2</v>
          </cell>
        </row>
        <row r="903">
          <cell r="C903" t="str">
            <v>HOSPITAL MESTRE VITALINO</v>
          </cell>
          <cell r="E903" t="str">
            <v xml:space="preserve">3.9 - Material para Manutenção de Bens Imóveis </v>
          </cell>
          <cell r="F903">
            <v>70082664000718</v>
          </cell>
          <cell r="G903" t="str">
            <v>JCL LAJES E MATERIAIS PARA CONST LTDA</v>
          </cell>
          <cell r="H903" t="str">
            <v>B</v>
          </cell>
          <cell r="I903" t="str">
            <v>S</v>
          </cell>
          <cell r="J903">
            <v>45947</v>
          </cell>
          <cell r="K903">
            <v>45370</v>
          </cell>
          <cell r="L903" t="str">
            <v>26240370082664000718550010000459471104015618</v>
          </cell>
          <cell r="M903" t="str">
            <v>26 -  Pernambuco</v>
          </cell>
          <cell r="N903">
            <v>399.9</v>
          </cell>
        </row>
        <row r="904">
          <cell r="C904" t="str">
            <v>HOSPITAL MESTRE VITALINO</v>
          </cell>
          <cell r="E904" t="str">
            <v xml:space="preserve">3.9 - Material para Manutenção de Bens Imóveis </v>
          </cell>
          <cell r="F904">
            <v>8758191000167</v>
          </cell>
          <cell r="G904" t="str">
            <v>FELIPE J S COMERCIO MAT CONSTRUCOES</v>
          </cell>
          <cell r="H904" t="str">
            <v>B</v>
          </cell>
          <cell r="I904" t="str">
            <v>S</v>
          </cell>
          <cell r="J904" t="str">
            <v>000.002.687</v>
          </cell>
          <cell r="K904">
            <v>45376</v>
          </cell>
          <cell r="L904" t="str">
            <v>26240308758191000167550010000026871526172398</v>
          </cell>
          <cell r="M904" t="str">
            <v>26 -  Pernambuco</v>
          </cell>
          <cell r="N904">
            <v>2718.4</v>
          </cell>
        </row>
        <row r="905">
          <cell r="C905" t="str">
            <v>HOSPITAL MESTRE VITALINO</v>
          </cell>
          <cell r="E905" t="str">
            <v xml:space="preserve">3.9 - Material para Manutenção de Bens Imóveis </v>
          </cell>
          <cell r="F905">
            <v>46700220000129</v>
          </cell>
          <cell r="G905" t="str">
            <v>NOVA DISTRIB ATACADO DE LIMP LTDA</v>
          </cell>
          <cell r="H905" t="str">
            <v>B</v>
          </cell>
          <cell r="I905" t="str">
            <v>S</v>
          </cell>
          <cell r="J905">
            <v>15333</v>
          </cell>
          <cell r="K905">
            <v>45373</v>
          </cell>
          <cell r="L905" t="str">
            <v>26240346700220000129550010000153337505028489</v>
          </cell>
          <cell r="M905" t="str">
            <v>26 -  Pernambuco</v>
          </cell>
          <cell r="N905">
            <v>262.5</v>
          </cell>
        </row>
        <row r="906">
          <cell r="C906" t="str">
            <v>HOSPITAL MESTRE VITALINO</v>
          </cell>
          <cell r="E906" t="str">
            <v xml:space="preserve">3.9 - Material para Manutenção de Bens Imóveis </v>
          </cell>
          <cell r="F906">
            <v>24456295000173</v>
          </cell>
          <cell r="G906" t="str">
            <v>IRMAOS FREITAS REF COM DE PECAS LTDA</v>
          </cell>
          <cell r="H906" t="str">
            <v>B</v>
          </cell>
          <cell r="I906" t="str">
            <v>S</v>
          </cell>
          <cell r="J906" t="str">
            <v>000.006.351</v>
          </cell>
          <cell r="K906">
            <v>45378</v>
          </cell>
          <cell r="L906" t="str">
            <v>26240324456295000173550010000063511192102832</v>
          </cell>
          <cell r="M906" t="str">
            <v>26 -  Pernambuco</v>
          </cell>
          <cell r="N906">
            <v>328</v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C910" t="str">
            <v>HOSPITAL MESTRE VITALINO</v>
          </cell>
          <cell r="E910" t="str">
            <v xml:space="preserve">3.10 - Material para Manutenção de Bens Móveis </v>
          </cell>
          <cell r="F910">
            <v>24456295000173</v>
          </cell>
          <cell r="G910" t="str">
            <v>JULIANA LUISI MORETE</v>
          </cell>
          <cell r="H910" t="str">
            <v>B</v>
          </cell>
          <cell r="I910" t="str">
            <v>S</v>
          </cell>
          <cell r="J910" t="str">
            <v>000.008.212</v>
          </cell>
          <cell r="K910">
            <v>45352</v>
          </cell>
          <cell r="L910" t="str">
            <v>35240322870267000172550020000082121590833290</v>
          </cell>
          <cell r="M910" t="str">
            <v>35 -  São Paulo</v>
          </cell>
          <cell r="N910">
            <v>100.47</v>
          </cell>
        </row>
        <row r="911">
          <cell r="C911" t="str">
            <v>HOSPITAL MESTRE VITALINO</v>
          </cell>
          <cell r="E911" t="str">
            <v xml:space="preserve">3.10 - Material para Manutenção de Bens Móveis </v>
          </cell>
          <cell r="F911">
            <v>41969738000149</v>
          </cell>
          <cell r="G911" t="str">
            <v>TOP INFO PRODUTOS PARA INFORMATICA LTDA</v>
          </cell>
          <cell r="H911" t="str">
            <v>B</v>
          </cell>
          <cell r="I911" t="str">
            <v>S</v>
          </cell>
          <cell r="J911" t="str">
            <v>000.004.350</v>
          </cell>
          <cell r="K911">
            <v>45352</v>
          </cell>
          <cell r="L911" t="str">
            <v>35240341969738000149550020000043501155612941</v>
          </cell>
          <cell r="M911" t="str">
            <v>35 -  São Paulo</v>
          </cell>
          <cell r="N911">
            <v>1549.99</v>
          </cell>
        </row>
        <row r="912">
          <cell r="C912" t="str">
            <v>HOSPITAL MESTRE VITALINO</v>
          </cell>
          <cell r="E912" t="str">
            <v xml:space="preserve">3.10 - Material para Manutenção de Bens Móveis </v>
          </cell>
          <cell r="F912">
            <v>7626697000230</v>
          </cell>
          <cell r="G912" t="str">
            <v>VIP INFORMATICA LTDA</v>
          </cell>
          <cell r="H912" t="str">
            <v>B</v>
          </cell>
          <cell r="I912" t="str">
            <v>S</v>
          </cell>
          <cell r="J912" t="str">
            <v>000.238.537</v>
          </cell>
          <cell r="K912">
            <v>45366</v>
          </cell>
          <cell r="L912" t="str">
            <v>26240307626697000230550010002385371046403270</v>
          </cell>
          <cell r="M912" t="str">
            <v>26 -  Pernambuco</v>
          </cell>
          <cell r="N912">
            <v>88</v>
          </cell>
        </row>
        <row r="913">
          <cell r="C913" t="str">
            <v>HOSPITAL MESTRE VITALINO</v>
          </cell>
          <cell r="E913" t="str">
            <v xml:space="preserve">3.10 - Material para Manutenção de Bens Móveis </v>
          </cell>
          <cell r="F913">
            <v>53918883000180</v>
          </cell>
          <cell r="G913" t="str">
            <v>53.918.883 THALITA RAMOS LOPES</v>
          </cell>
          <cell r="H913" t="str">
            <v>B</v>
          </cell>
          <cell r="I913" t="str">
            <v>S</v>
          </cell>
          <cell r="J913" t="str">
            <v>000.002.757</v>
          </cell>
          <cell r="K913">
            <v>45369</v>
          </cell>
          <cell r="L913" t="str">
            <v>35240353918883000180550010000027571444524504</v>
          </cell>
          <cell r="M913" t="str">
            <v>35 -  São Paulo</v>
          </cell>
          <cell r="N913">
            <v>825</v>
          </cell>
        </row>
        <row r="914">
          <cell r="C914" t="str">
            <v>HOSPITAL MESTRE VITALINO</v>
          </cell>
          <cell r="E914" t="str">
            <v xml:space="preserve">3.10 - Material para Manutenção de Bens Móveis </v>
          </cell>
          <cell r="F914">
            <v>30111712000149</v>
          </cell>
          <cell r="G914" t="str">
            <v>MAURICIO ELIAS SOUZA REP E MANUT DE COMP</v>
          </cell>
          <cell r="H914" t="str">
            <v>B</v>
          </cell>
          <cell r="I914" t="str">
            <v>S</v>
          </cell>
          <cell r="J914" t="str">
            <v>000.000.290</v>
          </cell>
          <cell r="K914">
            <v>45373</v>
          </cell>
          <cell r="L914" t="str">
            <v>26240330111712000149550010000002901545810760</v>
          </cell>
          <cell r="M914" t="str">
            <v>26 -  Pernambuco</v>
          </cell>
          <cell r="N914">
            <v>740</v>
          </cell>
        </row>
        <row r="915">
          <cell r="C915" t="str">
            <v>HOSPITAL MESTRE VITALINO</v>
          </cell>
          <cell r="E915" t="str">
            <v xml:space="preserve">3.10 - Material para Manutenção de Bens Móveis </v>
          </cell>
          <cell r="F915">
            <v>30111712000149</v>
          </cell>
          <cell r="G915" t="str">
            <v>MAURICIO ELIAS SOUZA REP E MANUT DE COMP</v>
          </cell>
          <cell r="H915" t="str">
            <v>B</v>
          </cell>
          <cell r="I915" t="str">
            <v>S</v>
          </cell>
          <cell r="J915" t="str">
            <v>000.000.290</v>
          </cell>
          <cell r="K915">
            <v>45373</v>
          </cell>
          <cell r="L915" t="str">
            <v>26240330111712000149550010000002901545810760</v>
          </cell>
          <cell r="M915" t="str">
            <v>26 -  Pernambuco</v>
          </cell>
          <cell r="N915">
            <v>740</v>
          </cell>
        </row>
        <row r="916">
          <cell r="C916" t="str">
            <v>HOSPITAL MESTRE VITALINO</v>
          </cell>
          <cell r="E916" t="str">
            <v xml:space="preserve">3.10 - Material para Manutenção de Bens Móveis </v>
          </cell>
          <cell r="F916">
            <v>19084576000102</v>
          </cell>
          <cell r="G916" t="str">
            <v>F JUNIOR GOMES LTDA</v>
          </cell>
          <cell r="H916" t="str">
            <v>B</v>
          </cell>
          <cell r="I916" t="str">
            <v>S</v>
          </cell>
          <cell r="J916" t="str">
            <v>000.000.757</v>
          </cell>
          <cell r="K916">
            <v>45355</v>
          </cell>
          <cell r="L916" t="str">
            <v>26240319084576000102550010000007571133679210</v>
          </cell>
          <cell r="M916" t="str">
            <v>26 -  Pernambuco</v>
          </cell>
          <cell r="N916">
            <v>276</v>
          </cell>
        </row>
        <row r="917">
          <cell r="C917" t="str">
            <v>HOSPITAL MESTRE VITALINO</v>
          </cell>
          <cell r="E917" t="str">
            <v xml:space="preserve">3.10 - Material para Manutenção de Bens Móveis </v>
          </cell>
          <cell r="F917">
            <v>48048215000109</v>
          </cell>
          <cell r="G917" t="str">
            <v>PROFIT SOLUCOES CORPORATIVAS LTDA</v>
          </cell>
          <cell r="H917" t="str">
            <v>B</v>
          </cell>
          <cell r="I917" t="str">
            <v>S</v>
          </cell>
          <cell r="J917">
            <v>79</v>
          </cell>
          <cell r="K917">
            <v>45365</v>
          </cell>
          <cell r="L917" t="str">
            <v>26240348048215000109550010000000791159668362</v>
          </cell>
          <cell r="M917" t="str">
            <v>26 -  Pernambuco</v>
          </cell>
          <cell r="N917">
            <v>1479.6</v>
          </cell>
        </row>
        <row r="918">
          <cell r="C918" t="str">
            <v>HOSPITAL MESTRE VITALINO</v>
          </cell>
          <cell r="E918" t="str">
            <v xml:space="preserve">3.10 - Material para Manutenção de Bens Móveis </v>
          </cell>
          <cell r="F918">
            <v>49286419000140</v>
          </cell>
          <cell r="G918" t="str">
            <v>JHS COMERCIO ATACADISTA DE PAPEL</v>
          </cell>
          <cell r="H918" t="str">
            <v>B</v>
          </cell>
          <cell r="I918" t="str">
            <v>S</v>
          </cell>
          <cell r="J918" t="str">
            <v>000.000.734</v>
          </cell>
          <cell r="K918">
            <v>45376</v>
          </cell>
          <cell r="L918" t="str">
            <v>26240349286419000140550010000007341959600004</v>
          </cell>
          <cell r="M918" t="str">
            <v>26 -  Pernambuco</v>
          </cell>
          <cell r="N918">
            <v>8230</v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C921" t="str">
            <v>HOSPITAL MESTRE VITALINO</v>
          </cell>
          <cell r="E921" t="str">
            <v>3.1 - Combustíveis e Lubrificantes Automotivos</v>
          </cell>
          <cell r="F921">
            <v>30324030000114</v>
          </cell>
          <cell r="G921" t="str">
            <v>THERMOFRIO REFRIGERACAO LTDA</v>
          </cell>
          <cell r="H921" t="str">
            <v>B</v>
          </cell>
          <cell r="I921" t="str">
            <v>S</v>
          </cell>
          <cell r="J921" t="str">
            <v>000.006.053</v>
          </cell>
          <cell r="K921">
            <v>45370</v>
          </cell>
          <cell r="L921" t="str">
            <v>26240330324030000114550010000060531000269211</v>
          </cell>
          <cell r="M921" t="str">
            <v>26 -  Pernambuco</v>
          </cell>
          <cell r="N921">
            <v>270</v>
          </cell>
        </row>
        <row r="922">
          <cell r="C922" t="str">
            <v>HOSPITAL MESTRE VITALINO</v>
          </cell>
          <cell r="E922" t="str">
            <v>3.1 - Combustíveis e Lubrificantes Automotivos</v>
          </cell>
          <cell r="F922">
            <v>7065420000103</v>
          </cell>
          <cell r="G922" t="str">
            <v>NORDAP COM EQUIP E PECAS LTDA</v>
          </cell>
          <cell r="H922" t="str">
            <v>B</v>
          </cell>
          <cell r="I922" t="str">
            <v>S</v>
          </cell>
          <cell r="J922">
            <v>71702</v>
          </cell>
          <cell r="K922">
            <v>45372</v>
          </cell>
          <cell r="L922" t="str">
            <v>26240307065420000103550010000717021000984122</v>
          </cell>
          <cell r="M922" t="str">
            <v>26 -  Pernambuco</v>
          </cell>
          <cell r="N922">
            <v>2760</v>
          </cell>
        </row>
        <row r="923">
          <cell r="C923" t="str">
            <v>HOSPITAL MESTRE VITALINO</v>
          </cell>
          <cell r="E923" t="str">
            <v>3.1 - Combustíveis e Lubrificantes Automotivos</v>
          </cell>
          <cell r="F923">
            <v>14202175000196</v>
          </cell>
          <cell r="G923" t="str">
            <v>IBEFIL COMBUSTIVEIS LTDA</v>
          </cell>
          <cell r="H923" t="str">
            <v>B</v>
          </cell>
          <cell r="I923" t="str">
            <v>S</v>
          </cell>
          <cell r="J923" t="str">
            <v>000.018.338</v>
          </cell>
          <cell r="K923">
            <v>45376</v>
          </cell>
          <cell r="L923" t="str">
            <v>26240314202175000196550040000183381572840493</v>
          </cell>
          <cell r="M923" t="str">
            <v>26 -  Pernambuco</v>
          </cell>
          <cell r="N923">
            <v>348</v>
          </cell>
        </row>
        <row r="924">
          <cell r="E924" t="str">
            <v/>
          </cell>
        </row>
        <row r="925">
          <cell r="C925" t="str">
            <v>HOSPITAL MESTRE VITALINO</v>
          </cell>
          <cell r="E925" t="str">
            <v xml:space="preserve">3.10 - Material para Manutenção de Bens Móveis </v>
          </cell>
          <cell r="F925">
            <v>35593870000104</v>
          </cell>
          <cell r="G925" t="str">
            <v>NUNES DERIVADOS DE PETROLEO LTDA</v>
          </cell>
          <cell r="H925" t="str">
            <v>B</v>
          </cell>
          <cell r="I925" t="str">
            <v>S</v>
          </cell>
          <cell r="J925">
            <v>106859</v>
          </cell>
          <cell r="K925">
            <v>45372</v>
          </cell>
          <cell r="L925" t="str">
            <v>26240335593870000104650080001068591008921802</v>
          </cell>
          <cell r="M925" t="str">
            <v>26 -  Pernambuco</v>
          </cell>
          <cell r="N925">
            <v>2476</v>
          </cell>
        </row>
        <row r="926">
          <cell r="C926" t="str">
            <v>HOSPITAL MESTRE VITALINO</v>
          </cell>
          <cell r="E926" t="str">
            <v xml:space="preserve">3.10 - Material para Manutenção de Bens Móveis </v>
          </cell>
          <cell r="F926">
            <v>35593870000104</v>
          </cell>
          <cell r="G926" t="str">
            <v>NUNES DERIVADOS DE PETROLEO LTDA</v>
          </cell>
          <cell r="H926" t="str">
            <v>B</v>
          </cell>
          <cell r="I926" t="str">
            <v>S</v>
          </cell>
          <cell r="J926">
            <v>12526</v>
          </cell>
          <cell r="K926">
            <v>45376</v>
          </cell>
          <cell r="L926" t="str">
            <v>26240335593870000104550020000125261072471892</v>
          </cell>
          <cell r="M926" t="str">
            <v>26 -  Pernambuco</v>
          </cell>
          <cell r="N926">
            <v>16650</v>
          </cell>
        </row>
        <row r="927">
          <cell r="C927" t="str">
            <v>HOSPITAL MESTRE VITALINO</v>
          </cell>
          <cell r="E927" t="str">
            <v xml:space="preserve">3.10 - Material para Manutenção de Bens Móveis </v>
          </cell>
          <cell r="F927">
            <v>14202175000196</v>
          </cell>
          <cell r="G927" t="str">
            <v>IBEFIL COMBUSTIVEIS LTDA</v>
          </cell>
          <cell r="H927" t="str">
            <v>B</v>
          </cell>
          <cell r="I927" t="str">
            <v>S</v>
          </cell>
          <cell r="J927" t="str">
            <v>000.018.338</v>
          </cell>
          <cell r="K927">
            <v>45376</v>
          </cell>
          <cell r="L927" t="str">
            <v>26240314202175000196550040000183381572840493</v>
          </cell>
          <cell r="M927" t="str">
            <v>26 -  Pernambuco</v>
          </cell>
          <cell r="N927">
            <v>60</v>
          </cell>
        </row>
        <row r="928">
          <cell r="E928" t="str">
            <v/>
          </cell>
        </row>
        <row r="929">
          <cell r="C929" t="str">
            <v>HOSPITAL MESTRE VITALINO</v>
          </cell>
          <cell r="E929" t="str">
            <v xml:space="preserve">3.8 - Uniformes, Tecidos e Aviamentos </v>
          </cell>
          <cell r="F929">
            <v>4917296000322</v>
          </cell>
          <cell r="G929" t="str">
            <v>AVIL TEXTIL LTDA</v>
          </cell>
          <cell r="H929" t="str">
            <v>B</v>
          </cell>
          <cell r="I929" t="str">
            <v>S</v>
          </cell>
          <cell r="J929" t="str">
            <v>000.075.022</v>
          </cell>
          <cell r="K929">
            <v>45364</v>
          </cell>
          <cell r="L929" t="str">
            <v>26240304917296000322550030000750221000750230</v>
          </cell>
          <cell r="M929" t="str">
            <v>26 -  Pernambuco</v>
          </cell>
          <cell r="N929">
            <v>337.3</v>
          </cell>
        </row>
        <row r="930">
          <cell r="C930" t="str">
            <v>HOSPITAL MESTRE VITALINO</v>
          </cell>
          <cell r="E930" t="str">
            <v xml:space="preserve">3.8 - Uniformes, Tecidos e Aviamentos </v>
          </cell>
          <cell r="F930">
            <v>995601000181</v>
          </cell>
          <cell r="G930" t="str">
            <v>R. S. COM. DE MAQ. DE COSTURA LTDA</v>
          </cell>
          <cell r="H930" t="str">
            <v>B</v>
          </cell>
          <cell r="I930" t="str">
            <v>S</v>
          </cell>
          <cell r="J930" t="str">
            <v>000.026.372</v>
          </cell>
          <cell r="K930">
            <v>45364</v>
          </cell>
          <cell r="L930" t="str">
            <v>26240300995601000181550010000263721453837530</v>
          </cell>
          <cell r="M930" t="str">
            <v>26 -  Pernambuco</v>
          </cell>
          <cell r="N930">
            <v>182</v>
          </cell>
        </row>
        <row r="931">
          <cell r="C931" t="str">
            <v>HOSPITAL MESTRE VITALINO</v>
          </cell>
          <cell r="E931" t="str">
            <v xml:space="preserve">3.8 - Uniformes, Tecidos e Aviamentos </v>
          </cell>
          <cell r="F931">
            <v>1224859000490</v>
          </cell>
          <cell r="G931" t="str">
            <v>W S DA SILVA PEREIRA LTDA</v>
          </cell>
          <cell r="H931" t="str">
            <v>B</v>
          </cell>
          <cell r="I931" t="str">
            <v>S</v>
          </cell>
          <cell r="J931" t="str">
            <v>000.035.904</v>
          </cell>
          <cell r="K931">
            <v>45364</v>
          </cell>
          <cell r="L931" t="str">
            <v>26240301224859000490550010000359041237769032</v>
          </cell>
          <cell r="M931" t="str">
            <v>26 -  Pernambuco</v>
          </cell>
          <cell r="N931">
            <v>489</v>
          </cell>
        </row>
        <row r="932">
          <cell r="C932" t="str">
            <v>HOSPITAL MESTRE VITALINO</v>
          </cell>
          <cell r="E932" t="str">
            <v xml:space="preserve">3.8 - Uniformes, Tecidos e Aviamentos </v>
          </cell>
          <cell r="F932">
            <v>1224859000490</v>
          </cell>
          <cell r="G932" t="str">
            <v>W S DA SILVA PEREIRA LTDA</v>
          </cell>
          <cell r="H932" t="str">
            <v>B</v>
          </cell>
          <cell r="I932" t="str">
            <v>S</v>
          </cell>
          <cell r="J932" t="str">
            <v>000.035.910</v>
          </cell>
          <cell r="K932">
            <v>45373</v>
          </cell>
          <cell r="L932" t="str">
            <v>26240301224859000490550010000359101836751847</v>
          </cell>
          <cell r="M932" t="str">
            <v>26 -  Pernambuco</v>
          </cell>
          <cell r="N932">
            <v>1290</v>
          </cell>
        </row>
        <row r="933">
          <cell r="C933" t="str">
            <v>HOSPITAL MESTRE VITALINO</v>
          </cell>
          <cell r="E933" t="str">
            <v xml:space="preserve">3.8 - Uniformes, Tecidos e Aviamentos </v>
          </cell>
          <cell r="F933">
            <v>46139908000181</v>
          </cell>
          <cell r="G933" t="str">
            <v>INOVAR FARDAMENTOS E ENXOVAIS LTDA</v>
          </cell>
          <cell r="H933" t="str">
            <v>B</v>
          </cell>
          <cell r="I933" t="str">
            <v>S</v>
          </cell>
          <cell r="J933">
            <v>263</v>
          </cell>
          <cell r="K933">
            <v>45376</v>
          </cell>
          <cell r="L933" t="str">
            <v>26240346139908000181550010000002637461447843</v>
          </cell>
          <cell r="M933" t="str">
            <v>26 -  Pernambuco</v>
          </cell>
          <cell r="N933">
            <v>82454.3</v>
          </cell>
        </row>
        <row r="934">
          <cell r="C934" t="str">
            <v>HOSPITAL MESTRE VITALINO</v>
          </cell>
          <cell r="E934" t="str">
            <v xml:space="preserve">3.8 - Uniformes, Tecidos e Aviamentos </v>
          </cell>
          <cell r="F934">
            <v>188968000517</v>
          </cell>
          <cell r="G934" t="str">
            <v>NOVO AVIAMENTO LTDA</v>
          </cell>
          <cell r="H934" t="str">
            <v>B</v>
          </cell>
          <cell r="I934" t="str">
            <v>S</v>
          </cell>
          <cell r="J934" t="str">
            <v>000.046.842</v>
          </cell>
          <cell r="K934">
            <v>45378</v>
          </cell>
          <cell r="L934" t="str">
            <v>26240300188968000517550010000468421262838976</v>
          </cell>
          <cell r="M934" t="str">
            <v>26 -  Pernambuco</v>
          </cell>
          <cell r="N934">
            <v>2655</v>
          </cell>
        </row>
        <row r="935">
          <cell r="C935" t="str">
            <v>HOSPITAL MESTRE VITALINO</v>
          </cell>
          <cell r="E935" t="str">
            <v xml:space="preserve">3.8 - Uniformes, Tecidos e Aviamentos </v>
          </cell>
          <cell r="F935">
            <v>188968000517</v>
          </cell>
          <cell r="G935" t="str">
            <v>NOVO AVIAMENTO LTDA</v>
          </cell>
          <cell r="H935" t="str">
            <v>B</v>
          </cell>
          <cell r="I935" t="str">
            <v>S</v>
          </cell>
          <cell r="J935" t="str">
            <v>000.046.845</v>
          </cell>
          <cell r="K935">
            <v>45378</v>
          </cell>
          <cell r="L935" t="str">
            <v>26240300188968000517550010000468451531942744</v>
          </cell>
          <cell r="M935" t="str">
            <v>26 -  Pernambuco</v>
          </cell>
          <cell r="N935">
            <v>5.6</v>
          </cell>
        </row>
        <row r="936">
          <cell r="C936" t="str">
            <v>HOSPITAL MESTRE VITALINO</v>
          </cell>
          <cell r="E936" t="str">
            <v xml:space="preserve">3.8 - Uniformes, Tecidos e Aviamentos </v>
          </cell>
          <cell r="F936">
            <v>27416376000138</v>
          </cell>
          <cell r="G936" t="str">
            <v>ALEGRIA DISTRIBUIDORA LTDA</v>
          </cell>
          <cell r="H936" t="str">
            <v>B</v>
          </cell>
          <cell r="I936" t="str">
            <v>S</v>
          </cell>
          <cell r="J936" t="str">
            <v>000.005.124</v>
          </cell>
          <cell r="K936">
            <v>45351</v>
          </cell>
          <cell r="L936" t="str">
            <v>26240227416376000138550010000051241814844117</v>
          </cell>
          <cell r="M936" t="str">
            <v>26 -  Pernambuco</v>
          </cell>
          <cell r="N936">
            <v>724.4</v>
          </cell>
        </row>
        <row r="937">
          <cell r="C937" t="str">
            <v>HOSPITAL MESTRE VITALINO</v>
          </cell>
          <cell r="E937" t="str">
            <v xml:space="preserve">3.8 - Uniformes, Tecidos e Aviamentos </v>
          </cell>
          <cell r="F937">
            <v>25464260000653</v>
          </cell>
          <cell r="G937" t="str">
            <v>NEOBETEL EPI, EQUIP DE PROTECAO IND LTDA</v>
          </cell>
          <cell r="H937" t="str">
            <v>B</v>
          </cell>
          <cell r="I937" t="str">
            <v>S</v>
          </cell>
          <cell r="J937" t="str">
            <v>000.046.781</v>
          </cell>
          <cell r="K937">
            <v>45351</v>
          </cell>
          <cell r="L937" t="str">
            <v>26240225464260000653550010000467811170467813</v>
          </cell>
          <cell r="M937" t="str">
            <v>26 -  Pernambuco</v>
          </cell>
          <cell r="N937">
            <v>2635.8</v>
          </cell>
        </row>
        <row r="938">
          <cell r="C938" t="str">
            <v>HOSPITAL MESTRE VITALINO</v>
          </cell>
          <cell r="E938" t="str">
            <v xml:space="preserve">3.8 - Uniformes, Tecidos e Aviamentos </v>
          </cell>
          <cell r="F938">
            <v>25464260000653</v>
          </cell>
          <cell r="G938" t="str">
            <v>NEOBETEL EPI, EQUIP DE PROTECAO IND LTDA</v>
          </cell>
          <cell r="H938" t="str">
            <v>B</v>
          </cell>
          <cell r="I938" t="str">
            <v>S</v>
          </cell>
          <cell r="J938" t="str">
            <v>000.046.781</v>
          </cell>
          <cell r="K938">
            <v>45351</v>
          </cell>
          <cell r="L938" t="str">
            <v>26240225464260000653550010000467811170467813</v>
          </cell>
          <cell r="M938" t="str">
            <v>26 -  Pernambuco</v>
          </cell>
          <cell r="N938">
            <v>1185</v>
          </cell>
        </row>
        <row r="939">
          <cell r="C939" t="str">
            <v>HOSPITAL MESTRE VITALINO</v>
          </cell>
          <cell r="E939" t="str">
            <v xml:space="preserve">3.8 - Uniformes, Tecidos e Aviamentos </v>
          </cell>
          <cell r="F939">
            <v>21901021000158</v>
          </cell>
          <cell r="G939" t="str">
            <v>CAVALCANTE E ZEN P. EQ SEG LTDA ME</v>
          </cell>
          <cell r="H939" t="str">
            <v>B</v>
          </cell>
          <cell r="I939" t="str">
            <v>S</v>
          </cell>
          <cell r="J939">
            <v>8529</v>
          </cell>
          <cell r="K939">
            <v>45352</v>
          </cell>
          <cell r="L939" t="str">
            <v>26240321901021000158550010000085291361210460</v>
          </cell>
          <cell r="M939" t="str">
            <v>26 -  Pernambuco</v>
          </cell>
          <cell r="N939">
            <v>850</v>
          </cell>
        </row>
        <row r="940">
          <cell r="C940" t="str">
            <v>HOSPITAL MESTRE VITALINO</v>
          </cell>
          <cell r="E940" t="str">
            <v xml:space="preserve">3.8 - Uniformes, Tecidos e Aviamentos </v>
          </cell>
          <cell r="F940">
            <v>4402515000179</v>
          </cell>
          <cell r="G940" t="str">
            <v>E. M. DE MOURA COMERCIAL</v>
          </cell>
          <cell r="H940" t="str">
            <v>B</v>
          </cell>
          <cell r="I940" t="str">
            <v>S</v>
          </cell>
          <cell r="J940">
            <v>5951</v>
          </cell>
          <cell r="K940">
            <v>45352</v>
          </cell>
          <cell r="L940" t="str">
            <v>26240304402515000179550010000059511067892739</v>
          </cell>
          <cell r="M940" t="str">
            <v>26 -  Pernambuco</v>
          </cell>
          <cell r="N940">
            <v>1200</v>
          </cell>
        </row>
        <row r="941">
          <cell r="C941" t="str">
            <v>HOSPITAL MESTRE VITALINO</v>
          </cell>
          <cell r="E941" t="str">
            <v xml:space="preserve">3.8 - Uniformes, Tecidos e Aviamentos </v>
          </cell>
          <cell r="F941">
            <v>2155469000982</v>
          </cell>
          <cell r="G941" t="str">
            <v>PERNAMB DIST AT EPI'S INS IND MRO LTDA</v>
          </cell>
          <cell r="H941" t="str">
            <v>B</v>
          </cell>
          <cell r="I941" t="str">
            <v>S</v>
          </cell>
          <cell r="J941" t="str">
            <v>000.049.565</v>
          </cell>
          <cell r="K941">
            <v>45352</v>
          </cell>
          <cell r="L941" t="str">
            <v>25240302155469000982550010000495651607798699</v>
          </cell>
          <cell r="M941" t="str">
            <v>25 -  Paraíba</v>
          </cell>
          <cell r="N941">
            <v>400</v>
          </cell>
        </row>
        <row r="942">
          <cell r="C942" t="str">
            <v>HOSPITAL MESTRE VITALINO</v>
          </cell>
          <cell r="E942" t="str">
            <v xml:space="preserve">3.8 - Uniformes, Tecidos e Aviamentos </v>
          </cell>
          <cell r="F942">
            <v>44639504000121</v>
          </cell>
          <cell r="G942" t="str">
            <v>M.M.S CONFECCOES LTDA</v>
          </cell>
          <cell r="H942" t="str">
            <v>B</v>
          </cell>
          <cell r="I942" t="str">
            <v>S</v>
          </cell>
          <cell r="J942" t="str">
            <v>000.000.129</v>
          </cell>
          <cell r="K942">
            <v>45364</v>
          </cell>
          <cell r="L942" t="str">
            <v>26240344639504000121550010000001291033761071</v>
          </cell>
          <cell r="M942" t="str">
            <v>26 -  Pernambuco</v>
          </cell>
          <cell r="N942">
            <v>4600</v>
          </cell>
        </row>
        <row r="943">
          <cell r="C943" t="str">
            <v>HOSPITAL MESTRE VITALINO</v>
          </cell>
          <cell r="E943" t="str">
            <v xml:space="preserve">3.8 - Uniformes, Tecidos e Aviamentos </v>
          </cell>
          <cell r="F943">
            <v>13204801000110</v>
          </cell>
          <cell r="G943" t="str">
            <v>ELETROCAP COMERCIO E REPRESENTACOES LTDA</v>
          </cell>
          <cell r="H943" t="str">
            <v>B</v>
          </cell>
          <cell r="I943" t="str">
            <v>S</v>
          </cell>
          <cell r="J943" t="str">
            <v>000.001.487</v>
          </cell>
          <cell r="K943">
            <v>45364</v>
          </cell>
          <cell r="L943" t="str">
            <v>26240313204801000110550010000014871004777609</v>
          </cell>
          <cell r="M943" t="str">
            <v>26 -  Pernambuco</v>
          </cell>
          <cell r="N943">
            <v>2842.8</v>
          </cell>
        </row>
        <row r="944">
          <cell r="C944" t="str">
            <v>HOSPITAL MESTRE VITALINO</v>
          </cell>
          <cell r="E944" t="str">
            <v xml:space="preserve">3.8 - Uniformes, Tecidos e Aviamentos </v>
          </cell>
          <cell r="F944">
            <v>13204801000110</v>
          </cell>
          <cell r="G944" t="str">
            <v>ELETROCAP COMERCIO E REPRESENTACOES LTDA</v>
          </cell>
          <cell r="H944" t="str">
            <v>B</v>
          </cell>
          <cell r="I944" t="str">
            <v>S</v>
          </cell>
          <cell r="J944" t="str">
            <v>000.001.490</v>
          </cell>
          <cell r="K944">
            <v>45364</v>
          </cell>
          <cell r="L944" t="str">
            <v>26240313204801000110550010000014901009487540</v>
          </cell>
          <cell r="M944" t="str">
            <v>26 -  Pernambuco</v>
          </cell>
          <cell r="N944">
            <v>4311.5</v>
          </cell>
        </row>
        <row r="945">
          <cell r="C945" t="str">
            <v>HOSPITAL MESTRE VITALINO</v>
          </cell>
          <cell r="E945" t="str">
            <v xml:space="preserve">3.8 - Uniformes, Tecidos e Aviamentos </v>
          </cell>
          <cell r="F945">
            <v>13204801000110</v>
          </cell>
          <cell r="G945" t="str">
            <v>ELETROCAP COMERCIO E REPRESENTACOES LTDA</v>
          </cell>
          <cell r="H945" t="str">
            <v>B</v>
          </cell>
          <cell r="I945" t="str">
            <v>S</v>
          </cell>
          <cell r="J945" t="str">
            <v>000.001.489</v>
          </cell>
          <cell r="K945">
            <v>45364</v>
          </cell>
          <cell r="L945" t="str">
            <v>26240313204801000110550010000014891001857142</v>
          </cell>
          <cell r="M945" t="str">
            <v>26 -  Pernambuco</v>
          </cell>
          <cell r="N945">
            <v>712</v>
          </cell>
        </row>
        <row r="946">
          <cell r="C946" t="str">
            <v>HOSPITAL MESTRE VITALINO</v>
          </cell>
          <cell r="E946" t="str">
            <v xml:space="preserve">3.8 - Uniformes, Tecidos e Aviamentos </v>
          </cell>
          <cell r="F946">
            <v>13204801000110</v>
          </cell>
          <cell r="G946" t="str">
            <v>ELETROCAP COMERCIO E REPRESENTACOES LTDA</v>
          </cell>
          <cell r="H946" t="str">
            <v>B</v>
          </cell>
          <cell r="I946" t="str">
            <v>S</v>
          </cell>
          <cell r="J946" t="str">
            <v>000.001.488</v>
          </cell>
          <cell r="K946">
            <v>45364</v>
          </cell>
          <cell r="L946" t="str">
            <v>26240313204801000110550010000014881008578888</v>
          </cell>
          <cell r="M946" t="str">
            <v>26 -  Pernambuco</v>
          </cell>
          <cell r="N946">
            <v>1380</v>
          </cell>
        </row>
        <row r="947">
          <cell r="C947" t="str">
            <v>HOSPITAL MESTRE VITALINO</v>
          </cell>
          <cell r="E947" t="str">
            <v xml:space="preserve">3.8 - Uniformes, Tecidos e Aviamentos </v>
          </cell>
          <cell r="F947">
            <v>13204801000110</v>
          </cell>
          <cell r="G947" t="str">
            <v>ELETROCAP COMERCIO E REPRESENTACOES LTDA</v>
          </cell>
          <cell r="H947" t="str">
            <v>B</v>
          </cell>
          <cell r="I947" t="str">
            <v>S</v>
          </cell>
          <cell r="J947" t="str">
            <v>000.001.491</v>
          </cell>
          <cell r="K947">
            <v>45364</v>
          </cell>
          <cell r="L947" t="str">
            <v>26240313204801000110550010000014911007220276</v>
          </cell>
          <cell r="M947" t="str">
            <v>26 -  Pernambuco</v>
          </cell>
          <cell r="N947">
            <v>7640</v>
          </cell>
        </row>
        <row r="948">
          <cell r="C948" t="str">
            <v>HOSPITAL MESTRE VITALINO</v>
          </cell>
          <cell r="E948" t="str">
            <v xml:space="preserve">3.8 - Uniformes, Tecidos e Aviamentos </v>
          </cell>
          <cell r="F948">
            <v>29954890000233</v>
          </cell>
          <cell r="G948" t="str">
            <v>ALLAN MATERIAL DE CONSTRUCAO LTDA</v>
          </cell>
          <cell r="H948" t="str">
            <v>B</v>
          </cell>
          <cell r="I948" t="str">
            <v>S</v>
          </cell>
          <cell r="J948">
            <v>543</v>
          </cell>
          <cell r="K948">
            <v>45378</v>
          </cell>
          <cell r="L948" t="str">
            <v>26240329954890000233550010000005431388464984</v>
          </cell>
          <cell r="M948" t="str">
            <v>26 -  Pernambuco</v>
          </cell>
          <cell r="N948">
            <v>99.98</v>
          </cell>
        </row>
        <row r="949">
          <cell r="C949" t="str">
            <v>HOSPITAL MESTRE VITALINO</v>
          </cell>
          <cell r="E949" t="str">
            <v xml:space="preserve">3.8 - Uniformes, Tecidos e Aviamentos </v>
          </cell>
          <cell r="F949">
            <v>19172092000115</v>
          </cell>
          <cell r="G949" t="str">
            <v>W. L. MAGAZINE LTDA</v>
          </cell>
          <cell r="H949" t="str">
            <v>B</v>
          </cell>
          <cell r="I949" t="str">
            <v>S</v>
          </cell>
          <cell r="J949" t="str">
            <v>000.077.457</v>
          </cell>
          <cell r="K949">
            <v>45378</v>
          </cell>
          <cell r="L949" t="str">
            <v>26240319172092000115650010000774571700251028</v>
          </cell>
          <cell r="M949" t="str">
            <v>26 -  Pernambuco</v>
          </cell>
          <cell r="N949">
            <v>330</v>
          </cell>
        </row>
        <row r="950">
          <cell r="C950" t="str">
            <v>HOSPITAL MESTRE VITALINO</v>
          </cell>
          <cell r="E950" t="str">
            <v>3.99 - Outras despesas com Material de Consumo</v>
          </cell>
          <cell r="F950">
            <v>9494196000192</v>
          </cell>
          <cell r="G950" t="str">
            <v>COMERCIAL JR CLAUDIO  MARIO LTDA</v>
          </cell>
          <cell r="H950" t="str">
            <v>B</v>
          </cell>
          <cell r="I950" t="str">
            <v>S</v>
          </cell>
          <cell r="J950">
            <v>320023</v>
          </cell>
          <cell r="K950">
            <v>45363</v>
          </cell>
          <cell r="L950" t="str">
            <v>26240309494196000192550010003200231043601165</v>
          </cell>
          <cell r="M950" t="str">
            <v>26 -  Pernambuco</v>
          </cell>
          <cell r="N950">
            <v>19.98</v>
          </cell>
        </row>
        <row r="951">
          <cell r="C951" t="str">
            <v>HOSPITAL MESTRE VITALINO</v>
          </cell>
          <cell r="E951" t="str">
            <v>3.99 - Outras despesas com Material de Consumo</v>
          </cell>
          <cell r="F951">
            <v>41081134000161</v>
          </cell>
          <cell r="G951" t="str">
            <v>AGRESTE GASES COMERCIO LTDA</v>
          </cell>
          <cell r="H951" t="str">
            <v>B</v>
          </cell>
          <cell r="I951" t="str">
            <v>S</v>
          </cell>
          <cell r="J951">
            <v>25650</v>
          </cell>
          <cell r="K951">
            <v>45349</v>
          </cell>
          <cell r="L951" t="str">
            <v>26240241081134000161550000000256501115408244</v>
          </cell>
          <cell r="M951" t="str">
            <v>26 -  Pernambuco</v>
          </cell>
          <cell r="N951">
            <v>482</v>
          </cell>
        </row>
        <row r="952">
          <cell r="C952" t="str">
            <v>HOSPITAL MESTRE VITALINO</v>
          </cell>
          <cell r="E952" t="str">
            <v>3.99 - Outras despesas com Material de Consumo</v>
          </cell>
          <cell r="F952">
            <v>1348814000184</v>
          </cell>
          <cell r="G952" t="str">
            <v>BDL BEZERRA DISTRIBUIDORA LTDA</v>
          </cell>
          <cell r="H952" t="str">
            <v>B</v>
          </cell>
          <cell r="I952" t="str">
            <v>S</v>
          </cell>
          <cell r="J952" t="str">
            <v>000.024.375</v>
          </cell>
          <cell r="K952">
            <v>45370</v>
          </cell>
          <cell r="L952" t="str">
            <v>26240301348814000184550010000243751046403273</v>
          </cell>
          <cell r="M952" t="str">
            <v>26 -  Pernambuco</v>
          </cell>
          <cell r="N952">
            <v>158.80000000000001</v>
          </cell>
        </row>
        <row r="953">
          <cell r="C953" t="str">
            <v>HOSPITAL MESTRE VITALINO</v>
          </cell>
          <cell r="E953" t="str">
            <v>3.99 - Outras despesas com Material de Consumo</v>
          </cell>
          <cell r="F953">
            <v>1781007000150</v>
          </cell>
          <cell r="G953" t="str">
            <v>F G INFOTEC RECIFE EIRELI  ME</v>
          </cell>
          <cell r="H953" t="str">
            <v>B</v>
          </cell>
          <cell r="I953" t="str">
            <v>S</v>
          </cell>
          <cell r="J953">
            <v>9698</v>
          </cell>
          <cell r="K953">
            <v>45355</v>
          </cell>
          <cell r="L953" t="str">
            <v>26240301781007000150550010000096981448054473</v>
          </cell>
          <cell r="M953" t="str">
            <v>26 -  Pernambuco</v>
          </cell>
          <cell r="N953">
            <v>3200</v>
          </cell>
        </row>
        <row r="954">
          <cell r="C954" t="str">
            <v>HOSPITAL MESTRE VITALINO</v>
          </cell>
          <cell r="E954" t="str">
            <v>3.99 - Outras despesas com Material de Consumo</v>
          </cell>
          <cell r="F954">
            <v>1781007000150</v>
          </cell>
          <cell r="G954" t="str">
            <v>F G INFOTEC RECIFE EIRELI  ME</v>
          </cell>
          <cell r="H954" t="str">
            <v>B</v>
          </cell>
          <cell r="I954" t="str">
            <v>S</v>
          </cell>
          <cell r="J954">
            <v>9759</v>
          </cell>
          <cell r="K954">
            <v>45372</v>
          </cell>
          <cell r="L954" t="str">
            <v>26240301781007000150550010000097597600259393</v>
          </cell>
          <cell r="M954" t="str">
            <v>26 -  Pernambuco</v>
          </cell>
          <cell r="N954">
            <v>3200</v>
          </cell>
        </row>
        <row r="955">
          <cell r="C955" t="str">
            <v>HOSPITAL MESTRE VITALINO</v>
          </cell>
          <cell r="E955" t="str">
            <v>3.99 - Outras despesas com Material de Consumo</v>
          </cell>
          <cell r="F955">
            <v>49286419000140</v>
          </cell>
          <cell r="G955" t="str">
            <v>JHS COMERCIO ATACADISTA DE PAPEL</v>
          </cell>
          <cell r="H955" t="str">
            <v>B</v>
          </cell>
          <cell r="I955" t="str">
            <v>S</v>
          </cell>
          <cell r="J955" t="str">
            <v>000.000.734</v>
          </cell>
          <cell r="K955">
            <v>45376</v>
          </cell>
          <cell r="L955" t="str">
            <v>26240349286419000140550010000007341959600004</v>
          </cell>
          <cell r="M955" t="str">
            <v>26 -  Pernambuco</v>
          </cell>
          <cell r="N955">
            <v>491.4</v>
          </cell>
        </row>
        <row r="956">
          <cell r="C956" t="str">
            <v>HOSPITAL MESTRE VITALINO</v>
          </cell>
          <cell r="E956" t="str">
            <v>3.99 - Outras despesas com Material de Consumo</v>
          </cell>
          <cell r="F956">
            <v>9494196000192</v>
          </cell>
          <cell r="G956" t="str">
            <v>COMERCIAL JR CLAUDIO  MARIO LTDA</v>
          </cell>
          <cell r="H956" t="str">
            <v>B</v>
          </cell>
          <cell r="I956" t="str">
            <v>S</v>
          </cell>
          <cell r="J956">
            <v>319090</v>
          </cell>
          <cell r="K956">
            <v>45355</v>
          </cell>
          <cell r="L956" t="str">
            <v>26240309494196000192550010003190901043494415</v>
          </cell>
          <cell r="M956" t="str">
            <v>26 -  Pernambuco</v>
          </cell>
          <cell r="N956">
            <v>41.71</v>
          </cell>
        </row>
        <row r="957">
          <cell r="C957" t="str">
            <v>HOSPITAL MESTRE VITALINO</v>
          </cell>
          <cell r="E957" t="str">
            <v>3.99 - Outras despesas com Material de Consumo</v>
          </cell>
          <cell r="F957">
            <v>34551834000107</v>
          </cell>
          <cell r="G957" t="str">
            <v>INMED HOSPITALAR LTDA</v>
          </cell>
          <cell r="H957" t="str">
            <v>B</v>
          </cell>
          <cell r="I957" t="str">
            <v>S</v>
          </cell>
          <cell r="J957" t="str">
            <v>000.001.878</v>
          </cell>
          <cell r="K957">
            <v>45336</v>
          </cell>
          <cell r="L957" t="str">
            <v>52240234551834000107550010000018781909001875</v>
          </cell>
          <cell r="M957" t="str">
            <v>52 -  Goiás</v>
          </cell>
          <cell r="N957">
            <v>2700</v>
          </cell>
        </row>
        <row r="958">
          <cell r="C958" t="str">
            <v>HOSPITAL MESTRE VITALINO</v>
          </cell>
          <cell r="E958" t="str">
            <v>3.99 - Outras despesas com Material de Consumo</v>
          </cell>
          <cell r="F958">
            <v>61418042000131</v>
          </cell>
          <cell r="G958" t="str">
            <v>CIRURGICA FERNANDES LTDA</v>
          </cell>
          <cell r="H958" t="str">
            <v>B</v>
          </cell>
          <cell r="I958" t="str">
            <v>S</v>
          </cell>
          <cell r="J958">
            <v>1694665</v>
          </cell>
          <cell r="K958">
            <v>45350</v>
          </cell>
          <cell r="L958" t="str">
            <v>35240261418042000131550040016946651180353269</v>
          </cell>
          <cell r="M958" t="str">
            <v>35 -  São Paulo</v>
          </cell>
          <cell r="N958">
            <v>635.6</v>
          </cell>
        </row>
        <row r="959">
          <cell r="E959" t="str">
            <v/>
          </cell>
        </row>
        <row r="960">
          <cell r="C960" t="str">
            <v>HOSPITAL MESTRE VITALINO</v>
          </cell>
          <cell r="E960" t="str">
            <v>3.1 - Combustíveis e Lubrificantes Automotivos</v>
          </cell>
          <cell r="F960">
            <v>35593870000104</v>
          </cell>
          <cell r="G960" t="str">
            <v>NUNES DERIVADOS DE PETROLEO LTDA</v>
          </cell>
          <cell r="H960" t="str">
            <v>B</v>
          </cell>
          <cell r="I960" t="str">
            <v>N</v>
          </cell>
          <cell r="K960">
            <v>45352</v>
          </cell>
          <cell r="N960">
            <v>233.61</v>
          </cell>
        </row>
        <row r="961">
          <cell r="E961" t="str">
            <v/>
          </cell>
        </row>
        <row r="962">
          <cell r="C962" t="str">
            <v>HOSPITAL MESTRE VITALINO</v>
          </cell>
          <cell r="E962" t="str">
            <v>3.1 - Combustíveis e Lubrificantes Automotivos</v>
          </cell>
          <cell r="F962">
            <v>14202175000196</v>
          </cell>
          <cell r="G962" t="str">
            <v>IBEFIL COMBUSTIVEIS LTDA</v>
          </cell>
          <cell r="H962" t="str">
            <v>B</v>
          </cell>
          <cell r="I962" t="str">
            <v>S</v>
          </cell>
          <cell r="J962">
            <v>742479</v>
          </cell>
          <cell r="K962">
            <v>45352</v>
          </cell>
          <cell r="L962" t="str">
            <v>26240314202175000196650010007424791336575590</v>
          </cell>
          <cell r="M962" t="str">
            <v>26 -  Pernambuco</v>
          </cell>
          <cell r="N962">
            <v>269.47000000000003</v>
          </cell>
        </row>
        <row r="963">
          <cell r="C963" t="str">
            <v>HOSPITAL MESTRE VITALINO</v>
          </cell>
          <cell r="E963" t="str">
            <v>3.1 - Combustíveis e Lubrificantes Automotivos</v>
          </cell>
          <cell r="F963">
            <v>12821153000189</v>
          </cell>
          <cell r="G963" t="str">
            <v>ASSIS COMERCIO DE COMBUSTIVEIS LTDA</v>
          </cell>
          <cell r="H963" t="str">
            <v>B</v>
          </cell>
          <cell r="I963" t="str">
            <v>S</v>
          </cell>
          <cell r="J963">
            <v>221247</v>
          </cell>
          <cell r="K963">
            <v>45352</v>
          </cell>
          <cell r="L963" t="str">
            <v>26240312821153000189650020002212471736134897</v>
          </cell>
          <cell r="M963" t="str">
            <v>26 -  Pernambuco</v>
          </cell>
          <cell r="N963">
            <v>15.08</v>
          </cell>
        </row>
        <row r="964">
          <cell r="C964" t="str">
            <v>HOSPITAL MESTRE VITALINO</v>
          </cell>
          <cell r="E964" t="str">
            <v>3.1 - Combustíveis e Lubrificantes Automotivos</v>
          </cell>
          <cell r="F964">
            <v>35593870000104</v>
          </cell>
          <cell r="G964" t="str">
            <v>NUNES DERIVADOS DE PETROLEO LTDA</v>
          </cell>
          <cell r="H964" t="str">
            <v>B</v>
          </cell>
          <cell r="I964" t="str">
            <v>N</v>
          </cell>
          <cell r="K964">
            <v>45352</v>
          </cell>
          <cell r="N964">
            <v>184.46</v>
          </cell>
        </row>
        <row r="965">
          <cell r="C965" t="str">
            <v>HOSPITAL MESTRE VITALINO</v>
          </cell>
          <cell r="E965" t="str">
            <v>3.1 - Combustíveis e Lubrificantes Automotivos</v>
          </cell>
          <cell r="F965">
            <v>14202175000196</v>
          </cell>
          <cell r="G965" t="str">
            <v>IBEFIL COMBUSTIVEIS LTDA</v>
          </cell>
          <cell r="H965" t="str">
            <v>B</v>
          </cell>
          <cell r="I965" t="str">
            <v>S</v>
          </cell>
          <cell r="J965">
            <v>742607</v>
          </cell>
          <cell r="K965">
            <v>45352</v>
          </cell>
          <cell r="L965" t="str">
            <v>26240314202175000196650010007426071359978366</v>
          </cell>
          <cell r="M965" t="str">
            <v>26 -  Pernambuco</v>
          </cell>
          <cell r="N965">
            <v>166.06</v>
          </cell>
        </row>
        <row r="966">
          <cell r="C966" t="str">
            <v>HOSPITAL MESTRE VITALINO</v>
          </cell>
          <cell r="E966" t="str">
            <v>3.1 - Combustíveis e Lubrificantes Automotivos</v>
          </cell>
          <cell r="F966">
            <v>12821153000189</v>
          </cell>
          <cell r="G966" t="str">
            <v>ASSIS COMERCIO DE COMBUSTIVEIS LTDA</v>
          </cell>
          <cell r="H966" t="str">
            <v>B</v>
          </cell>
          <cell r="I966" t="str">
            <v>S</v>
          </cell>
          <cell r="J966">
            <v>391247</v>
          </cell>
          <cell r="K966">
            <v>45354</v>
          </cell>
          <cell r="L966" t="str">
            <v>26240312821153000189650010003912471146307965</v>
          </cell>
          <cell r="M966" t="str">
            <v>26 -  Pernambuco</v>
          </cell>
          <cell r="N966">
            <v>283.47000000000003</v>
          </cell>
        </row>
        <row r="967">
          <cell r="C967" t="str">
            <v>HOSPITAL MESTRE VITALINO</v>
          </cell>
          <cell r="E967" t="str">
            <v>3.1 - Combustíveis e Lubrificantes Automotivos</v>
          </cell>
          <cell r="F967">
            <v>35593870000104</v>
          </cell>
          <cell r="G967" t="str">
            <v>NUNES DERIVADOS DE PETROLEO LTDA</v>
          </cell>
          <cell r="H967" t="str">
            <v>B</v>
          </cell>
          <cell r="I967" t="str">
            <v>S</v>
          </cell>
          <cell r="J967">
            <v>53009</v>
          </cell>
          <cell r="K967">
            <v>45355</v>
          </cell>
          <cell r="L967" t="str">
            <v>26240335593870000104650110000530091008701737</v>
          </cell>
          <cell r="M967" t="str">
            <v>26 -  Pernambuco</v>
          </cell>
          <cell r="N967">
            <v>239.24</v>
          </cell>
        </row>
        <row r="968">
          <cell r="C968" t="str">
            <v>HOSPITAL MESTRE VITALINO</v>
          </cell>
          <cell r="E968" t="str">
            <v>3.1 - Combustíveis e Lubrificantes Automotivos</v>
          </cell>
          <cell r="F968">
            <v>14202175000196</v>
          </cell>
          <cell r="G968" t="str">
            <v>IBEFIL COMBUSTIVEIS LTDA</v>
          </cell>
          <cell r="H968" t="str">
            <v>B</v>
          </cell>
          <cell r="I968" t="str">
            <v>S</v>
          </cell>
          <cell r="J968">
            <v>743388</v>
          </cell>
          <cell r="K968">
            <v>45355</v>
          </cell>
          <cell r="L968" t="str">
            <v>26240314202175000196650010007433881156728922</v>
          </cell>
          <cell r="M968" t="str">
            <v>26 -  Pernambuco</v>
          </cell>
          <cell r="N968">
            <v>208.06</v>
          </cell>
        </row>
        <row r="969">
          <cell r="C969" t="str">
            <v>HOSPITAL MESTRE VITALINO</v>
          </cell>
          <cell r="E969" t="str">
            <v>3.1 - Combustíveis e Lubrificantes Automotivos</v>
          </cell>
          <cell r="F969">
            <v>14202175000196</v>
          </cell>
          <cell r="G969" t="str">
            <v>IBEFIL COMBUSTIVEIS LTDA</v>
          </cell>
          <cell r="H969" t="str">
            <v>B</v>
          </cell>
          <cell r="I969" t="str">
            <v>S</v>
          </cell>
          <cell r="J969">
            <v>743818</v>
          </cell>
          <cell r="K969">
            <v>45356</v>
          </cell>
          <cell r="L969" t="str">
            <v>26240314202175000196650010007438181366924402</v>
          </cell>
          <cell r="M969" t="str">
            <v>26 -  Pernambuco</v>
          </cell>
          <cell r="N969">
            <v>358.06</v>
          </cell>
        </row>
        <row r="970">
          <cell r="C970" t="str">
            <v>HOSPITAL MESTRE VITALINO</v>
          </cell>
          <cell r="E970" t="str">
            <v>3.1 - Combustíveis e Lubrificantes Automotivos</v>
          </cell>
          <cell r="F970">
            <v>35593870000104</v>
          </cell>
          <cell r="G970" t="str">
            <v>NUNES DERIVADOS DE PETROLEO LTDA</v>
          </cell>
          <cell r="H970" t="str">
            <v>B</v>
          </cell>
          <cell r="I970" t="str">
            <v>S</v>
          </cell>
          <cell r="J970">
            <v>312824</v>
          </cell>
          <cell r="K970">
            <v>45356</v>
          </cell>
          <cell r="L970" t="str">
            <v>26240335593870000104650020003128241008714758</v>
          </cell>
          <cell r="M970" t="str">
            <v>26 -  Pernambuco</v>
          </cell>
          <cell r="N970">
            <v>302.73</v>
          </cell>
        </row>
        <row r="971">
          <cell r="C971" t="str">
            <v>HOSPITAL MESTRE VITALINO</v>
          </cell>
          <cell r="E971" t="str">
            <v>3.1 - Combustíveis e Lubrificantes Automotivos</v>
          </cell>
          <cell r="F971">
            <v>35593870000104</v>
          </cell>
          <cell r="G971" t="str">
            <v>NUNES DERIVADOS DE PETROLEO LTDA</v>
          </cell>
          <cell r="H971" t="str">
            <v>B</v>
          </cell>
          <cell r="I971" t="str">
            <v>N</v>
          </cell>
          <cell r="J971">
            <v>51434</v>
          </cell>
          <cell r="K971">
            <v>45356</v>
          </cell>
          <cell r="N971">
            <v>58.06</v>
          </cell>
        </row>
        <row r="972">
          <cell r="C972" t="str">
            <v>HOSPITAL MESTRE VITALINO</v>
          </cell>
          <cell r="E972" t="str">
            <v>3.1 - Combustíveis e Lubrificantes Automotivos</v>
          </cell>
          <cell r="F972">
            <v>35593870000104</v>
          </cell>
          <cell r="G972" t="str">
            <v>NUNES DERIVADOS DE PETROLEO LTDA</v>
          </cell>
          <cell r="H972" t="str">
            <v>B</v>
          </cell>
          <cell r="I972" t="str">
            <v>S</v>
          </cell>
          <cell r="J972">
            <v>181534</v>
          </cell>
          <cell r="K972">
            <v>45357</v>
          </cell>
          <cell r="L972" t="str">
            <v>26240335593870000104650030001815341008727932</v>
          </cell>
          <cell r="M972" t="str">
            <v>26 -  Pernambuco</v>
          </cell>
          <cell r="N972">
            <v>221.42</v>
          </cell>
        </row>
        <row r="973">
          <cell r="C973" t="str">
            <v>HOSPITAL MESTRE VITALINO</v>
          </cell>
          <cell r="E973" t="str">
            <v>3.1 - Combustíveis e Lubrificantes Automotivos</v>
          </cell>
          <cell r="F973">
            <v>11694577000167</v>
          </cell>
          <cell r="G973" t="str">
            <v>IGUEP INCORP. G. PEREIRA LTDA</v>
          </cell>
          <cell r="H973" t="str">
            <v>B</v>
          </cell>
          <cell r="I973" t="str">
            <v>S</v>
          </cell>
          <cell r="J973">
            <v>40091</v>
          </cell>
          <cell r="K973">
            <v>45358</v>
          </cell>
          <cell r="L973" t="str">
            <v>26240311694577000167650190000400911001893879</v>
          </cell>
          <cell r="M973" t="str">
            <v>26 -  Pernambuco</v>
          </cell>
          <cell r="N973">
            <v>249.97</v>
          </cell>
        </row>
        <row r="974">
          <cell r="C974" t="str">
            <v>HOSPITAL MESTRE VITALINO</v>
          </cell>
          <cell r="E974" t="str">
            <v>3.1 - Combustíveis e Lubrificantes Automotivos</v>
          </cell>
          <cell r="F974">
            <v>12821153000189</v>
          </cell>
          <cell r="G974" t="str">
            <v>ASSIS COMERCIO DE COMBUSTIVEIS LTDA</v>
          </cell>
          <cell r="H974" t="str">
            <v>B</v>
          </cell>
          <cell r="I974" t="str">
            <v>S</v>
          </cell>
          <cell r="J974">
            <v>222983</v>
          </cell>
          <cell r="K974">
            <v>45358</v>
          </cell>
          <cell r="L974" t="str">
            <v>26240312821153000189650020002229831418553445</v>
          </cell>
          <cell r="M974" t="str">
            <v>26 -  Pernambuco</v>
          </cell>
          <cell r="N974">
            <v>239.36</v>
          </cell>
        </row>
        <row r="975">
          <cell r="C975" t="str">
            <v>HOSPITAL MESTRE VITALINO</v>
          </cell>
          <cell r="E975" t="str">
            <v>3.1 - Combustíveis e Lubrificantes Automotivos</v>
          </cell>
          <cell r="F975">
            <v>35593870000104</v>
          </cell>
          <cell r="G975" t="str">
            <v>NUNES DERIVADOS DE PETROLEO LTDA</v>
          </cell>
          <cell r="H975" t="str">
            <v>B</v>
          </cell>
          <cell r="I975" t="str">
            <v>S</v>
          </cell>
          <cell r="J975">
            <v>35711</v>
          </cell>
          <cell r="K975">
            <v>45359</v>
          </cell>
          <cell r="L975" t="str">
            <v>26240335593870000104650120000357111008757877</v>
          </cell>
          <cell r="M975" t="str">
            <v>26 -  Pernambuco</v>
          </cell>
          <cell r="N975">
            <v>275.60000000000002</v>
          </cell>
        </row>
        <row r="976">
          <cell r="C976" t="str">
            <v>HOSPITAL MESTRE VITALINO</v>
          </cell>
          <cell r="E976" t="str">
            <v>3.1 - Combustíveis e Lubrificantes Automotivos</v>
          </cell>
          <cell r="F976">
            <v>14202175000196</v>
          </cell>
          <cell r="G976" t="str">
            <v>IBEFIL COMBUSTIVEIS LTDA</v>
          </cell>
          <cell r="H976" t="str">
            <v>B</v>
          </cell>
          <cell r="I976" t="str">
            <v>N</v>
          </cell>
          <cell r="J976" t="str">
            <v>000.018.292</v>
          </cell>
          <cell r="K976">
            <v>45359</v>
          </cell>
          <cell r="N976">
            <v>225.11</v>
          </cell>
        </row>
        <row r="977">
          <cell r="C977" t="str">
            <v>HOSPITAL MESTRE VITALINO</v>
          </cell>
          <cell r="E977" t="str">
            <v>3.1 - Combustíveis e Lubrificantes Automotivos</v>
          </cell>
          <cell r="F977">
            <v>35593870000104</v>
          </cell>
          <cell r="G977" t="str">
            <v>NUNES DERIVADOS DE PETROLEO LTDA</v>
          </cell>
          <cell r="H977" t="str">
            <v>B</v>
          </cell>
          <cell r="I977" t="str">
            <v>S</v>
          </cell>
          <cell r="J977">
            <v>105849</v>
          </cell>
          <cell r="K977">
            <v>45359</v>
          </cell>
          <cell r="L977" t="str">
            <v>26240335593870000104650080001058491008761278</v>
          </cell>
          <cell r="M977" t="str">
            <v>26 -  Pernambuco</v>
          </cell>
          <cell r="N977">
            <v>361.25</v>
          </cell>
        </row>
        <row r="978">
          <cell r="C978" t="str">
            <v>HOSPITAL MESTRE VITALINO</v>
          </cell>
          <cell r="E978" t="str">
            <v>3.1 - Combustíveis e Lubrificantes Automotivos</v>
          </cell>
          <cell r="F978">
            <v>12821153000189</v>
          </cell>
          <cell r="G978" t="str">
            <v>ASSIS COMERCIO DE COMBUSTIVEIS LTDA</v>
          </cell>
          <cell r="H978" t="str">
            <v>B</v>
          </cell>
          <cell r="I978" t="str">
            <v>S</v>
          </cell>
          <cell r="J978">
            <v>222278</v>
          </cell>
          <cell r="K978">
            <v>45359</v>
          </cell>
          <cell r="L978" t="str">
            <v>26240312821153000189650020002222781988160486</v>
          </cell>
          <cell r="M978" t="str">
            <v>26 -  Pernambuco</v>
          </cell>
          <cell r="N978">
            <v>233.43</v>
          </cell>
        </row>
        <row r="979">
          <cell r="C979" t="str">
            <v>HOSPITAL MESTRE VITALINO</v>
          </cell>
          <cell r="E979" t="str">
            <v>3.1 - Combustíveis e Lubrificantes Automotivos</v>
          </cell>
          <cell r="F979">
            <v>14202175000196</v>
          </cell>
          <cell r="G979" t="str">
            <v>IBEFIL COMBUSTIVEIS LTDA</v>
          </cell>
          <cell r="H979" t="str">
            <v>B</v>
          </cell>
          <cell r="I979" t="str">
            <v>S</v>
          </cell>
          <cell r="J979">
            <v>744827</v>
          </cell>
          <cell r="K979">
            <v>45359</v>
          </cell>
          <cell r="L979" t="str">
            <v>26240314202175000196650010007448271784250834</v>
          </cell>
          <cell r="M979" t="str">
            <v>26 -  Pernambuco</v>
          </cell>
          <cell r="N979">
            <v>172.02</v>
          </cell>
        </row>
        <row r="980">
          <cell r="C980" t="str">
            <v>HOSPITAL MESTRE VITALINO</v>
          </cell>
          <cell r="E980" t="str">
            <v>3.1 - Combustíveis e Lubrificantes Automotivos</v>
          </cell>
          <cell r="F980">
            <v>35593870000104</v>
          </cell>
          <cell r="G980" t="str">
            <v>NUNES DERIVADOS DE PETROLEO LTDA</v>
          </cell>
          <cell r="H980" t="str">
            <v>B</v>
          </cell>
          <cell r="I980" t="str">
            <v>S</v>
          </cell>
          <cell r="J980">
            <v>53601</v>
          </cell>
          <cell r="K980">
            <v>45359</v>
          </cell>
          <cell r="L980" t="str">
            <v>26240335593870000104650110000536011008751712</v>
          </cell>
          <cell r="M980" t="str">
            <v>26 -  Pernambuco</v>
          </cell>
          <cell r="N980">
            <v>288.06</v>
          </cell>
        </row>
        <row r="981">
          <cell r="C981" t="str">
            <v>HOSPITAL MESTRE VITALINO</v>
          </cell>
          <cell r="E981" t="str">
            <v>3.1 - Combustíveis e Lubrificantes Automotivos</v>
          </cell>
          <cell r="F981">
            <v>35593870000104</v>
          </cell>
          <cell r="G981" t="str">
            <v>NUNES DERIVADOS DE PETROLEO LTDA</v>
          </cell>
          <cell r="H981" t="str">
            <v>B</v>
          </cell>
          <cell r="I981" t="str">
            <v>S</v>
          </cell>
          <cell r="J981">
            <v>313124</v>
          </cell>
          <cell r="K981">
            <v>45360</v>
          </cell>
          <cell r="L981" t="str">
            <v>26240335593870000104650020003131241008762155</v>
          </cell>
          <cell r="M981" t="str">
            <v>26 -  Pernambuco</v>
          </cell>
          <cell r="N981">
            <v>151.91</v>
          </cell>
        </row>
        <row r="982">
          <cell r="C982" t="str">
            <v>HOSPITAL MESTRE VITALINO</v>
          </cell>
          <cell r="E982" t="str">
            <v>3.1 - Combustíveis e Lubrificantes Automotivos</v>
          </cell>
          <cell r="F982">
            <v>14202175000196</v>
          </cell>
          <cell r="G982" t="str">
            <v>IBEFIL COMBUSTIVEIS LTDA</v>
          </cell>
          <cell r="H982" t="str">
            <v>B</v>
          </cell>
          <cell r="I982" t="str">
            <v>S</v>
          </cell>
          <cell r="J982">
            <v>745229</v>
          </cell>
          <cell r="K982">
            <v>45361</v>
          </cell>
          <cell r="L982" t="str">
            <v>26240314202175000196650010007452291230801783</v>
          </cell>
          <cell r="M982" t="str">
            <v>26 -  Pernambuco</v>
          </cell>
          <cell r="N982">
            <v>273.08</v>
          </cell>
        </row>
        <row r="983">
          <cell r="C983" t="str">
            <v>HOSPITAL MESTRE VITALINO</v>
          </cell>
          <cell r="E983" t="str">
            <v>3.1 - Combustíveis e Lubrificantes Automotivos</v>
          </cell>
          <cell r="F983">
            <v>14202175000196</v>
          </cell>
          <cell r="G983" t="str">
            <v>IBEFIL COMBUSTIVEIS LTDA</v>
          </cell>
          <cell r="H983" t="str">
            <v>B</v>
          </cell>
          <cell r="I983" t="str">
            <v>S</v>
          </cell>
          <cell r="J983">
            <v>745573</v>
          </cell>
          <cell r="K983">
            <v>45362</v>
          </cell>
          <cell r="L983" t="str">
            <v>26240314202175000196650010007455731931978072</v>
          </cell>
          <cell r="M983" t="str">
            <v>26 -  Pernambuco</v>
          </cell>
          <cell r="N983">
            <v>208.51</v>
          </cell>
        </row>
        <row r="984">
          <cell r="C984" t="str">
            <v>HOSPITAL MESTRE VITALINO</v>
          </cell>
          <cell r="E984" t="str">
            <v>3.1 - Combustíveis e Lubrificantes Automotivos</v>
          </cell>
          <cell r="F984">
            <v>14202175000196</v>
          </cell>
          <cell r="G984" t="str">
            <v>IBEFIL COMBUSTIVEIS LTDA</v>
          </cell>
          <cell r="H984" t="str">
            <v>B</v>
          </cell>
          <cell r="I984" t="str">
            <v>S</v>
          </cell>
          <cell r="J984">
            <v>745637</v>
          </cell>
          <cell r="K984">
            <v>45362</v>
          </cell>
          <cell r="L984" t="str">
            <v>26240314202175000196650010007456371748624029</v>
          </cell>
          <cell r="M984" t="str">
            <v>26 -  Pernambuco</v>
          </cell>
          <cell r="N984">
            <v>413.32</v>
          </cell>
        </row>
        <row r="985">
          <cell r="C985" t="str">
            <v>HOSPITAL MESTRE VITALINO</v>
          </cell>
          <cell r="E985" t="str">
            <v>3.1 - Combustíveis e Lubrificantes Automotivos</v>
          </cell>
          <cell r="F985">
            <v>14202175000196</v>
          </cell>
          <cell r="G985" t="str">
            <v>IBEFIL COMBUSTIVEIS LTDA</v>
          </cell>
          <cell r="H985" t="str">
            <v>B</v>
          </cell>
          <cell r="I985" t="str">
            <v>S</v>
          </cell>
          <cell r="J985">
            <v>745740</v>
          </cell>
          <cell r="K985">
            <v>45363</v>
          </cell>
          <cell r="L985" t="str">
            <v>26240314202175000196650010007457401598292612</v>
          </cell>
          <cell r="M985" t="str">
            <v>26 -  Pernambuco</v>
          </cell>
          <cell r="N985">
            <v>209.99</v>
          </cell>
        </row>
        <row r="986">
          <cell r="C986" t="str">
            <v>HOSPITAL MESTRE VITALINO</v>
          </cell>
          <cell r="E986" t="str">
            <v>3.1 - Combustíveis e Lubrificantes Automotivos</v>
          </cell>
          <cell r="F986">
            <v>35593870000104</v>
          </cell>
          <cell r="G986" t="str">
            <v>NUNES DERIVADOS DE PETROLEO LTDA</v>
          </cell>
          <cell r="H986" t="str">
            <v>B</v>
          </cell>
          <cell r="I986" t="str">
            <v>S</v>
          </cell>
          <cell r="J986">
            <v>54100</v>
          </cell>
          <cell r="K986">
            <v>45363</v>
          </cell>
          <cell r="L986" t="str">
            <v>26240335593870000104650110000541001008799626</v>
          </cell>
          <cell r="M986" t="str">
            <v>26 -  Pernambuco</v>
          </cell>
          <cell r="N986">
            <v>179.69</v>
          </cell>
        </row>
        <row r="987">
          <cell r="C987" t="str">
            <v>HOSPITAL MESTRE VITALINO</v>
          </cell>
          <cell r="E987" t="str">
            <v>3.1 - Combustíveis e Lubrificantes Automotivos</v>
          </cell>
          <cell r="F987">
            <v>12821153000189</v>
          </cell>
          <cell r="G987" t="str">
            <v>ASSIS COMERCIO DE COMBUSTIVEIS LTDA</v>
          </cell>
          <cell r="H987" t="str">
            <v>B</v>
          </cell>
          <cell r="I987" t="str">
            <v>S</v>
          </cell>
          <cell r="J987">
            <v>224170</v>
          </cell>
          <cell r="K987">
            <v>45363</v>
          </cell>
          <cell r="L987" t="str">
            <v>26240312821153000189650020002241701806076200</v>
          </cell>
          <cell r="M987" t="str">
            <v>26 -  Pernambuco</v>
          </cell>
          <cell r="N987">
            <v>298.33</v>
          </cell>
        </row>
        <row r="988">
          <cell r="C988" t="str">
            <v>HOSPITAL MESTRE VITALINO</v>
          </cell>
          <cell r="E988" t="str">
            <v>3.1 - Combustíveis e Lubrificantes Automotivos</v>
          </cell>
          <cell r="F988">
            <v>14202175000196</v>
          </cell>
          <cell r="G988" t="str">
            <v>IBEFIL COMBUSTIVEIS LTDA</v>
          </cell>
          <cell r="H988" t="str">
            <v>B</v>
          </cell>
          <cell r="I988" t="str">
            <v>S</v>
          </cell>
          <cell r="J988">
            <v>746308</v>
          </cell>
          <cell r="K988">
            <v>45364</v>
          </cell>
          <cell r="L988" t="str">
            <v>26240314202175000196650010007463081669907849</v>
          </cell>
          <cell r="M988" t="str">
            <v>26 -  Pernambuco</v>
          </cell>
          <cell r="N988">
            <v>238.01</v>
          </cell>
        </row>
        <row r="989">
          <cell r="C989" t="str">
            <v>HOSPITAL MESTRE VITALINO</v>
          </cell>
          <cell r="E989" t="str">
            <v>3.1 - Combustíveis e Lubrificantes Automotivos</v>
          </cell>
          <cell r="F989">
            <v>12821153000189</v>
          </cell>
          <cell r="G989" t="str">
            <v>ASSIS COMERCIO DE COMBUSTIVEIS LTDA</v>
          </cell>
          <cell r="H989" t="str">
            <v>B</v>
          </cell>
          <cell r="I989" t="str">
            <v>S</v>
          </cell>
          <cell r="J989">
            <v>393113</v>
          </cell>
          <cell r="K989">
            <v>45364</v>
          </cell>
          <cell r="L989" t="str">
            <v>26240312821153000189650010003931131482951349</v>
          </cell>
          <cell r="M989" t="str">
            <v>26 -  Pernambuco</v>
          </cell>
          <cell r="N989">
            <v>226.79</v>
          </cell>
        </row>
        <row r="990">
          <cell r="C990" t="str">
            <v>HOSPITAL MESTRE VITALINO</v>
          </cell>
          <cell r="E990" t="str">
            <v>3.1 - Combustíveis e Lubrificantes Automotivos</v>
          </cell>
          <cell r="F990">
            <v>14202175000196</v>
          </cell>
          <cell r="G990" t="str">
            <v>IBEFIL COMBUSTIVEIS LTDA</v>
          </cell>
          <cell r="H990" t="str">
            <v>B</v>
          </cell>
          <cell r="I990" t="str">
            <v>S</v>
          </cell>
          <cell r="J990">
            <v>746196</v>
          </cell>
          <cell r="K990">
            <v>45364</v>
          </cell>
          <cell r="L990" t="str">
            <v>26240314202175000196650010007461961380361004</v>
          </cell>
          <cell r="M990" t="str">
            <v>26 -  Pernambuco</v>
          </cell>
          <cell r="N990">
            <v>358.75</v>
          </cell>
        </row>
        <row r="991">
          <cell r="C991" t="str">
            <v>HOSPITAL MESTRE VITALINO</v>
          </cell>
          <cell r="E991" t="str">
            <v>3.1 - Combustíveis e Lubrificantes Automotivos</v>
          </cell>
          <cell r="F991">
            <v>35593870000104</v>
          </cell>
          <cell r="G991" t="str">
            <v>NUNES DERIVADOS DE PETROLEO LTDA</v>
          </cell>
          <cell r="H991" t="str">
            <v>B</v>
          </cell>
          <cell r="I991" t="str">
            <v>S</v>
          </cell>
          <cell r="J991">
            <v>53266</v>
          </cell>
          <cell r="K991">
            <v>45365</v>
          </cell>
          <cell r="L991" t="str">
            <v>26240335593870000104650100000532661008830287</v>
          </cell>
          <cell r="M991" t="str">
            <v>26 -  Pernambuco</v>
          </cell>
          <cell r="N991">
            <v>193.99</v>
          </cell>
        </row>
        <row r="992">
          <cell r="C992" t="str">
            <v>HOSPITAL MESTRE VITALINO</v>
          </cell>
          <cell r="E992" t="str">
            <v>3.1 - Combustíveis e Lubrificantes Automotivos</v>
          </cell>
          <cell r="F992">
            <v>12821153000189</v>
          </cell>
          <cell r="G992" t="str">
            <v>ASSIS COMERCIO DE COMBUSTIVEIS LTDA</v>
          </cell>
          <cell r="H992" t="str">
            <v>B</v>
          </cell>
          <cell r="I992" t="str">
            <v>S</v>
          </cell>
          <cell r="J992" t="str">
            <v>224865</v>
          </cell>
          <cell r="K992">
            <v>45365</v>
          </cell>
          <cell r="L992" t="str">
            <v>26240312821153000189650020002248651125820496</v>
          </cell>
          <cell r="M992" t="str">
            <v>26 -  Pernambuco</v>
          </cell>
          <cell r="N992">
            <v>269.58999999999997</v>
          </cell>
        </row>
        <row r="993">
          <cell r="C993" t="str">
            <v>HOSPITAL MESTRE VITALINO</v>
          </cell>
          <cell r="E993" t="str">
            <v>3.1 - Combustíveis e Lubrificantes Automotivos</v>
          </cell>
          <cell r="F993">
            <v>35593870000104</v>
          </cell>
          <cell r="G993" t="str">
            <v>NUNES DERIVADOS DE PETROLEO LTDA</v>
          </cell>
          <cell r="H993" t="str">
            <v>B</v>
          </cell>
          <cell r="I993" t="str">
            <v>S</v>
          </cell>
          <cell r="J993" t="str">
            <v>106255</v>
          </cell>
          <cell r="K993">
            <v>45365</v>
          </cell>
          <cell r="L993" t="str">
            <v>26240335593870000104650080001062551008832182</v>
          </cell>
          <cell r="M993" t="str">
            <v>26 -  Pernambuco</v>
          </cell>
          <cell r="N993">
            <v>252.8</v>
          </cell>
        </row>
        <row r="994">
          <cell r="C994" t="str">
            <v>HOSPITAL MESTRE VITALINO</v>
          </cell>
          <cell r="E994" t="str">
            <v>3.1 - Combustíveis e Lubrificantes Automotivos</v>
          </cell>
          <cell r="F994">
            <v>14202175000196</v>
          </cell>
          <cell r="G994" t="str">
            <v>IBEFIL COMBUSTIVEIS LTDA</v>
          </cell>
          <cell r="H994" t="str">
            <v>B</v>
          </cell>
          <cell r="I994" t="str">
            <v>S</v>
          </cell>
          <cell r="J994">
            <v>746349</v>
          </cell>
          <cell r="K994">
            <v>45365</v>
          </cell>
          <cell r="L994" t="str">
            <v>26240314202175000196650010007463491993509325</v>
          </cell>
          <cell r="M994" t="str">
            <v>26 -  Pernambuco</v>
          </cell>
          <cell r="N994">
            <v>215.61</v>
          </cell>
        </row>
        <row r="995">
          <cell r="C995" t="str">
            <v>HOSPITAL MESTRE VITALINO</v>
          </cell>
          <cell r="E995" t="str">
            <v>3.1 - Combustíveis e Lubrificantes Automotivos</v>
          </cell>
          <cell r="F995">
            <v>14202175000196</v>
          </cell>
          <cell r="G995" t="str">
            <v>IBEFIL COMBUSTIVEIS LTDA</v>
          </cell>
          <cell r="H995" t="str">
            <v>B</v>
          </cell>
          <cell r="I995" t="str">
            <v>N</v>
          </cell>
          <cell r="K995">
            <v>45366</v>
          </cell>
          <cell r="N995">
            <v>202.56</v>
          </cell>
        </row>
        <row r="996">
          <cell r="C996" t="str">
            <v>HOSPITAL MESTRE VITALINO</v>
          </cell>
          <cell r="E996" t="str">
            <v>3.1 - Combustíveis e Lubrificantes Automotivos</v>
          </cell>
          <cell r="F996">
            <v>35593870000104</v>
          </cell>
          <cell r="G996" t="str">
            <v>NUNES DERIVADOS DE PETROLEO LTDA</v>
          </cell>
          <cell r="H996" t="str">
            <v>B</v>
          </cell>
          <cell r="I996" t="str">
            <v>S</v>
          </cell>
          <cell r="J996">
            <v>53343</v>
          </cell>
          <cell r="K996">
            <v>45366</v>
          </cell>
          <cell r="L996" t="str">
            <v>26240335593870000104650100000533431008843428</v>
          </cell>
          <cell r="M996" t="str">
            <v>26 -  Pernambuco</v>
          </cell>
          <cell r="N996">
            <v>255.17</v>
          </cell>
        </row>
        <row r="997">
          <cell r="C997" t="str">
            <v>HOSPITAL MESTRE VITALINO</v>
          </cell>
          <cell r="E997" t="str">
            <v>3.1 - Combustíveis e Lubrificantes Automotivos</v>
          </cell>
          <cell r="F997">
            <v>14202175000196</v>
          </cell>
          <cell r="G997" t="str">
            <v>IBEFIL COMBUSTIVEIS LTDA</v>
          </cell>
          <cell r="H997" t="str">
            <v>B</v>
          </cell>
          <cell r="I997" t="str">
            <v>S</v>
          </cell>
          <cell r="J997" t="str">
            <v>747014</v>
          </cell>
          <cell r="K997">
            <v>45366</v>
          </cell>
          <cell r="L997" t="str">
            <v>26240314202175000196650010007470141559211748</v>
          </cell>
          <cell r="M997" t="str">
            <v>26 -  Pernambuco</v>
          </cell>
          <cell r="N997">
            <v>256.98</v>
          </cell>
        </row>
        <row r="998">
          <cell r="C998" t="str">
            <v>HOSPITAL MESTRE VITALINO</v>
          </cell>
          <cell r="E998" t="str">
            <v>3.1 - Combustíveis e Lubrificantes Automotivos</v>
          </cell>
          <cell r="F998">
            <v>35593870000104</v>
          </cell>
          <cell r="G998" t="str">
            <v>NUNES DERIVADOS DE PETROLEO LTDA</v>
          </cell>
          <cell r="H998" t="str">
            <v>B</v>
          </cell>
          <cell r="I998" t="str">
            <v>S</v>
          </cell>
          <cell r="J998">
            <v>106432</v>
          </cell>
          <cell r="K998">
            <v>45367</v>
          </cell>
          <cell r="L998" t="str">
            <v>26240335593870000104650080001064321008857700</v>
          </cell>
          <cell r="M998" t="str">
            <v>26 -  Pernambuco</v>
          </cell>
          <cell r="N998">
            <v>330.3</v>
          </cell>
        </row>
        <row r="999">
          <cell r="C999" t="str">
            <v>HOSPITAL MESTRE VITALINO</v>
          </cell>
          <cell r="E999" t="str">
            <v>3.1 - Combustíveis e Lubrificantes Automotivos</v>
          </cell>
          <cell r="F999">
            <v>14202175000196</v>
          </cell>
          <cell r="G999" t="str">
            <v>IBEFIL COMBUSTIVEIS LTDA</v>
          </cell>
          <cell r="H999" t="str">
            <v>B</v>
          </cell>
          <cell r="I999" t="str">
            <v>S</v>
          </cell>
          <cell r="J999">
            <v>747491</v>
          </cell>
          <cell r="K999">
            <v>45368</v>
          </cell>
          <cell r="L999" t="str">
            <v>26240314202175000196650010007474911485272766</v>
          </cell>
          <cell r="M999" t="str">
            <v>26 -  Pernambuco</v>
          </cell>
          <cell r="N999">
            <v>242.22</v>
          </cell>
        </row>
        <row r="1000">
          <cell r="C1000" t="str">
            <v>HOSPITAL MESTRE VITALINO</v>
          </cell>
          <cell r="E1000" t="str">
            <v>3.1 - Combustíveis e Lubrificantes Automotivos</v>
          </cell>
          <cell r="F1000">
            <v>35593870000104</v>
          </cell>
          <cell r="G1000" t="str">
            <v>NUNES DERIVADOS DE PETROLEO LTDA</v>
          </cell>
          <cell r="H1000" t="str">
            <v>B</v>
          </cell>
          <cell r="I1000" t="str">
            <v>S</v>
          </cell>
          <cell r="J1000">
            <v>54942</v>
          </cell>
          <cell r="K1000">
            <v>45369</v>
          </cell>
          <cell r="L1000" t="str">
            <v>26240335593870000104650110000549421008876721</v>
          </cell>
          <cell r="M1000" t="str">
            <v>26 -  Pernambuco</v>
          </cell>
          <cell r="N1000">
            <v>200.01</v>
          </cell>
        </row>
        <row r="1001">
          <cell r="C1001" t="str">
            <v>HOSPITAL MESTRE VITALINO</v>
          </cell>
          <cell r="E1001" t="str">
            <v>3.1 - Combustíveis e Lubrificantes Automotivos</v>
          </cell>
          <cell r="F1001">
            <v>35593870000104</v>
          </cell>
          <cell r="G1001" t="str">
            <v>NUNES DERIVADOS DE PETROLEO LTDA</v>
          </cell>
          <cell r="H1001" t="str">
            <v>B</v>
          </cell>
          <cell r="I1001" t="str">
            <v>S</v>
          </cell>
          <cell r="J1001">
            <v>55001</v>
          </cell>
          <cell r="K1001">
            <v>45369</v>
          </cell>
          <cell r="L1001" t="str">
            <v>26240335593870000104650110000550011008882500</v>
          </cell>
          <cell r="M1001" t="str">
            <v>26 -  Pernambuco</v>
          </cell>
          <cell r="N1001">
            <v>156.04</v>
          </cell>
        </row>
        <row r="1002">
          <cell r="C1002" t="str">
            <v>HOSPITAL MESTRE VITALINO</v>
          </cell>
          <cell r="E1002" t="str">
            <v>3.1 - Combustíveis e Lubrificantes Automotivos</v>
          </cell>
          <cell r="F1002">
            <v>12821153000189</v>
          </cell>
          <cell r="G1002" t="str">
            <v>ASSIS COMERCIO DE COMBUSTIVEIS LTDA</v>
          </cell>
          <cell r="H1002" t="str">
            <v>B</v>
          </cell>
          <cell r="I1002" t="str">
            <v>S</v>
          </cell>
          <cell r="J1002" t="str">
            <v>225794</v>
          </cell>
          <cell r="K1002">
            <v>45369</v>
          </cell>
          <cell r="L1002" t="str">
            <v>26240312821153000189650020002257941885891172</v>
          </cell>
          <cell r="M1002" t="str">
            <v>26 -  Pernambuco</v>
          </cell>
          <cell r="N1002">
            <v>265.77</v>
          </cell>
        </row>
        <row r="1003">
          <cell r="C1003" t="str">
            <v>HOSPITAL MESTRE VITALINO</v>
          </cell>
          <cell r="E1003" t="str">
            <v>3.1 - Combustíveis e Lubrificantes Automotivos</v>
          </cell>
          <cell r="F1003">
            <v>35593870000104</v>
          </cell>
          <cell r="G1003" t="str">
            <v>NUNES DERIVADOS DE PETROLEO LTDA</v>
          </cell>
          <cell r="H1003" t="str">
            <v>B</v>
          </cell>
          <cell r="I1003" t="str">
            <v>S</v>
          </cell>
          <cell r="J1003" t="str">
            <v>53535</v>
          </cell>
          <cell r="K1003">
            <v>45370</v>
          </cell>
          <cell r="L1003" t="str">
            <v>26240335593870000104650100000535351008885847</v>
          </cell>
          <cell r="M1003" t="str">
            <v>26 -  Pernambuco</v>
          </cell>
          <cell r="N1003">
            <v>251.07</v>
          </cell>
        </row>
        <row r="1004">
          <cell r="C1004" t="str">
            <v>HOSPITAL MESTRE VITALINO</v>
          </cell>
          <cell r="E1004" t="str">
            <v>3.1 - Combustíveis e Lubrificantes Automotivos</v>
          </cell>
          <cell r="F1004">
            <v>14202175000196</v>
          </cell>
          <cell r="G1004" t="str">
            <v>IBEFIL COMBUSTIVEIS LTDA</v>
          </cell>
          <cell r="H1004" t="str">
            <v>B</v>
          </cell>
          <cell r="I1004" t="str">
            <v>S</v>
          </cell>
          <cell r="J1004" t="str">
            <v>748272</v>
          </cell>
          <cell r="K1004">
            <v>45370</v>
          </cell>
          <cell r="L1004" t="str">
            <v>26240314202175000196650010007482721104574859</v>
          </cell>
          <cell r="M1004" t="str">
            <v>26 -  Pernambuco</v>
          </cell>
          <cell r="N1004">
            <v>304.52</v>
          </cell>
        </row>
        <row r="1005">
          <cell r="C1005" t="str">
            <v>HOSPITAL MESTRE VITALINO</v>
          </cell>
          <cell r="E1005" t="str">
            <v>3.1 - Combustíveis e Lubrificantes Automotivos</v>
          </cell>
          <cell r="F1005">
            <v>14202175000196</v>
          </cell>
          <cell r="G1005" t="str">
            <v>IBEFIL COMBUSTIVEIS LTDA</v>
          </cell>
          <cell r="H1005" t="str">
            <v>B</v>
          </cell>
          <cell r="I1005" t="str">
            <v>S</v>
          </cell>
          <cell r="J1005">
            <v>747928</v>
          </cell>
          <cell r="K1005">
            <v>45370</v>
          </cell>
          <cell r="L1005" t="str">
            <v>26240335593870000104650110007479281987686323</v>
          </cell>
          <cell r="M1005" t="str">
            <v>26 -  Pernambuco</v>
          </cell>
          <cell r="N1005">
            <v>212.45</v>
          </cell>
        </row>
        <row r="1006">
          <cell r="C1006" t="str">
            <v>HOSPITAL MESTRE VITALINO</v>
          </cell>
          <cell r="E1006" t="str">
            <v>3.1 - Combustíveis e Lubrificantes Automotivos</v>
          </cell>
          <cell r="F1006">
            <v>14202175000196</v>
          </cell>
          <cell r="G1006" t="str">
            <v>IBEFIL COMBUSTIVEIS LTDA</v>
          </cell>
          <cell r="H1006" t="str">
            <v>B</v>
          </cell>
          <cell r="I1006" t="str">
            <v>S</v>
          </cell>
          <cell r="J1006">
            <v>748558</v>
          </cell>
          <cell r="K1006">
            <v>45371</v>
          </cell>
          <cell r="L1006" t="str">
            <v>26240314202175000196650010007485581102814035</v>
          </cell>
          <cell r="M1006" t="str">
            <v>26 -  Pernambuco</v>
          </cell>
          <cell r="N1006">
            <v>180.01</v>
          </cell>
        </row>
        <row r="1007">
          <cell r="C1007" t="str">
            <v>HOSPITAL MESTRE VITALINO</v>
          </cell>
          <cell r="E1007" t="str">
            <v>3.1 - Combustíveis e Lubrificantes Automotivos</v>
          </cell>
          <cell r="F1007">
            <v>35593870000104</v>
          </cell>
          <cell r="G1007" t="str">
            <v>NUNES DERIVADOS DE PETROLEO LTDA</v>
          </cell>
          <cell r="H1007" t="str">
            <v>B</v>
          </cell>
          <cell r="I1007" t="str">
            <v>S</v>
          </cell>
          <cell r="J1007" t="str">
            <v>106770</v>
          </cell>
          <cell r="K1007">
            <v>45371</v>
          </cell>
          <cell r="L1007" t="str">
            <v>26240335593870000104650080001067701008909839</v>
          </cell>
          <cell r="M1007" t="str">
            <v>26 -  Pernambuco</v>
          </cell>
          <cell r="N1007">
            <v>166.26</v>
          </cell>
        </row>
        <row r="1008">
          <cell r="C1008" t="str">
            <v>HOSPITAL MESTRE VITALINO</v>
          </cell>
          <cell r="E1008" t="str">
            <v>3.1 - Combustíveis e Lubrificantes Automotivos</v>
          </cell>
          <cell r="F1008">
            <v>35593870000104</v>
          </cell>
          <cell r="G1008" t="str">
            <v>NUNES DERIVADOS DE PETROLEO LTDA</v>
          </cell>
          <cell r="H1008" t="str">
            <v>B</v>
          </cell>
          <cell r="I1008" t="str">
            <v>S</v>
          </cell>
          <cell r="J1008">
            <v>183441</v>
          </cell>
          <cell r="K1008">
            <v>45371</v>
          </cell>
          <cell r="L1008" t="str">
            <v>26240335593870000104650030001834411008903372</v>
          </cell>
          <cell r="M1008" t="str">
            <v>26 -  Pernambuco</v>
          </cell>
          <cell r="N1008">
            <v>293.69</v>
          </cell>
        </row>
        <row r="1009">
          <cell r="C1009" t="str">
            <v>HOSPITAL MESTRE VITALINO</v>
          </cell>
          <cell r="E1009" t="str">
            <v>3.1 - Combustíveis e Lubrificantes Automotivos</v>
          </cell>
          <cell r="F1009">
            <v>14202175000196</v>
          </cell>
          <cell r="G1009" t="str">
            <v>IBEFIL COMBUSTIVEIS LTDA</v>
          </cell>
          <cell r="H1009" t="str">
            <v>B</v>
          </cell>
          <cell r="I1009" t="str">
            <v>S</v>
          </cell>
          <cell r="J1009" t="str">
            <v>748947</v>
          </cell>
          <cell r="K1009">
            <v>45372</v>
          </cell>
          <cell r="L1009" t="str">
            <v>26240314202175000196650010007489471458592619</v>
          </cell>
          <cell r="M1009" t="str">
            <v>26 -  Pernambuco</v>
          </cell>
          <cell r="N1009">
            <v>298.42</v>
          </cell>
        </row>
        <row r="1010">
          <cell r="C1010" t="str">
            <v>HOSPITAL MESTRE VITALINO</v>
          </cell>
          <cell r="E1010" t="str">
            <v>3.1 - Combustíveis e Lubrificantes Automotivos</v>
          </cell>
          <cell r="F1010">
            <v>35593870000104</v>
          </cell>
          <cell r="G1010" t="str">
            <v>NUNES DERIVADOS DE PETROLEO LTDA</v>
          </cell>
          <cell r="H1010" t="str">
            <v>B</v>
          </cell>
          <cell r="I1010" t="str">
            <v>S</v>
          </cell>
          <cell r="J1010">
            <v>53719</v>
          </cell>
          <cell r="K1010">
            <v>45372</v>
          </cell>
          <cell r="L1010" t="str">
            <v>26240335593870000104650100000537191008920836</v>
          </cell>
          <cell r="M1010" t="str">
            <v>26 -  Pernambuco</v>
          </cell>
          <cell r="N1010">
            <v>190</v>
          </cell>
        </row>
        <row r="1011">
          <cell r="C1011" t="str">
            <v>HOSPITAL MESTRE VITALINO</v>
          </cell>
          <cell r="E1011" t="str">
            <v>3.1 - Combustíveis e Lubrificantes Automotivos</v>
          </cell>
          <cell r="F1011">
            <v>14202175000196</v>
          </cell>
          <cell r="G1011" t="str">
            <v>IBEFIL COMBUSTIVEIS LTDA</v>
          </cell>
          <cell r="H1011" t="str">
            <v>B</v>
          </cell>
          <cell r="I1011" t="str">
            <v>S</v>
          </cell>
          <cell r="J1011" t="str">
            <v>748873</v>
          </cell>
          <cell r="K1011">
            <v>45372</v>
          </cell>
          <cell r="L1011" t="str">
            <v>26240314202175000196650010007488731169780224</v>
          </cell>
          <cell r="M1011" t="str">
            <v>26 -  Pernambuco</v>
          </cell>
          <cell r="N1011">
            <v>287.92</v>
          </cell>
        </row>
        <row r="1012">
          <cell r="C1012" t="str">
            <v>HOSPITAL MESTRE VITALINO</v>
          </cell>
          <cell r="E1012" t="str">
            <v>3.1 - Combustíveis e Lubrificantes Automotivos</v>
          </cell>
          <cell r="F1012">
            <v>14202175000196</v>
          </cell>
          <cell r="G1012" t="str">
            <v>IBEFIL COMBUSTIVEIS LTDA</v>
          </cell>
          <cell r="H1012" t="str">
            <v>B</v>
          </cell>
          <cell r="I1012" t="str">
            <v>S</v>
          </cell>
          <cell r="J1012" t="str">
            <v>749000</v>
          </cell>
          <cell r="K1012">
            <v>45372</v>
          </cell>
          <cell r="L1012" t="str">
            <v>26240314202175000196650010007490001939928079</v>
          </cell>
          <cell r="M1012" t="str">
            <v>26 -  Pernambuco</v>
          </cell>
          <cell r="N1012">
            <v>125.73</v>
          </cell>
        </row>
        <row r="1013">
          <cell r="C1013" t="str">
            <v>HOSPITAL MESTRE VITALINO</v>
          </cell>
          <cell r="E1013" t="str">
            <v>3.1 - Combustíveis e Lubrificantes Automotivos</v>
          </cell>
          <cell r="F1013">
            <v>35593870000104</v>
          </cell>
          <cell r="G1013" t="str">
            <v>NUNES DERIVADOS DE PETROLEO LTDA</v>
          </cell>
          <cell r="H1013" t="str">
            <v>B</v>
          </cell>
          <cell r="I1013" t="str">
            <v>S</v>
          </cell>
          <cell r="J1013" t="str">
            <v>183744</v>
          </cell>
          <cell r="K1013">
            <v>45373</v>
          </cell>
          <cell r="L1013" t="str">
            <v>26240335593870000104650030001837441008938000</v>
          </cell>
          <cell r="M1013" t="str">
            <v>26 -  Pernambuco</v>
          </cell>
          <cell r="N1013">
            <v>246.05</v>
          </cell>
        </row>
        <row r="1014">
          <cell r="C1014" t="str">
            <v>HOSPITAL MESTRE VITALINO</v>
          </cell>
          <cell r="E1014" t="str">
            <v>3.1 - Combustíveis e Lubrificantes Automotivos</v>
          </cell>
          <cell r="F1014">
            <v>35593870000104</v>
          </cell>
          <cell r="G1014" t="str">
            <v>NUNES DERIVADOS DE PETROLEO LTDA</v>
          </cell>
          <cell r="H1014" t="str">
            <v>B</v>
          </cell>
          <cell r="I1014" t="str">
            <v>S</v>
          </cell>
          <cell r="J1014" t="str">
            <v>183775</v>
          </cell>
          <cell r="K1014">
            <v>45373</v>
          </cell>
          <cell r="L1014" t="str">
            <v>26240335593870000104650030001837751008941368</v>
          </cell>
          <cell r="M1014" t="str">
            <v>26 -  Pernambuco</v>
          </cell>
          <cell r="N1014">
            <v>172.93</v>
          </cell>
        </row>
        <row r="1015">
          <cell r="C1015" t="str">
            <v>HOSPITAL MESTRE VITALINO</v>
          </cell>
          <cell r="E1015" t="str">
            <v>3.1 - Combustíveis e Lubrificantes Automotivos</v>
          </cell>
          <cell r="F1015">
            <v>35593870000104</v>
          </cell>
          <cell r="G1015" t="str">
            <v>NUNES DERIVADOS DE PETROLEO LTDA</v>
          </cell>
          <cell r="H1015" t="str">
            <v>B</v>
          </cell>
          <cell r="I1015" t="str">
            <v>S</v>
          </cell>
          <cell r="J1015" t="str">
            <v>37021</v>
          </cell>
          <cell r="K1015">
            <v>45373</v>
          </cell>
          <cell r="L1015" t="str">
            <v>26240335593870000104650120000370211008932820</v>
          </cell>
          <cell r="M1015" t="str">
            <v>26 -  Pernambuco</v>
          </cell>
          <cell r="N1015">
            <v>197.91</v>
          </cell>
        </row>
        <row r="1016">
          <cell r="C1016" t="str">
            <v>HOSPITAL MESTRE VITALINO</v>
          </cell>
          <cell r="E1016" t="str">
            <v>3.1 - Combustíveis e Lubrificantes Automotivos</v>
          </cell>
          <cell r="F1016">
            <v>12821153000189</v>
          </cell>
          <cell r="G1016" t="str">
            <v>ASSIS COMERCIO DE COMBUSTIVEIS LTDA</v>
          </cell>
          <cell r="H1016" t="str">
            <v>B</v>
          </cell>
          <cell r="I1016" t="str">
            <v>S</v>
          </cell>
          <cell r="J1016" t="str">
            <v>226948</v>
          </cell>
          <cell r="K1016">
            <v>45373</v>
          </cell>
          <cell r="L1016" t="str">
            <v>26240312821153000189650020002269481553388375</v>
          </cell>
          <cell r="M1016" t="str">
            <v>26 -  Pernambuco</v>
          </cell>
          <cell r="N1016">
            <v>237.02</v>
          </cell>
        </row>
        <row r="1017">
          <cell r="C1017" t="str">
            <v>HOSPITAL MESTRE VITALINO</v>
          </cell>
          <cell r="E1017" t="str">
            <v>3.1 - Combustíveis e Lubrificantes Automotivos</v>
          </cell>
          <cell r="F1017">
            <v>35593870000104</v>
          </cell>
          <cell r="G1017" t="str">
            <v>NUNES DERIVADOS DE PETROLEO LTDA</v>
          </cell>
          <cell r="H1017" t="str">
            <v>B</v>
          </cell>
          <cell r="I1017" t="str">
            <v>S</v>
          </cell>
          <cell r="J1017" t="str">
            <v>183802</v>
          </cell>
          <cell r="K1017">
            <v>45374</v>
          </cell>
          <cell r="L1017" t="str">
            <v>26240335593870000104650030001838021008943700</v>
          </cell>
          <cell r="M1017" t="str">
            <v>26 -  Pernambuco</v>
          </cell>
          <cell r="N1017">
            <v>383.97</v>
          </cell>
        </row>
        <row r="1018">
          <cell r="C1018" t="str">
            <v>HOSPITAL MESTRE VITALINO</v>
          </cell>
          <cell r="E1018" t="str">
            <v>3.1 - Combustíveis e Lubrificantes Automotivos</v>
          </cell>
          <cell r="F1018">
            <v>14202175000196</v>
          </cell>
          <cell r="G1018" t="str">
            <v>IBEFIL COMBUSTIVEIS LTDA</v>
          </cell>
          <cell r="H1018" t="str">
            <v>B</v>
          </cell>
          <cell r="I1018" t="str">
            <v>S</v>
          </cell>
          <cell r="J1018" t="str">
            <v>750645</v>
          </cell>
          <cell r="K1018">
            <v>45376</v>
          </cell>
          <cell r="L1018" t="str">
            <v>26240314202175000196650010007506451372322091</v>
          </cell>
          <cell r="M1018" t="str">
            <v>26 -  Pernambuco</v>
          </cell>
          <cell r="N1018">
            <v>259.89</v>
          </cell>
        </row>
        <row r="1019">
          <cell r="C1019" t="str">
            <v>HOSPITAL MESTRE VITALINO</v>
          </cell>
          <cell r="E1019" t="str">
            <v>3.1 - Combustíveis e Lubrificantes Automotivos</v>
          </cell>
          <cell r="F1019">
            <v>14202175000196</v>
          </cell>
          <cell r="G1019" t="str">
            <v>IBEFIL COMBUSTIVEIS LTDA</v>
          </cell>
          <cell r="H1019" t="str">
            <v>B</v>
          </cell>
          <cell r="I1019" t="str">
            <v>S</v>
          </cell>
          <cell r="J1019">
            <v>750378</v>
          </cell>
          <cell r="K1019">
            <v>45376</v>
          </cell>
          <cell r="L1019" t="str">
            <v>26240314202175000196650010007503781475095580</v>
          </cell>
          <cell r="M1019" t="str">
            <v>26 -  Pernambuco</v>
          </cell>
          <cell r="N1019">
            <v>195.08</v>
          </cell>
        </row>
        <row r="1020">
          <cell r="C1020" t="str">
            <v>HOSPITAL MESTRE VITALINO</v>
          </cell>
          <cell r="E1020" t="str">
            <v>3.1 - Combustíveis e Lubrificantes Automotivos</v>
          </cell>
          <cell r="F1020">
            <v>14202175000196</v>
          </cell>
          <cell r="G1020" t="str">
            <v>IBEFIL COMBUSTIVEIS LTDA</v>
          </cell>
          <cell r="H1020" t="str">
            <v>B</v>
          </cell>
          <cell r="I1020" t="str">
            <v>S</v>
          </cell>
          <cell r="J1020" t="str">
            <v>750576</v>
          </cell>
          <cell r="K1020">
            <v>45376</v>
          </cell>
          <cell r="L1020" t="str">
            <v>26240314202175000196650010007505761754849669</v>
          </cell>
          <cell r="M1020" t="str">
            <v>26 -  Pernambuco</v>
          </cell>
          <cell r="N1020">
            <v>158.58000000000001</v>
          </cell>
        </row>
        <row r="1021">
          <cell r="C1021" t="str">
            <v>HOSPITAL MESTRE VITALINO</v>
          </cell>
          <cell r="E1021" t="str">
            <v>3.1 - Combustíveis e Lubrificantes Automotivos</v>
          </cell>
          <cell r="F1021">
            <v>35593870000104</v>
          </cell>
          <cell r="G1021" t="str">
            <v>NUNES DERIVADOS DE PETROLEO LTDA</v>
          </cell>
          <cell r="H1021" t="str">
            <v>B</v>
          </cell>
          <cell r="I1021" t="str">
            <v>S</v>
          </cell>
          <cell r="J1021" t="str">
            <v>183996</v>
          </cell>
          <cell r="K1021">
            <v>45375</v>
          </cell>
          <cell r="L1021" t="str">
            <v>26240335593870000104650030001839961008963060</v>
          </cell>
          <cell r="M1021" t="str">
            <v>26 -  Pernambuco</v>
          </cell>
          <cell r="N1021">
            <v>325.3</v>
          </cell>
        </row>
        <row r="1022">
          <cell r="C1022" t="str">
            <v>HOSPITAL MESTRE VITALINO</v>
          </cell>
          <cell r="E1022" t="str">
            <v>3.1 - Combustíveis e Lubrificantes Automotivos</v>
          </cell>
          <cell r="F1022">
            <v>35593870000104</v>
          </cell>
          <cell r="G1022" t="str">
            <v>NUNES DERIVADOS DE PETROLEO LTDA</v>
          </cell>
          <cell r="H1022" t="str">
            <v>B</v>
          </cell>
          <cell r="I1022" t="str">
            <v>S</v>
          </cell>
          <cell r="J1022" t="str">
            <v>314114</v>
          </cell>
          <cell r="K1022">
            <v>45377</v>
          </cell>
          <cell r="L1022" t="str">
            <v>26240335593870000104650020003141141008994569</v>
          </cell>
          <cell r="M1022" t="str">
            <v>26 -  Pernambuco</v>
          </cell>
          <cell r="N1022">
            <v>155.97999999999999</v>
          </cell>
        </row>
        <row r="1023">
          <cell r="C1023" t="str">
            <v>HOSPITAL MESTRE VITALINO</v>
          </cell>
          <cell r="E1023" t="str">
            <v>3.1 - Combustíveis e Lubrificantes Automotivos</v>
          </cell>
          <cell r="F1023">
            <v>35593870000104</v>
          </cell>
          <cell r="G1023" t="str">
            <v>NUNES DERIVADOS DE PETROLEO LTDA</v>
          </cell>
          <cell r="H1023" t="str">
            <v>B</v>
          </cell>
          <cell r="I1023" t="str">
            <v>S</v>
          </cell>
          <cell r="J1023">
            <v>107291</v>
          </cell>
          <cell r="K1023">
            <v>45377</v>
          </cell>
          <cell r="L1023" t="str">
            <v>26240335593870000104650080001072911008993543</v>
          </cell>
          <cell r="M1023" t="str">
            <v>26 -  Pernambuco</v>
          </cell>
          <cell r="N1023">
            <v>278.38</v>
          </cell>
        </row>
        <row r="1024">
          <cell r="C1024" t="str">
            <v>HOSPITAL MESTRE VITALINO</v>
          </cell>
          <cell r="E1024" t="str">
            <v>3.1 - Combustíveis e Lubrificantes Automotivos</v>
          </cell>
          <cell r="F1024">
            <v>35593870000104</v>
          </cell>
          <cell r="G1024" t="str">
            <v>NUNES DERIVADOS DE PETROLEO LTDA</v>
          </cell>
          <cell r="H1024" t="str">
            <v>B</v>
          </cell>
          <cell r="I1024" t="str">
            <v>N</v>
          </cell>
          <cell r="K1024">
            <v>45378</v>
          </cell>
          <cell r="N1024">
            <v>283.14999999999998</v>
          </cell>
        </row>
        <row r="1025">
          <cell r="C1025" t="str">
            <v>HOSPITAL MESTRE VITALINO</v>
          </cell>
          <cell r="E1025" t="str">
            <v>3.1 - Combustíveis e Lubrificantes Automotivos</v>
          </cell>
          <cell r="F1025">
            <v>14202175000196</v>
          </cell>
          <cell r="G1025" t="str">
            <v>IBEFIL COMBUSTIVEIS LTDA</v>
          </cell>
          <cell r="H1025" t="str">
            <v>B</v>
          </cell>
          <cell r="I1025" t="str">
            <v>S</v>
          </cell>
          <cell r="J1025">
            <v>751291</v>
          </cell>
          <cell r="K1025">
            <v>45378</v>
          </cell>
          <cell r="L1025" t="str">
            <v>26240314202175000196650010007512911979247725</v>
          </cell>
          <cell r="M1025" t="str">
            <v>26 -  Pernambuco</v>
          </cell>
          <cell r="N1025">
            <v>419.04</v>
          </cell>
        </row>
        <row r="1026">
          <cell r="C1026" t="str">
            <v>HOSPITAL MESTRE VITALINO</v>
          </cell>
          <cell r="E1026" t="str">
            <v>3.1 - Combustíveis e Lubrificantes Automotivos</v>
          </cell>
          <cell r="F1026">
            <v>12821153000189</v>
          </cell>
          <cell r="G1026" t="str">
            <v>ASSIS COMERCIO DE COMBUSTIVEIS LTDA</v>
          </cell>
          <cell r="H1026" t="str">
            <v>B</v>
          </cell>
          <cell r="I1026" t="str">
            <v>S</v>
          </cell>
          <cell r="J1026" t="str">
            <v>228583</v>
          </cell>
          <cell r="K1026">
            <v>45379</v>
          </cell>
          <cell r="L1026" t="str">
            <v>26240312821153000189650020002285831341295558</v>
          </cell>
          <cell r="M1026" t="str">
            <v>26 -  Pernambuco</v>
          </cell>
          <cell r="N1026">
            <v>263.17</v>
          </cell>
        </row>
        <row r="1027">
          <cell r="C1027" t="str">
            <v>HOSPITAL MESTRE VITALINO</v>
          </cell>
          <cell r="E1027" t="str">
            <v>3.1 - Combustíveis e Lubrificantes Automotivos</v>
          </cell>
          <cell r="F1027">
            <v>35593870000104</v>
          </cell>
          <cell r="G1027" t="str">
            <v>NUNES DERIVADOS DE PETROLEO LTDA</v>
          </cell>
          <cell r="H1027" t="str">
            <v>B</v>
          </cell>
          <cell r="I1027" t="str">
            <v>S</v>
          </cell>
          <cell r="J1027" t="str">
            <v>107550</v>
          </cell>
          <cell r="K1027">
            <v>45380</v>
          </cell>
          <cell r="L1027" t="str">
            <v>26240335593870000104650080001075501009031935</v>
          </cell>
          <cell r="M1027" t="str">
            <v>26 -  Pernambuco</v>
          </cell>
          <cell r="N1027">
            <v>385.17</v>
          </cell>
        </row>
        <row r="1028">
          <cell r="C1028" t="str">
            <v>HOSPITAL MESTRE VITALINO</v>
          </cell>
          <cell r="E1028" t="str">
            <v>3.1 - Combustíveis e Lubrificantes Automotivos</v>
          </cell>
          <cell r="F1028">
            <v>35593870000104</v>
          </cell>
          <cell r="G1028" t="str">
            <v>NUNES DERIVADOS DE PETROLEO LTDA</v>
          </cell>
          <cell r="H1028" t="str">
            <v>B</v>
          </cell>
          <cell r="I1028" t="str">
            <v>S</v>
          </cell>
          <cell r="J1028" t="str">
            <v>107512</v>
          </cell>
          <cell r="K1028">
            <v>45380</v>
          </cell>
          <cell r="L1028" t="str">
            <v>26240335593870000104650080001075121009027015</v>
          </cell>
          <cell r="M1028" t="str">
            <v>26 -  Pernambuco</v>
          </cell>
          <cell r="N1028">
            <v>231.99</v>
          </cell>
        </row>
        <row r="1029">
          <cell r="C1029" t="str">
            <v>HOSPITAL MESTRE VITALINO</v>
          </cell>
          <cell r="E1029" t="str">
            <v>3.1 - Combustíveis e Lubrificantes Automotivos</v>
          </cell>
          <cell r="F1029">
            <v>14202175000196</v>
          </cell>
          <cell r="G1029" t="str">
            <v>IBEFIL COMBUSTIVEIS LTDA</v>
          </cell>
          <cell r="H1029" t="str">
            <v>B</v>
          </cell>
          <cell r="I1029" t="str">
            <v>S</v>
          </cell>
          <cell r="J1029">
            <v>752132</v>
          </cell>
          <cell r="K1029">
            <v>45380</v>
          </cell>
          <cell r="L1029" t="str">
            <v>26240314202175000196650010007521321589254210</v>
          </cell>
          <cell r="M1029" t="str">
            <v>26 -  Pernambuco</v>
          </cell>
          <cell r="N1029">
            <v>44</v>
          </cell>
        </row>
        <row r="1030">
          <cell r="C1030" t="str">
            <v>HOSPITAL MESTRE VITALINO</v>
          </cell>
          <cell r="E1030" t="str">
            <v>3.1 - Combustíveis e Lubrificantes Automotivos</v>
          </cell>
          <cell r="F1030">
            <v>14202175000196</v>
          </cell>
          <cell r="G1030" t="str">
            <v>IBEFIL COMBUSTIVEIS LTDA</v>
          </cell>
          <cell r="H1030" t="str">
            <v>B</v>
          </cell>
          <cell r="I1030" t="str">
            <v>S</v>
          </cell>
          <cell r="J1030">
            <v>752408</v>
          </cell>
          <cell r="K1030">
            <v>45381</v>
          </cell>
          <cell r="L1030" t="str">
            <v>26240314202175000196650010007524081529057150</v>
          </cell>
          <cell r="M1030" t="str">
            <v>26 -  Pernambuco</v>
          </cell>
          <cell r="N1030">
            <v>147.30000000000001</v>
          </cell>
        </row>
        <row r="1031">
          <cell r="C1031" t="str">
            <v>HOSPITAL MESTRE VITALINO</v>
          </cell>
          <cell r="E1031" t="str">
            <v>3.1 - Combustíveis e Lubrificantes Automotivos</v>
          </cell>
          <cell r="F1031">
            <v>35593870000104</v>
          </cell>
          <cell r="G1031" t="str">
            <v>NUNES DERIVADOS DE PETROLEO LTDA</v>
          </cell>
          <cell r="H1031" t="str">
            <v>B</v>
          </cell>
          <cell r="I1031" t="str">
            <v>S</v>
          </cell>
          <cell r="J1031">
            <v>184809</v>
          </cell>
          <cell r="K1031">
            <v>45382</v>
          </cell>
          <cell r="L1031" t="str">
            <v>26240335593870000104650030001848091009053240</v>
          </cell>
          <cell r="M1031" t="str">
            <v>26 -  Pernambuco</v>
          </cell>
          <cell r="N1031">
            <v>251.91</v>
          </cell>
        </row>
        <row r="1032">
          <cell r="C1032" t="str">
            <v>HOSPITAL MESTRE VITALINO</v>
          </cell>
          <cell r="E1032" t="str">
            <v>3.1 - Combustíveis e Lubrificantes Automotivos</v>
          </cell>
          <cell r="F1032">
            <v>12821153000189</v>
          </cell>
          <cell r="G1032" t="str">
            <v>ASSIS COMERCIO DE COMBUSTIVEIS LTDA</v>
          </cell>
          <cell r="H1032" t="str">
            <v>B</v>
          </cell>
          <cell r="I1032" t="str">
            <v>S</v>
          </cell>
          <cell r="J1032" t="str">
            <v>229453</v>
          </cell>
          <cell r="K1032">
            <v>45382</v>
          </cell>
          <cell r="L1032" t="str">
            <v>26240312821153000189650020002294531642803951</v>
          </cell>
          <cell r="M1032" t="str">
            <v>26 -  Pernambuco</v>
          </cell>
          <cell r="N1032">
            <v>292.97000000000003</v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C1035" t="str">
            <v>HOSPITAL MESTRE VITALINO</v>
          </cell>
          <cell r="E1035" t="str">
            <v>1.99 - Outras Despesas com Pessoal</v>
          </cell>
          <cell r="F1035">
            <v>14031084000135</v>
          </cell>
          <cell r="G1035" t="str">
            <v>GG DO NASCIMENTO COMERCIO DE ALIMENTOS</v>
          </cell>
          <cell r="H1035" t="str">
            <v>B</v>
          </cell>
          <cell r="I1035" t="str">
            <v>S</v>
          </cell>
          <cell r="J1035">
            <v>197401</v>
          </cell>
          <cell r="K1035">
            <v>45352</v>
          </cell>
          <cell r="L1035" t="str">
            <v>26240314031084000135650010001974011744178045</v>
          </cell>
          <cell r="M1035" t="str">
            <v>26 -  Pernambuco</v>
          </cell>
          <cell r="N1035">
            <v>75</v>
          </cell>
        </row>
        <row r="1036">
          <cell r="C1036" t="str">
            <v>HOSPITAL MESTRE VITALINO</v>
          </cell>
          <cell r="E1036" t="str">
            <v>1.99 - Outras Despesas com Pessoal</v>
          </cell>
          <cell r="F1036">
            <v>50748534000179</v>
          </cell>
          <cell r="G1036" t="str">
            <v>AFS MARTINS ALIMENTAÇAO</v>
          </cell>
          <cell r="H1036" t="str">
            <v>B</v>
          </cell>
          <cell r="I1036" t="str">
            <v>S</v>
          </cell>
          <cell r="J1036">
            <v>96875</v>
          </cell>
          <cell r="K1036">
            <v>45352</v>
          </cell>
          <cell r="L1036" t="str">
            <v>26240350748534000179650010000968751648776793</v>
          </cell>
          <cell r="M1036" t="str">
            <v>26 -  Pernambuco</v>
          </cell>
          <cell r="N1036">
            <v>117.08</v>
          </cell>
        </row>
        <row r="1037">
          <cell r="C1037" t="str">
            <v>HOSPITAL MESTRE VITALINO</v>
          </cell>
          <cell r="E1037" t="str">
            <v>1.99 - Outras Despesas com Pessoal</v>
          </cell>
          <cell r="F1037">
            <v>12841101000255</v>
          </cell>
          <cell r="G1037" t="str">
            <v>INDUSTRIA DE ALIMENTOS O REI DAS COXINHAS LTDA</v>
          </cell>
          <cell r="H1037" t="str">
            <v>B</v>
          </cell>
          <cell r="I1037" t="str">
            <v>S</v>
          </cell>
          <cell r="J1037">
            <v>73237</v>
          </cell>
          <cell r="K1037">
            <v>45352</v>
          </cell>
          <cell r="L1037" t="str">
            <v>26240312841101000255650080000732371009757315</v>
          </cell>
          <cell r="M1037" t="str">
            <v>26 -  Pernambuco</v>
          </cell>
          <cell r="N1037">
            <v>53</v>
          </cell>
        </row>
        <row r="1038">
          <cell r="C1038" t="str">
            <v>HOSPITAL MESTRE VITALINO</v>
          </cell>
          <cell r="E1038" t="str">
            <v>1.99 - Outras Despesas com Pessoal</v>
          </cell>
          <cell r="F1038">
            <v>30871900000175</v>
          </cell>
          <cell r="G1038" t="str">
            <v>INSANOS HAMBURGUERIA</v>
          </cell>
          <cell r="H1038" t="str">
            <v>B</v>
          </cell>
          <cell r="I1038" t="str">
            <v>S</v>
          </cell>
          <cell r="J1038">
            <v>175460</v>
          </cell>
          <cell r="K1038">
            <v>45352</v>
          </cell>
          <cell r="L1038" t="str">
            <v>26240330871900000175650030001754601423142841</v>
          </cell>
          <cell r="M1038" t="str">
            <v>26 -  Pernambuco</v>
          </cell>
          <cell r="N1038">
            <v>25.99</v>
          </cell>
        </row>
        <row r="1039">
          <cell r="C1039" t="str">
            <v>HOSPITAL MESTRE VITALINO</v>
          </cell>
          <cell r="E1039" t="str">
            <v>1.99 - Outras Despesas com Pessoal</v>
          </cell>
          <cell r="F1039">
            <v>27181464000106</v>
          </cell>
          <cell r="G1039" t="str">
            <v>SAULO DAVID DE M FILHO ME  CANTINHO DO LAU</v>
          </cell>
          <cell r="H1039" t="str">
            <v>B</v>
          </cell>
          <cell r="I1039" t="str">
            <v>S</v>
          </cell>
          <cell r="J1039">
            <v>35297</v>
          </cell>
          <cell r="K1039">
            <v>45353</v>
          </cell>
          <cell r="L1039" t="str">
            <v>26240327181464000106650010000352971820194718</v>
          </cell>
          <cell r="M1039" t="str">
            <v>26 -  Pernambuco</v>
          </cell>
          <cell r="N1039">
            <v>51</v>
          </cell>
        </row>
        <row r="1040">
          <cell r="C1040" t="str">
            <v>HOSPITAL MESTRE VITALINO</v>
          </cell>
          <cell r="E1040" t="str">
            <v>1.99 - Outras Despesas com Pessoal</v>
          </cell>
          <cell r="F1040">
            <v>40947322000167</v>
          </cell>
          <cell r="G1040" t="str">
            <v>JOSE ELIAS ELOPES LTDA</v>
          </cell>
          <cell r="H1040" t="str">
            <v>B</v>
          </cell>
          <cell r="I1040" t="str">
            <v>S</v>
          </cell>
          <cell r="J1040">
            <v>32861</v>
          </cell>
          <cell r="K1040">
            <v>45354</v>
          </cell>
          <cell r="L1040" t="str">
            <v>26240340947322000167650010000328611978431110</v>
          </cell>
          <cell r="M1040" t="str">
            <v>26 -  Pernambuco</v>
          </cell>
          <cell r="N1040">
            <v>122.63</v>
          </cell>
        </row>
        <row r="1041">
          <cell r="C1041" t="str">
            <v>HOSPITAL MESTRE VITALINO</v>
          </cell>
          <cell r="E1041" t="str">
            <v>1.99 - Outras Despesas com Pessoal</v>
          </cell>
          <cell r="F1041">
            <v>27181464000106</v>
          </cell>
          <cell r="G1041" t="str">
            <v>SAULO DAVID DE M FILHO ME  CANTINHO DO LAU</v>
          </cell>
          <cell r="H1041" t="str">
            <v>B</v>
          </cell>
          <cell r="I1041" t="str">
            <v>S</v>
          </cell>
          <cell r="J1041">
            <v>35316</v>
          </cell>
          <cell r="K1041">
            <v>45355</v>
          </cell>
          <cell r="L1041" t="str">
            <v>26240327181464000106650010000353161637947401</v>
          </cell>
          <cell r="M1041" t="str">
            <v>26 -  Pernambuco</v>
          </cell>
          <cell r="N1041">
            <v>31</v>
          </cell>
        </row>
        <row r="1042">
          <cell r="C1042" t="str">
            <v>HOSPITAL MESTRE VITALINO</v>
          </cell>
          <cell r="E1042" t="str">
            <v>1.99 - Outras Despesas com Pessoal</v>
          </cell>
          <cell r="F1042">
            <v>6065733000190</v>
          </cell>
          <cell r="G1042" t="str">
            <v>VANIA DE SOUZA MELO</v>
          </cell>
          <cell r="H1042" t="str">
            <v>B</v>
          </cell>
          <cell r="I1042" t="str">
            <v>S</v>
          </cell>
          <cell r="J1042">
            <v>14880</v>
          </cell>
          <cell r="K1042">
            <v>45355</v>
          </cell>
          <cell r="L1042" t="str">
            <v>26240306065733000190650010000148801978449882</v>
          </cell>
          <cell r="M1042" t="str">
            <v>26 -  Pernambuco</v>
          </cell>
          <cell r="N1042">
            <v>139.25</v>
          </cell>
        </row>
        <row r="1043">
          <cell r="C1043" t="str">
            <v>HOSPITAL MESTRE VITALINO</v>
          </cell>
          <cell r="E1043" t="str">
            <v>1.99 - Outras Despesas com Pessoal</v>
          </cell>
          <cell r="F1043">
            <v>14031084000135</v>
          </cell>
          <cell r="G1043" t="str">
            <v>GG DO NASCIMENTO COMERCIO DE ALIMENTOS</v>
          </cell>
          <cell r="H1043" t="str">
            <v>B</v>
          </cell>
          <cell r="I1043" t="str">
            <v>S</v>
          </cell>
          <cell r="J1043">
            <v>197536</v>
          </cell>
          <cell r="K1043">
            <v>45355</v>
          </cell>
          <cell r="L1043" t="str">
            <v>26240314031084000135650010001975361414699735</v>
          </cell>
          <cell r="M1043" t="str">
            <v>26 -  Pernambuco</v>
          </cell>
          <cell r="N1043">
            <v>87</v>
          </cell>
        </row>
        <row r="1044">
          <cell r="C1044" t="str">
            <v>HOSPITAL MESTRE VITALINO</v>
          </cell>
          <cell r="E1044" t="str">
            <v>1.99 - Outras Despesas com Pessoal</v>
          </cell>
          <cell r="F1044">
            <v>14031084000135</v>
          </cell>
          <cell r="G1044" t="str">
            <v>GG DO NASCIMENTO COMERCIO DE ALIMENTOS</v>
          </cell>
          <cell r="H1044" t="str">
            <v>B</v>
          </cell>
          <cell r="I1044" t="str">
            <v>S</v>
          </cell>
          <cell r="J1044">
            <v>197570</v>
          </cell>
          <cell r="K1044">
            <v>45356</v>
          </cell>
          <cell r="L1044" t="str">
            <v>26240314031084000135650010001975701635713945</v>
          </cell>
          <cell r="M1044" t="str">
            <v>26 -  Pernambuco</v>
          </cell>
          <cell r="N1044">
            <v>31</v>
          </cell>
        </row>
        <row r="1045">
          <cell r="C1045" t="str">
            <v>HOSPITAL MESTRE VITALINO</v>
          </cell>
          <cell r="E1045" t="str">
            <v>1.99 - Outras Despesas com Pessoal</v>
          </cell>
          <cell r="F1045">
            <v>20737670000100</v>
          </cell>
          <cell r="G1045" t="str">
            <v>ANDRADE SANDRES CIA CONVENIENCIA LTDA ME</v>
          </cell>
          <cell r="H1045" t="str">
            <v>B</v>
          </cell>
          <cell r="I1045" t="str">
            <v>S</v>
          </cell>
          <cell r="J1045">
            <v>276947</v>
          </cell>
          <cell r="K1045">
            <v>45356</v>
          </cell>
          <cell r="L1045" t="str">
            <v>26240320737670000100650030002769471763689161</v>
          </cell>
          <cell r="M1045" t="str">
            <v>26 -  Pernambuco</v>
          </cell>
          <cell r="N1045">
            <v>25.96</v>
          </cell>
        </row>
        <row r="1046">
          <cell r="C1046" t="str">
            <v>HOSPITAL MESTRE VITALINO</v>
          </cell>
          <cell r="E1046" t="str">
            <v>1.99 - Outras Despesas com Pessoal</v>
          </cell>
          <cell r="F1046">
            <v>24051557000110</v>
          </cell>
          <cell r="G1046" t="str">
            <v>RESTAURANTE ACACIA CARUARU</v>
          </cell>
          <cell r="H1046" t="str">
            <v>B</v>
          </cell>
          <cell r="I1046" t="str">
            <v>S</v>
          </cell>
          <cell r="J1046">
            <v>27575</v>
          </cell>
          <cell r="K1046">
            <v>45357</v>
          </cell>
          <cell r="L1046" t="str">
            <v>26240324051557000110650010000275751001275751</v>
          </cell>
          <cell r="M1046" t="str">
            <v>26 -  Pernambuco</v>
          </cell>
          <cell r="N1046">
            <v>59.9</v>
          </cell>
        </row>
        <row r="1047">
          <cell r="C1047" t="str">
            <v>HOSPITAL MESTRE VITALINO</v>
          </cell>
          <cell r="E1047" t="str">
            <v>1.99 - Outras Despesas com Pessoal</v>
          </cell>
          <cell r="F1047">
            <v>27181464000106</v>
          </cell>
          <cell r="G1047" t="str">
            <v>SAULO DAVID DE M FILHO ME  CANTINHO DO LAU</v>
          </cell>
          <cell r="H1047" t="str">
            <v>B</v>
          </cell>
          <cell r="I1047" t="str">
            <v>S</v>
          </cell>
          <cell r="J1047">
            <v>35325</v>
          </cell>
          <cell r="K1047">
            <v>45357</v>
          </cell>
          <cell r="L1047" t="str">
            <v>26240327181464000106650010000353251653212270</v>
          </cell>
          <cell r="M1047" t="str">
            <v>26 -  Pernambuco</v>
          </cell>
          <cell r="N1047">
            <v>31</v>
          </cell>
        </row>
        <row r="1048">
          <cell r="C1048" t="str">
            <v>HOSPITAL MESTRE VITALINO</v>
          </cell>
          <cell r="E1048" t="str">
            <v>1.99 - Outras Despesas com Pessoal</v>
          </cell>
          <cell r="F1048">
            <v>50748534000179</v>
          </cell>
          <cell r="G1048" t="str">
            <v>AFS MARTINS ALIMENTAÇAO</v>
          </cell>
          <cell r="H1048" t="str">
            <v>B</v>
          </cell>
          <cell r="I1048" t="str">
            <v>S</v>
          </cell>
          <cell r="J1048">
            <v>96911</v>
          </cell>
          <cell r="K1048">
            <v>45358</v>
          </cell>
          <cell r="L1048" t="str">
            <v>26240350748534000179650010000969119215355515</v>
          </cell>
          <cell r="M1048" t="str">
            <v>26 -  Pernambuco</v>
          </cell>
          <cell r="N1048">
            <v>158.38</v>
          </cell>
        </row>
        <row r="1049">
          <cell r="C1049" t="str">
            <v>HOSPITAL MESTRE VITALINO</v>
          </cell>
          <cell r="E1049" t="str">
            <v>1.99 - Outras Despesas com Pessoal</v>
          </cell>
          <cell r="F1049">
            <v>41062183001200</v>
          </cell>
          <cell r="G1049" t="str">
            <v>MARALCO COMERCIO DE ALIMENTOS LTDA</v>
          </cell>
          <cell r="H1049" t="str">
            <v>B</v>
          </cell>
          <cell r="I1049" t="str">
            <v>S</v>
          </cell>
          <cell r="J1049">
            <v>172497</v>
          </cell>
          <cell r="K1049">
            <v>45358</v>
          </cell>
          <cell r="L1049" t="str">
            <v>26240341062183001200650020001724971323212630</v>
          </cell>
          <cell r="M1049" t="str">
            <v>26 -  Pernambuco</v>
          </cell>
          <cell r="N1049">
            <v>61.8</v>
          </cell>
        </row>
        <row r="1050">
          <cell r="C1050" t="str">
            <v>HOSPITAL MESTRE VITALINO</v>
          </cell>
          <cell r="E1050" t="str">
            <v>1.99 - Outras Despesas com Pessoal</v>
          </cell>
          <cell r="F1050">
            <v>14031084000135</v>
          </cell>
          <cell r="G1050" t="str">
            <v>GG DO NASCIMENTO COMERCIO DE ALIMENTOS</v>
          </cell>
          <cell r="H1050" t="str">
            <v>B</v>
          </cell>
          <cell r="I1050" t="str">
            <v>S</v>
          </cell>
          <cell r="J1050">
            <v>197637</v>
          </cell>
          <cell r="K1050">
            <v>45358</v>
          </cell>
          <cell r="L1050" t="str">
            <v>26240314031084000135650010001976371937224700</v>
          </cell>
          <cell r="M1050" t="str">
            <v>26 -  Pernambuco</v>
          </cell>
          <cell r="N1050">
            <v>32.5</v>
          </cell>
        </row>
        <row r="1051">
          <cell r="C1051" t="str">
            <v>HOSPITAL MESTRE VITALINO</v>
          </cell>
          <cell r="E1051" t="str">
            <v>1.99 - Outras Despesas com Pessoal</v>
          </cell>
          <cell r="F1051">
            <v>12841101000255</v>
          </cell>
          <cell r="G1051" t="str">
            <v>INDUSTRIA DE ALIMENTOS O REI DAS COXINHAS LTDA</v>
          </cell>
          <cell r="H1051" t="str">
            <v>B</v>
          </cell>
          <cell r="I1051" t="str">
            <v>S</v>
          </cell>
          <cell r="J1051">
            <v>74300</v>
          </cell>
          <cell r="K1051">
            <v>45359</v>
          </cell>
          <cell r="L1051" t="str">
            <v>26240312841101000255650080000743001340532430</v>
          </cell>
          <cell r="M1051" t="str">
            <v>26 -  Pernambuco</v>
          </cell>
          <cell r="N1051">
            <v>71.5</v>
          </cell>
        </row>
        <row r="1052">
          <cell r="C1052" t="str">
            <v>HOSPITAL MESTRE VITALINO</v>
          </cell>
          <cell r="E1052" t="str">
            <v>1.99 - Outras Despesas com Pessoal</v>
          </cell>
          <cell r="F1052">
            <v>14031084000135</v>
          </cell>
          <cell r="G1052" t="str">
            <v>GG DO NASCIMENTO COMERCIO DE ALIMENTOS</v>
          </cell>
          <cell r="H1052" t="str">
            <v>B</v>
          </cell>
          <cell r="I1052" t="str">
            <v>S</v>
          </cell>
          <cell r="J1052">
            <v>197677</v>
          </cell>
          <cell r="K1052">
            <v>45359</v>
          </cell>
          <cell r="L1052" t="str">
            <v>26240314031084000135650010001976771749337922</v>
          </cell>
          <cell r="M1052" t="str">
            <v>26 -  Pernambuco</v>
          </cell>
          <cell r="N1052">
            <v>54.5</v>
          </cell>
        </row>
        <row r="1053">
          <cell r="C1053" t="str">
            <v>HOSPITAL MESTRE VITALINO</v>
          </cell>
          <cell r="E1053" t="str">
            <v>1.99 - Outras Despesas com Pessoal</v>
          </cell>
          <cell r="F1053">
            <v>12841101000255</v>
          </cell>
          <cell r="G1053" t="str">
            <v>INDUSTRIA DE ALIMENTOS O REI DAS COXINHAS LTDA</v>
          </cell>
          <cell r="H1053" t="str">
            <v>B</v>
          </cell>
          <cell r="I1053" t="str">
            <v>S</v>
          </cell>
          <cell r="J1053">
            <v>1002849</v>
          </cell>
          <cell r="K1053">
            <v>45359</v>
          </cell>
          <cell r="L1053" t="str">
            <v>26240312841101000255650010010028491211128103</v>
          </cell>
          <cell r="M1053" t="str">
            <v>26 -  Pernambuco</v>
          </cell>
          <cell r="N1053">
            <v>56.5</v>
          </cell>
        </row>
        <row r="1054">
          <cell r="C1054" t="str">
            <v>HOSPITAL MESTRE VITALINO</v>
          </cell>
          <cell r="E1054" t="str">
            <v>1.99 - Outras Despesas com Pessoal</v>
          </cell>
          <cell r="F1054">
            <v>27181464000106</v>
          </cell>
          <cell r="G1054" t="str">
            <v>SAULO DAVID DE M FILHO ME  CANTINHO DO LAU</v>
          </cell>
          <cell r="H1054" t="str">
            <v>B</v>
          </cell>
          <cell r="I1054" t="str">
            <v>S</v>
          </cell>
          <cell r="J1054">
            <v>35396</v>
          </cell>
          <cell r="K1054">
            <v>45360</v>
          </cell>
          <cell r="L1054" t="str">
            <v>26240327181464000106650010000353961395801009</v>
          </cell>
          <cell r="M1054" t="str">
            <v>26 -  Pernambuco</v>
          </cell>
          <cell r="N1054">
            <v>46</v>
          </cell>
        </row>
        <row r="1055">
          <cell r="C1055" t="str">
            <v>HOSPITAL MESTRE VITALINO</v>
          </cell>
          <cell r="E1055" t="str">
            <v>1.99 - Outras Despesas com Pessoal</v>
          </cell>
          <cell r="F1055">
            <v>41190179000174</v>
          </cell>
          <cell r="G1055" t="str">
            <v>CHURRASCARIA NOSSA SENHORA DE LURDES</v>
          </cell>
          <cell r="H1055" t="str">
            <v>B</v>
          </cell>
          <cell r="I1055" t="str">
            <v>S</v>
          </cell>
          <cell r="J1055">
            <v>43011</v>
          </cell>
          <cell r="K1055">
            <v>45362</v>
          </cell>
          <cell r="L1055" t="str">
            <v>26240341190179000174650010000430111138582010</v>
          </cell>
          <cell r="M1055" t="str">
            <v>26 -  Pernambuco</v>
          </cell>
          <cell r="N1055">
            <v>60</v>
          </cell>
        </row>
        <row r="1056">
          <cell r="C1056" t="str">
            <v>HOSPITAL MESTRE VITALINO</v>
          </cell>
          <cell r="E1056" t="str">
            <v>1.99 - Outras Despesas com Pessoal</v>
          </cell>
          <cell r="F1056">
            <v>17210124000102</v>
          </cell>
          <cell r="G1056" t="str">
            <v>YOKI DELIVERY</v>
          </cell>
          <cell r="H1056" t="str">
            <v>B</v>
          </cell>
          <cell r="I1056" t="str">
            <v>S</v>
          </cell>
          <cell r="J1056">
            <v>121425</v>
          </cell>
          <cell r="K1056">
            <v>45363</v>
          </cell>
          <cell r="L1056" t="str">
            <v>26240317210124000102650010001214251143092589</v>
          </cell>
          <cell r="M1056" t="str">
            <v>26 -  Pernambuco</v>
          </cell>
          <cell r="N1056">
            <v>29.9</v>
          </cell>
        </row>
        <row r="1057">
          <cell r="C1057" t="str">
            <v>HOSPITAL MESTRE VITALINO</v>
          </cell>
          <cell r="E1057" t="str">
            <v>1.99 - Outras Despesas com Pessoal</v>
          </cell>
          <cell r="F1057">
            <v>14031084000135</v>
          </cell>
          <cell r="G1057" t="str">
            <v>GG DO NASCIMENTO COMERCIO DE ALIMENTOS</v>
          </cell>
          <cell r="H1057" t="str">
            <v>B</v>
          </cell>
          <cell r="I1057" t="str">
            <v>S</v>
          </cell>
          <cell r="J1057">
            <v>197775</v>
          </cell>
          <cell r="K1057">
            <v>45363</v>
          </cell>
          <cell r="L1057" t="str">
            <v>26240314031084000135650010001977751025393944</v>
          </cell>
          <cell r="M1057" t="str">
            <v>26 -  Pernambuco</v>
          </cell>
          <cell r="N1057">
            <v>30.5</v>
          </cell>
        </row>
        <row r="1058">
          <cell r="C1058" t="str">
            <v>HOSPITAL MESTRE VITALINO</v>
          </cell>
          <cell r="E1058" t="str">
            <v>1.99 - Outras Despesas com Pessoal</v>
          </cell>
          <cell r="F1058">
            <v>9008782000180</v>
          </cell>
          <cell r="G1058" t="str">
            <v>PANIFICADORA AGAMENON MAGALHAES</v>
          </cell>
          <cell r="H1058" t="str">
            <v>B</v>
          </cell>
          <cell r="I1058" t="str">
            <v>S</v>
          </cell>
          <cell r="J1058">
            <v>196292</v>
          </cell>
          <cell r="K1058">
            <v>45363</v>
          </cell>
          <cell r="L1058" t="str">
            <v>26240309008782000180650000001962921326020673</v>
          </cell>
          <cell r="M1058" t="str">
            <v>26 -  Pernambuco</v>
          </cell>
          <cell r="N1058">
            <v>62.47</v>
          </cell>
        </row>
        <row r="1059">
          <cell r="C1059" t="str">
            <v>HOSPITAL MESTRE VITALINO</v>
          </cell>
          <cell r="E1059" t="str">
            <v>1.99 - Outras Despesas com Pessoal</v>
          </cell>
          <cell r="F1059">
            <v>14031084000135</v>
          </cell>
          <cell r="G1059" t="str">
            <v>GG DO NASCIMENTO COMERCIO DE ALIMENTOS</v>
          </cell>
          <cell r="H1059" t="str">
            <v>B</v>
          </cell>
          <cell r="I1059" t="str">
            <v>S</v>
          </cell>
          <cell r="J1059">
            <v>197765</v>
          </cell>
          <cell r="K1059">
            <v>45363</v>
          </cell>
          <cell r="L1059" t="str">
            <v>26240314031084000135650010001977651532569079</v>
          </cell>
          <cell r="M1059" t="str">
            <v>26 -  Pernambuco</v>
          </cell>
          <cell r="N1059">
            <v>54</v>
          </cell>
        </row>
        <row r="1060">
          <cell r="C1060" t="str">
            <v>HOSPITAL MESTRE VITALINO</v>
          </cell>
          <cell r="E1060" t="str">
            <v>1.99 - Outras Despesas com Pessoal</v>
          </cell>
          <cell r="F1060">
            <v>27181464000106</v>
          </cell>
          <cell r="G1060" t="str">
            <v>SAULO DAVID DE M FILHO ME  CANTINHO DO LAU</v>
          </cell>
          <cell r="H1060" t="str">
            <v>B</v>
          </cell>
          <cell r="I1060" t="str">
            <v>S</v>
          </cell>
          <cell r="J1060">
            <v>35376</v>
          </cell>
          <cell r="K1060">
            <v>45363</v>
          </cell>
          <cell r="L1060" t="str">
            <v>26240327181464000106650010000353761577340748</v>
          </cell>
          <cell r="M1060" t="str">
            <v>26 -  Pernambuco</v>
          </cell>
          <cell r="N1060">
            <v>48</v>
          </cell>
        </row>
        <row r="1061">
          <cell r="C1061" t="str">
            <v>HOSPITAL MESTRE VITALINO</v>
          </cell>
          <cell r="E1061" t="str">
            <v>1.99 - Outras Despesas com Pessoal</v>
          </cell>
          <cell r="F1061">
            <v>14031084000135</v>
          </cell>
          <cell r="G1061" t="str">
            <v>GG DO NASCIMENTO COMERCIO DE ALIMENTOS</v>
          </cell>
          <cell r="H1061" t="str">
            <v>B</v>
          </cell>
          <cell r="I1061" t="str">
            <v>S</v>
          </cell>
          <cell r="J1061">
            <v>197738</v>
          </cell>
          <cell r="K1061">
            <v>45362</v>
          </cell>
          <cell r="L1061" t="str">
            <v>26240314031084000135650010001977381973505385</v>
          </cell>
          <cell r="M1061" t="str">
            <v>26 -  Pernambuco</v>
          </cell>
          <cell r="N1061">
            <v>74</v>
          </cell>
        </row>
        <row r="1062">
          <cell r="C1062" t="str">
            <v>HOSPITAL MESTRE VITALINO</v>
          </cell>
          <cell r="E1062" t="str">
            <v>1.99 - Outras Despesas com Pessoal</v>
          </cell>
          <cell r="F1062">
            <v>14031084000135</v>
          </cell>
          <cell r="G1062" t="str">
            <v>GG DO NASCIMENTO COMERCIO DE ALIMENTOS</v>
          </cell>
          <cell r="H1062" t="str">
            <v>B</v>
          </cell>
          <cell r="I1062" t="str">
            <v>S</v>
          </cell>
          <cell r="J1062">
            <v>197818</v>
          </cell>
          <cell r="K1062">
            <v>45364</v>
          </cell>
          <cell r="L1062" t="str">
            <v>26240314031084000135650010001978181174303350</v>
          </cell>
          <cell r="M1062" t="str">
            <v>26 -  Pernambuco</v>
          </cell>
          <cell r="N1062">
            <v>127</v>
          </cell>
        </row>
        <row r="1063">
          <cell r="C1063" t="str">
            <v>HOSPITAL MESTRE VITALINO</v>
          </cell>
          <cell r="E1063" t="str">
            <v>1.99 - Outras Despesas com Pessoal</v>
          </cell>
          <cell r="F1063">
            <v>14031084000135</v>
          </cell>
          <cell r="G1063" t="str">
            <v>GG DO NASCIMENTO COMERCIO DE ALIMENTOS</v>
          </cell>
          <cell r="H1063" t="str">
            <v>B</v>
          </cell>
          <cell r="I1063" t="str">
            <v>S</v>
          </cell>
          <cell r="J1063">
            <v>197805</v>
          </cell>
          <cell r="K1063">
            <v>45364</v>
          </cell>
          <cell r="L1063" t="str">
            <v>26240314031084000135650010001978051489240080</v>
          </cell>
          <cell r="M1063" t="str">
            <v>26 -  Pernambuco</v>
          </cell>
          <cell r="N1063">
            <v>61.5</v>
          </cell>
        </row>
        <row r="1064">
          <cell r="C1064" t="str">
            <v>HOSPITAL MESTRE VITALINO</v>
          </cell>
          <cell r="E1064" t="str">
            <v>1.99 - Outras Despesas com Pessoal</v>
          </cell>
          <cell r="F1064">
            <v>12841101000255</v>
          </cell>
          <cell r="G1064" t="str">
            <v>INDUSTRIA DE ALIMENTOS O REI DAS COXINHAS LTDA</v>
          </cell>
          <cell r="H1064" t="str">
            <v>B</v>
          </cell>
          <cell r="I1064" t="str">
            <v>S</v>
          </cell>
          <cell r="J1064">
            <v>75004</v>
          </cell>
          <cell r="K1064">
            <v>45364</v>
          </cell>
          <cell r="L1064" t="str">
            <v>26240312841101000255650080000750041973045669</v>
          </cell>
          <cell r="M1064" t="str">
            <v>26 -  Pernambuco</v>
          </cell>
          <cell r="N1064">
            <v>68</v>
          </cell>
        </row>
        <row r="1065">
          <cell r="C1065" t="str">
            <v>HOSPITAL MESTRE VITALINO</v>
          </cell>
          <cell r="E1065" t="str">
            <v>1.99 - Outras Despesas com Pessoal</v>
          </cell>
          <cell r="F1065">
            <v>30871900000175</v>
          </cell>
          <cell r="G1065" t="str">
            <v>INSANOS HAMBURGUERIA</v>
          </cell>
          <cell r="H1065" t="str">
            <v>B</v>
          </cell>
          <cell r="I1065" t="str">
            <v>S</v>
          </cell>
          <cell r="J1065">
            <v>175742</v>
          </cell>
          <cell r="K1065">
            <v>45365</v>
          </cell>
          <cell r="L1065" t="str">
            <v>26240330871900000175650030001757421994424707</v>
          </cell>
          <cell r="M1065" t="str">
            <v>26 -  Pernambuco</v>
          </cell>
          <cell r="N1065">
            <v>53.98</v>
          </cell>
        </row>
        <row r="1066">
          <cell r="C1066" t="str">
            <v>HOSPITAL MESTRE VITALINO</v>
          </cell>
          <cell r="E1066" t="str">
            <v>1.99 - Outras Despesas com Pessoal</v>
          </cell>
          <cell r="F1066">
            <v>14031084000135</v>
          </cell>
          <cell r="G1066" t="str">
            <v>GG DO NASCIMENTO COMERCIO DE ALIMENTOS</v>
          </cell>
          <cell r="H1066" t="str">
            <v>B</v>
          </cell>
          <cell r="I1066" t="str">
            <v>S</v>
          </cell>
          <cell r="J1066">
            <v>197873</v>
          </cell>
          <cell r="K1066">
            <v>45365</v>
          </cell>
          <cell r="L1066" t="str">
            <v>26240314031084000135650010001978731087058430</v>
          </cell>
          <cell r="M1066" t="str">
            <v>26 -  Pernambuco</v>
          </cell>
          <cell r="N1066">
            <v>59.5</v>
          </cell>
        </row>
        <row r="1067">
          <cell r="C1067" t="str">
            <v>HOSPITAL MESTRE VITALINO</v>
          </cell>
          <cell r="E1067" t="str">
            <v>1.99 - Outras Despesas com Pessoal</v>
          </cell>
          <cell r="F1067">
            <v>14031084000135</v>
          </cell>
          <cell r="G1067" t="str">
            <v>GG DO NASCIMENTO COMERCIO DE ALIMENTOS</v>
          </cell>
          <cell r="H1067" t="str">
            <v>B</v>
          </cell>
          <cell r="I1067" t="str">
            <v>S</v>
          </cell>
          <cell r="J1067">
            <v>197852</v>
          </cell>
          <cell r="K1067">
            <v>45365</v>
          </cell>
          <cell r="L1067" t="str">
            <v>26240314031084000135650010001978521482670771</v>
          </cell>
          <cell r="M1067" t="str">
            <v>26 -  Pernambuco</v>
          </cell>
          <cell r="N1067">
            <v>56</v>
          </cell>
        </row>
        <row r="1068">
          <cell r="C1068" t="str">
            <v>HOSPITAL MESTRE VITALINO</v>
          </cell>
          <cell r="E1068" t="str">
            <v>1.99 - Outras Despesas com Pessoal</v>
          </cell>
          <cell r="F1068">
            <v>14031084000135</v>
          </cell>
          <cell r="G1068" t="str">
            <v>GG DO NASCIMENTO COMERCIO DE ALIMENTOS</v>
          </cell>
          <cell r="H1068" t="str">
            <v>B</v>
          </cell>
          <cell r="I1068" t="str">
            <v>S</v>
          </cell>
          <cell r="J1068">
            <v>197883</v>
          </cell>
          <cell r="K1068">
            <v>45365</v>
          </cell>
          <cell r="L1068" t="str">
            <v>26240314031084000135650010001978831734913157</v>
          </cell>
          <cell r="M1068" t="str">
            <v>26 -  Pernambuco</v>
          </cell>
          <cell r="N1068">
            <v>42.5</v>
          </cell>
        </row>
        <row r="1069">
          <cell r="C1069" t="str">
            <v>HOSPITAL MESTRE VITALINO</v>
          </cell>
          <cell r="E1069" t="str">
            <v>1.99 - Outras Despesas com Pessoal</v>
          </cell>
          <cell r="F1069">
            <v>26800156000140</v>
          </cell>
          <cell r="G1069" t="str">
            <v>CARLOS A PEDROSA DA SILVA EIRELLI</v>
          </cell>
          <cell r="H1069" t="str">
            <v>B</v>
          </cell>
          <cell r="I1069" t="str">
            <v>S</v>
          </cell>
          <cell r="J1069">
            <v>14713</v>
          </cell>
          <cell r="K1069">
            <v>45365</v>
          </cell>
          <cell r="L1069" t="str">
            <v>26240326800156000140650050000147131216516505</v>
          </cell>
          <cell r="M1069" t="str">
            <v>26 -  Pernambuco</v>
          </cell>
          <cell r="N1069">
            <v>29</v>
          </cell>
        </row>
        <row r="1070">
          <cell r="C1070" t="str">
            <v>HOSPITAL MESTRE VITALINO</v>
          </cell>
          <cell r="E1070" t="str">
            <v>1.99 - Outras Despesas com Pessoal</v>
          </cell>
          <cell r="F1070">
            <v>14031084000135</v>
          </cell>
          <cell r="G1070" t="str">
            <v>GG DO NASCIMENTO COMERCIO DE ALIMENTOS</v>
          </cell>
          <cell r="H1070" t="str">
            <v>B</v>
          </cell>
          <cell r="I1070" t="str">
            <v>S</v>
          </cell>
          <cell r="J1070">
            <v>197849</v>
          </cell>
          <cell r="K1070">
            <v>45365</v>
          </cell>
          <cell r="L1070" t="str">
            <v>26240314031084000135650010001978491432939100</v>
          </cell>
          <cell r="M1070" t="str">
            <v>26 -  Pernambuco</v>
          </cell>
          <cell r="N1070">
            <v>61.5</v>
          </cell>
        </row>
        <row r="1071">
          <cell r="C1071" t="str">
            <v>HOSPITAL MESTRE VITALINO</v>
          </cell>
          <cell r="E1071" t="str">
            <v>1.99 - Outras Despesas com Pessoal</v>
          </cell>
          <cell r="F1071">
            <v>27181464000106</v>
          </cell>
          <cell r="G1071" t="str">
            <v>SAULO DAVID DE M FILHO ME  CANTINHO DO LAU</v>
          </cell>
          <cell r="H1071" t="str">
            <v>B</v>
          </cell>
          <cell r="I1071" t="str">
            <v>S</v>
          </cell>
          <cell r="J1071">
            <v>35391</v>
          </cell>
          <cell r="K1071">
            <v>45366</v>
          </cell>
          <cell r="L1071" t="str">
            <v>26240327181464000106650010000353919883093479</v>
          </cell>
          <cell r="M1071" t="str">
            <v>26 -  Pernambuco</v>
          </cell>
          <cell r="N1071">
            <v>67</v>
          </cell>
        </row>
        <row r="1072">
          <cell r="C1072" t="str">
            <v>HOSPITAL MESTRE VITALINO</v>
          </cell>
          <cell r="E1072" t="str">
            <v>1.99 - Outras Despesas com Pessoal</v>
          </cell>
          <cell r="F1072">
            <v>14031084000135</v>
          </cell>
          <cell r="G1072" t="str">
            <v>GG DO NASCIMENTO COMERCIO DE ALIMENTOS</v>
          </cell>
          <cell r="H1072" t="str">
            <v>B</v>
          </cell>
          <cell r="I1072" t="str">
            <v>S</v>
          </cell>
          <cell r="J1072">
            <v>197898</v>
          </cell>
          <cell r="K1072">
            <v>45366</v>
          </cell>
          <cell r="L1072" t="str">
            <v>26240314031084000135650010001978981287506002</v>
          </cell>
          <cell r="M1072" t="str">
            <v>26 -  Pernambuco</v>
          </cell>
          <cell r="N1072">
            <v>36.5</v>
          </cell>
        </row>
        <row r="1073">
          <cell r="C1073" t="str">
            <v>HOSPITAL MESTRE VITALINO</v>
          </cell>
          <cell r="E1073" t="str">
            <v>1.99 - Outras Despesas com Pessoal</v>
          </cell>
          <cell r="F1073">
            <v>27181464000106</v>
          </cell>
          <cell r="G1073" t="str">
            <v>SAULO DAVID DE M FILHO ME  CANTINHO DO LAU</v>
          </cell>
          <cell r="H1073" t="str">
            <v>B</v>
          </cell>
          <cell r="I1073" t="str">
            <v>S</v>
          </cell>
          <cell r="J1073">
            <v>35413</v>
          </cell>
          <cell r="K1073">
            <v>45367</v>
          </cell>
          <cell r="L1073" t="str">
            <v>26240327181464000106650010000354131796191670</v>
          </cell>
          <cell r="M1073" t="str">
            <v>26 -  Pernambuco</v>
          </cell>
          <cell r="N1073">
            <v>59</v>
          </cell>
        </row>
        <row r="1074">
          <cell r="C1074" t="str">
            <v>HOSPITAL MESTRE VITALINO</v>
          </cell>
          <cell r="E1074" t="str">
            <v>1.99 - Outras Despesas com Pessoal</v>
          </cell>
          <cell r="F1074">
            <v>27181464000106</v>
          </cell>
          <cell r="G1074" t="str">
            <v>SAULO DAVID DE M FILHO ME  CANTINHO DO LAU</v>
          </cell>
          <cell r="H1074" t="str">
            <v>B</v>
          </cell>
          <cell r="I1074" t="str">
            <v>S</v>
          </cell>
          <cell r="J1074">
            <v>35400</v>
          </cell>
          <cell r="K1074">
            <v>45367</v>
          </cell>
          <cell r="L1074" t="str">
            <v>26240327181464000106650010000354009420350877</v>
          </cell>
          <cell r="M1074" t="str">
            <v>26 -  Pernambuco</v>
          </cell>
          <cell r="N1074">
            <v>50</v>
          </cell>
        </row>
        <row r="1075">
          <cell r="C1075" t="str">
            <v>HOSPITAL MESTRE VITALINO</v>
          </cell>
          <cell r="E1075" t="str">
            <v>1.99 - Outras Despesas com Pessoal</v>
          </cell>
          <cell r="F1075">
            <v>9008782000180</v>
          </cell>
          <cell r="G1075" t="str">
            <v>PANIFICADORA AGAMENON MAGALHAES</v>
          </cell>
          <cell r="H1075" t="str">
            <v>B</v>
          </cell>
          <cell r="I1075" t="str">
            <v>S</v>
          </cell>
          <cell r="J1075">
            <v>198230</v>
          </cell>
          <cell r="K1075">
            <v>45367</v>
          </cell>
          <cell r="L1075" t="str">
            <v>26240309008782000180650000001982301899382171</v>
          </cell>
          <cell r="M1075" t="str">
            <v>26 -  Pernambuco</v>
          </cell>
          <cell r="N1075">
            <v>43.2</v>
          </cell>
        </row>
        <row r="1076">
          <cell r="C1076" t="str">
            <v>HOSPITAL MESTRE VITALINO</v>
          </cell>
          <cell r="E1076" t="str">
            <v>1.99 - Outras Despesas com Pessoal</v>
          </cell>
          <cell r="F1076">
            <v>14031084000135</v>
          </cell>
          <cell r="G1076" t="str">
            <v>GG DO NASCIMENTO COMERCIO DE ALIMENTOS</v>
          </cell>
          <cell r="H1076" t="str">
            <v>B</v>
          </cell>
          <cell r="I1076" t="str">
            <v>S</v>
          </cell>
          <cell r="J1076">
            <v>197960</v>
          </cell>
          <cell r="K1076">
            <v>45367</v>
          </cell>
          <cell r="L1076" t="str">
            <v>26240314031084000135650010001979601825221151</v>
          </cell>
          <cell r="M1076" t="str">
            <v>26 -  Pernambuco</v>
          </cell>
          <cell r="N1076">
            <v>85</v>
          </cell>
        </row>
        <row r="1077">
          <cell r="C1077" t="str">
            <v>HOSPITAL MESTRE VITALINO</v>
          </cell>
          <cell r="E1077" t="str">
            <v>1.99 - Outras Despesas com Pessoal</v>
          </cell>
          <cell r="F1077">
            <v>41190179000174</v>
          </cell>
          <cell r="G1077" t="str">
            <v>CHURRASCARIA NOSSA SENHORA DE LURDES</v>
          </cell>
          <cell r="H1077" t="str">
            <v>B</v>
          </cell>
          <cell r="I1077" t="str">
            <v>S</v>
          </cell>
          <cell r="J1077">
            <v>43352</v>
          </cell>
          <cell r="K1077">
            <v>45369</v>
          </cell>
          <cell r="L1077" t="str">
            <v>26240341190179000174650010000433521186136031</v>
          </cell>
          <cell r="M1077" t="str">
            <v>26 -  Pernambuco</v>
          </cell>
          <cell r="N1077">
            <v>58</v>
          </cell>
        </row>
        <row r="1078">
          <cell r="C1078" t="str">
            <v>HOSPITAL MESTRE VITALINO</v>
          </cell>
          <cell r="E1078" t="str">
            <v>1.99 - Outras Despesas com Pessoal</v>
          </cell>
          <cell r="F1078">
            <v>27181464000106</v>
          </cell>
          <cell r="G1078" t="str">
            <v>SAULO DAVID DE M FILHO ME  CANTINHO DO LAU</v>
          </cell>
          <cell r="H1078" t="str">
            <v>B</v>
          </cell>
          <cell r="I1078" t="str">
            <v>S</v>
          </cell>
          <cell r="J1078">
            <v>35418</v>
          </cell>
          <cell r="K1078">
            <v>45369</v>
          </cell>
          <cell r="L1078" t="str">
            <v>26240327181464000106650010000354181460966029</v>
          </cell>
          <cell r="M1078" t="str">
            <v>26 -  Pernambuco</v>
          </cell>
          <cell r="N1078">
            <v>57</v>
          </cell>
        </row>
        <row r="1079">
          <cell r="C1079" t="str">
            <v>HOSPITAL MESTRE VITALINO</v>
          </cell>
          <cell r="E1079" t="str">
            <v>1.99 - Outras Despesas com Pessoal</v>
          </cell>
          <cell r="F1079">
            <v>12841101000255</v>
          </cell>
          <cell r="G1079" t="str">
            <v>INDUSTRIA DE ALIMENTOS O REI DAS COXINHAS LTDA</v>
          </cell>
          <cell r="H1079" t="str">
            <v>B</v>
          </cell>
          <cell r="I1079" t="str">
            <v>S</v>
          </cell>
          <cell r="J1079">
            <v>1007079</v>
          </cell>
          <cell r="K1079">
            <v>45370</v>
          </cell>
          <cell r="L1079" t="str">
            <v>26240312841101000255650010010070791642942991</v>
          </cell>
          <cell r="M1079" t="str">
            <v>26 -  Pernambuco</v>
          </cell>
          <cell r="N1079">
            <v>57</v>
          </cell>
        </row>
        <row r="1080">
          <cell r="C1080" t="str">
            <v>HOSPITAL MESTRE VITALINO</v>
          </cell>
          <cell r="E1080" t="str">
            <v>1.99 - Outras Despesas com Pessoal</v>
          </cell>
          <cell r="F1080">
            <v>14031084000135</v>
          </cell>
          <cell r="G1080" t="str">
            <v>G D DOS SANTOS EIRELI CARLOS TONETTO</v>
          </cell>
          <cell r="H1080" t="str">
            <v>B</v>
          </cell>
          <cell r="I1080" t="str">
            <v>S</v>
          </cell>
          <cell r="J1080">
            <v>15296</v>
          </cell>
          <cell r="K1080">
            <v>45370</v>
          </cell>
          <cell r="L1080" t="str">
            <v>26240326800156000140650060000152961234013508</v>
          </cell>
          <cell r="M1080" t="str">
            <v>26 -  Pernambuco</v>
          </cell>
          <cell r="N1080">
            <v>33</v>
          </cell>
        </row>
        <row r="1081">
          <cell r="C1081" t="str">
            <v>HOSPITAL MESTRE VITALINO</v>
          </cell>
          <cell r="E1081" t="str">
            <v>1.99 - Outras Despesas com Pessoal</v>
          </cell>
          <cell r="F1081">
            <v>10691509000181</v>
          </cell>
          <cell r="G1081" t="str">
            <v>KAMEOKA RESTAURANTE LTDA</v>
          </cell>
          <cell r="H1081" t="str">
            <v>B</v>
          </cell>
          <cell r="I1081" t="str">
            <v>S</v>
          </cell>
          <cell r="J1081">
            <v>218534</v>
          </cell>
          <cell r="K1081">
            <v>45370</v>
          </cell>
          <cell r="L1081" t="str">
            <v>26240310691509000181650010002185349847608467</v>
          </cell>
          <cell r="M1081" t="str">
            <v>26 -  Pernambuco</v>
          </cell>
          <cell r="N1081">
            <v>99.44</v>
          </cell>
        </row>
        <row r="1082">
          <cell r="C1082" t="str">
            <v>HOSPITAL MESTRE VITALINO</v>
          </cell>
          <cell r="E1082" t="str">
            <v>1.99 - Outras Despesas com Pessoal</v>
          </cell>
          <cell r="F1082">
            <v>41190179000174</v>
          </cell>
          <cell r="G1082" t="str">
            <v>CHURRASCARIA NOSSA SENHORA DE LURDES</v>
          </cell>
          <cell r="H1082" t="str">
            <v>B</v>
          </cell>
          <cell r="I1082" t="str">
            <v>S</v>
          </cell>
          <cell r="J1082">
            <v>43458</v>
          </cell>
          <cell r="K1082">
            <v>45371</v>
          </cell>
          <cell r="L1082" t="str">
            <v>26240341190179000174650010000434581818019094</v>
          </cell>
          <cell r="M1082" t="str">
            <v>26 -  Pernambuco</v>
          </cell>
          <cell r="N1082">
            <v>55</v>
          </cell>
        </row>
        <row r="1083">
          <cell r="C1083" t="str">
            <v>HOSPITAL MESTRE VITALINO</v>
          </cell>
          <cell r="E1083" t="str">
            <v>1.99 - Outras Despesas com Pessoal</v>
          </cell>
          <cell r="F1083">
            <v>27181464000106</v>
          </cell>
          <cell r="G1083" t="str">
            <v>SAULO DAVID DE M FILHO ME  CANTINHO DO LAU</v>
          </cell>
          <cell r="H1083" t="str">
            <v>B</v>
          </cell>
          <cell r="I1083" t="str">
            <v>S</v>
          </cell>
          <cell r="J1083">
            <v>35439</v>
          </cell>
          <cell r="K1083">
            <v>45371</v>
          </cell>
          <cell r="L1083" t="str">
            <v>26240327181464000106650010000354391391835803</v>
          </cell>
          <cell r="M1083" t="str">
            <v>26 -  Pernambuco</v>
          </cell>
          <cell r="N1083">
            <v>51</v>
          </cell>
        </row>
        <row r="1084">
          <cell r="C1084" t="str">
            <v>HOSPITAL MESTRE VITALINO</v>
          </cell>
          <cell r="E1084" t="str">
            <v>1.99 - Outras Despesas com Pessoal</v>
          </cell>
          <cell r="F1084">
            <v>14031084000135</v>
          </cell>
          <cell r="G1084" t="str">
            <v>GG DO NASCIMENTO COMERCIO DE ALIMENTOS</v>
          </cell>
          <cell r="H1084" t="str">
            <v>B</v>
          </cell>
          <cell r="I1084" t="str">
            <v>S</v>
          </cell>
          <cell r="J1084">
            <v>198141</v>
          </cell>
          <cell r="K1084">
            <v>45372</v>
          </cell>
          <cell r="L1084" t="str">
            <v>26240314031084000135650010001981411544055377</v>
          </cell>
          <cell r="M1084" t="str">
            <v>26 -  Pernambuco</v>
          </cell>
          <cell r="N1084">
            <v>87</v>
          </cell>
        </row>
        <row r="1085">
          <cell r="C1085" t="str">
            <v>HOSPITAL MESTRE VITALINO</v>
          </cell>
          <cell r="E1085" t="str">
            <v>1.99 - Outras Despesas com Pessoal</v>
          </cell>
          <cell r="F1085">
            <v>14031084000135</v>
          </cell>
          <cell r="G1085" t="str">
            <v>GG DO NASCIMENTO COMERCIO DE ALIMENTOS</v>
          </cell>
          <cell r="H1085" t="str">
            <v>B</v>
          </cell>
          <cell r="I1085" t="str">
            <v>S</v>
          </cell>
          <cell r="J1085">
            <v>198142</v>
          </cell>
          <cell r="K1085">
            <v>45372</v>
          </cell>
          <cell r="L1085" t="str">
            <v>26240314031084000135650010001981421895162858</v>
          </cell>
          <cell r="M1085" t="str">
            <v>26 -  Pernambuco</v>
          </cell>
          <cell r="N1085">
            <v>70.5</v>
          </cell>
        </row>
        <row r="1086">
          <cell r="C1086" t="str">
            <v>HOSPITAL MESTRE VITALINO</v>
          </cell>
          <cell r="E1086" t="str">
            <v>1.99 - Outras Despesas com Pessoal</v>
          </cell>
          <cell r="F1086">
            <v>14031084000135</v>
          </cell>
          <cell r="G1086" t="str">
            <v>GG DO NASCIMENTO COMERCIO DE ALIMENTOS</v>
          </cell>
          <cell r="H1086" t="str">
            <v>B</v>
          </cell>
          <cell r="I1086" t="str">
            <v>S</v>
          </cell>
          <cell r="J1086">
            <v>198160</v>
          </cell>
          <cell r="K1086">
            <v>45372</v>
          </cell>
          <cell r="L1086" t="str">
            <v>26240314031084000135650010001981601269665047</v>
          </cell>
          <cell r="M1086" t="str">
            <v>26 -  Pernambuco</v>
          </cell>
          <cell r="N1086">
            <v>67.5</v>
          </cell>
        </row>
        <row r="1087">
          <cell r="C1087" t="str">
            <v>HOSPITAL MESTRE VITALINO</v>
          </cell>
          <cell r="E1087" t="str">
            <v>1.99 - Outras Despesas com Pessoal</v>
          </cell>
          <cell r="F1087">
            <v>41062183001200</v>
          </cell>
          <cell r="G1087" t="str">
            <v>MARALCO COMERCIO DE ALIMENTOS LTDA</v>
          </cell>
          <cell r="H1087" t="str">
            <v>B</v>
          </cell>
          <cell r="I1087" t="str">
            <v>S</v>
          </cell>
          <cell r="J1087">
            <v>173367</v>
          </cell>
          <cell r="K1087">
            <v>45373</v>
          </cell>
          <cell r="L1087" t="str">
            <v>26240341062183001200650020001733671936608539</v>
          </cell>
          <cell r="M1087" t="str">
            <v>26 -  Pernambuco</v>
          </cell>
          <cell r="N1087">
            <v>25.9</v>
          </cell>
        </row>
        <row r="1088">
          <cell r="C1088" t="str">
            <v>HOSPITAL MESTRE VITALINO</v>
          </cell>
          <cell r="E1088" t="str">
            <v>1.99 - Outras Despesas com Pessoal</v>
          </cell>
          <cell r="F1088">
            <v>9008782000180</v>
          </cell>
          <cell r="G1088" t="str">
            <v>PANIFICADORA AGAMENON MAGALHAES</v>
          </cell>
          <cell r="H1088" t="str">
            <v>B</v>
          </cell>
          <cell r="I1088" t="str">
            <v>S</v>
          </cell>
          <cell r="J1088">
            <v>200582</v>
          </cell>
          <cell r="K1088">
            <v>45373</v>
          </cell>
          <cell r="L1088" t="str">
            <v>26240309008782000180650000002005821165614677</v>
          </cell>
          <cell r="M1088" t="str">
            <v>26 -  Pernambuco</v>
          </cell>
          <cell r="N1088">
            <v>33.75</v>
          </cell>
        </row>
        <row r="1089">
          <cell r="C1089" t="str">
            <v>HOSPITAL MESTRE VITALINO</v>
          </cell>
          <cell r="E1089" t="str">
            <v>1.99 - Outras Despesas com Pessoal</v>
          </cell>
          <cell r="F1089">
            <v>14031084000135</v>
          </cell>
          <cell r="G1089" t="str">
            <v>GG DO NASCIMENTO COMERCIO DE ALIMENTOS</v>
          </cell>
          <cell r="H1089" t="str">
            <v>B</v>
          </cell>
          <cell r="I1089" t="str">
            <v>S</v>
          </cell>
          <cell r="J1089">
            <v>198183</v>
          </cell>
          <cell r="K1089">
            <v>45373</v>
          </cell>
          <cell r="L1089" t="str">
            <v>26240314031084000135650010001981831309141994</v>
          </cell>
          <cell r="M1089" t="str">
            <v>26 -  Pernambuco</v>
          </cell>
          <cell r="N1089">
            <v>61</v>
          </cell>
        </row>
        <row r="1090">
          <cell r="C1090" t="str">
            <v>HOSPITAL MESTRE VITALINO</v>
          </cell>
          <cell r="E1090" t="str">
            <v>1.99 - Outras Despesas com Pessoal</v>
          </cell>
          <cell r="F1090">
            <v>12841101000255</v>
          </cell>
          <cell r="G1090" t="str">
            <v>INDUSTRIA DE ALIMENTOS O REI DAS COXINHAS LTDA</v>
          </cell>
          <cell r="H1090" t="str">
            <v>B</v>
          </cell>
          <cell r="I1090" t="str">
            <v>S</v>
          </cell>
          <cell r="J1090">
            <v>76431</v>
          </cell>
          <cell r="K1090">
            <v>45373</v>
          </cell>
          <cell r="L1090" t="str">
            <v>26240312841101000255650080000764311264897217</v>
          </cell>
          <cell r="M1090" t="str">
            <v>26 -  Pernambuco</v>
          </cell>
          <cell r="N1090">
            <v>61.5</v>
          </cell>
        </row>
        <row r="1091">
          <cell r="C1091" t="str">
            <v>HOSPITAL MESTRE VITALINO</v>
          </cell>
          <cell r="E1091" t="str">
            <v>1.99 - Outras Despesas com Pessoal</v>
          </cell>
          <cell r="F1091">
            <v>20737670000100</v>
          </cell>
          <cell r="G1091" t="str">
            <v>ANDRADE SANDRES CIA CONVENIENCIA LTDA ME</v>
          </cell>
          <cell r="H1091" t="str">
            <v>B</v>
          </cell>
          <cell r="I1091" t="str">
            <v>S</v>
          </cell>
          <cell r="J1091">
            <v>280422</v>
          </cell>
          <cell r="K1091">
            <v>45373</v>
          </cell>
          <cell r="L1091" t="str">
            <v>26240320737670000100650030002804221727755010</v>
          </cell>
          <cell r="M1091" t="str">
            <v>26 -  Pernambuco</v>
          </cell>
          <cell r="N1091">
            <v>30.95</v>
          </cell>
        </row>
        <row r="1092">
          <cell r="C1092" t="str">
            <v>HOSPITAL MESTRE VITALINO</v>
          </cell>
          <cell r="E1092" t="str">
            <v>1.99 - Outras Despesas com Pessoal</v>
          </cell>
          <cell r="F1092">
            <v>14031084000135</v>
          </cell>
          <cell r="G1092" t="str">
            <v>GG DO NASCIMENTO COMERCIO DE ALIMENTOS</v>
          </cell>
          <cell r="H1092" t="str">
            <v>B</v>
          </cell>
          <cell r="I1092" t="str">
            <v>S</v>
          </cell>
          <cell r="J1092">
            <v>198201</v>
          </cell>
          <cell r="K1092">
            <v>45373</v>
          </cell>
          <cell r="L1092" t="str">
            <v>26240314031084000135650010001982011271303828</v>
          </cell>
          <cell r="M1092" t="str">
            <v>26 -  Pernambuco</v>
          </cell>
          <cell r="N1092">
            <v>63.5</v>
          </cell>
        </row>
        <row r="1093">
          <cell r="C1093" t="str">
            <v>HOSPITAL MESTRE VITALINO</v>
          </cell>
          <cell r="E1093" t="str">
            <v>1.99 - Outras Despesas com Pessoal</v>
          </cell>
          <cell r="F1093">
            <v>27181464000106</v>
          </cell>
          <cell r="G1093" t="str">
            <v>SAULO DAVID DE M FILHO ME  CANTINHO DO LAU</v>
          </cell>
          <cell r="H1093" t="str">
            <v>B</v>
          </cell>
          <cell r="I1093" t="str">
            <v>S</v>
          </cell>
          <cell r="J1093">
            <v>35486</v>
          </cell>
          <cell r="K1093">
            <v>45374</v>
          </cell>
          <cell r="L1093" t="str">
            <v>26240327181464000106650010000354841409747170</v>
          </cell>
          <cell r="M1093" t="str">
            <v>26 -  Pernambuco</v>
          </cell>
          <cell r="N1093">
            <v>32</v>
          </cell>
        </row>
        <row r="1094">
          <cell r="C1094" t="str">
            <v>HOSPITAL MESTRE VITALINO</v>
          </cell>
          <cell r="E1094" t="str">
            <v>1.99 - Outras Despesas com Pessoal</v>
          </cell>
          <cell r="F1094">
            <v>27181464000106</v>
          </cell>
          <cell r="G1094" t="str">
            <v>SAULO DAVID DE M FILHO ME  CANTINHO DO LAU</v>
          </cell>
          <cell r="H1094" t="str">
            <v>B</v>
          </cell>
          <cell r="I1094" t="str">
            <v>S</v>
          </cell>
          <cell r="J1094">
            <v>35485</v>
          </cell>
          <cell r="K1094">
            <v>45374</v>
          </cell>
          <cell r="L1094" t="str">
            <v>26240327181464000106650010000354851571256456</v>
          </cell>
          <cell r="M1094" t="str">
            <v>26 -  Pernambuco</v>
          </cell>
          <cell r="N1094">
            <v>51</v>
          </cell>
        </row>
        <row r="1095">
          <cell r="C1095" t="str">
            <v>HOSPITAL MESTRE VITALINO</v>
          </cell>
          <cell r="E1095" t="str">
            <v>1.99 - Outras Despesas com Pessoal</v>
          </cell>
          <cell r="F1095">
            <v>27181464000106</v>
          </cell>
          <cell r="G1095" t="str">
            <v>SAULO DAVID DE M FILHO ME  CANTINHO DO LAU</v>
          </cell>
          <cell r="H1095" t="str">
            <v>B</v>
          </cell>
          <cell r="I1095" t="str">
            <v>S</v>
          </cell>
          <cell r="J1095">
            <v>35477</v>
          </cell>
          <cell r="K1095">
            <v>45374</v>
          </cell>
          <cell r="L1095" t="str">
            <v>26240327181464000106650010000354771109654029</v>
          </cell>
          <cell r="M1095" t="str">
            <v>26 -  Pernambuco</v>
          </cell>
          <cell r="N1095">
            <v>43</v>
          </cell>
        </row>
        <row r="1096">
          <cell r="C1096" t="str">
            <v>HOSPITAL MESTRE VITALINO</v>
          </cell>
          <cell r="E1096" t="str">
            <v>1.99 - Outras Despesas com Pessoal</v>
          </cell>
          <cell r="F1096">
            <v>41190179000174</v>
          </cell>
          <cell r="G1096" t="str">
            <v>CHURRASCARIA NOSSA SENHORA DE LURDES</v>
          </cell>
          <cell r="H1096" t="str">
            <v>B</v>
          </cell>
          <cell r="I1096" t="str">
            <v>S</v>
          </cell>
          <cell r="J1096">
            <v>43673</v>
          </cell>
          <cell r="K1096">
            <v>45374</v>
          </cell>
          <cell r="L1096" t="str">
            <v>26240341190179000174650010000436731033030063</v>
          </cell>
          <cell r="M1096" t="str">
            <v>26 -  Pernambuco</v>
          </cell>
          <cell r="N1096">
            <v>52</v>
          </cell>
        </row>
        <row r="1097">
          <cell r="C1097" t="str">
            <v>HOSPITAL MESTRE VITALINO</v>
          </cell>
          <cell r="E1097" t="str">
            <v>1.99 - Outras Despesas com Pessoal</v>
          </cell>
          <cell r="F1097">
            <v>41190179000174</v>
          </cell>
          <cell r="G1097" t="str">
            <v>CHURRASCARIA NOSSA SENHORA DE LURDES</v>
          </cell>
          <cell r="H1097" t="str">
            <v>B</v>
          </cell>
          <cell r="I1097" t="str">
            <v>S</v>
          </cell>
          <cell r="J1097">
            <v>43638</v>
          </cell>
          <cell r="K1097">
            <v>45376</v>
          </cell>
          <cell r="L1097" t="str">
            <v>26240341190179000174650010000436381708326950</v>
          </cell>
          <cell r="M1097" t="str">
            <v>26 -  Pernambuco</v>
          </cell>
          <cell r="N1097">
            <v>46</v>
          </cell>
        </row>
        <row r="1098">
          <cell r="C1098" t="str">
            <v>HOSPITAL MESTRE VITALINO</v>
          </cell>
          <cell r="E1098" t="str">
            <v>1.99 - Outras Despesas com Pessoal</v>
          </cell>
          <cell r="F1098">
            <v>14031084000135</v>
          </cell>
          <cell r="G1098" t="str">
            <v>G D DOS SANTOS EIRELI CARLOS TONETTO</v>
          </cell>
          <cell r="H1098" t="str">
            <v>B</v>
          </cell>
          <cell r="I1098" t="str">
            <v>S</v>
          </cell>
          <cell r="J1098">
            <v>15728</v>
          </cell>
          <cell r="K1098">
            <v>45377</v>
          </cell>
          <cell r="L1098" t="str">
            <v>26240326800156000140650060000157281247417162</v>
          </cell>
          <cell r="M1098" t="str">
            <v>26 -  Pernambuco</v>
          </cell>
          <cell r="N1098">
            <v>29</v>
          </cell>
        </row>
        <row r="1099">
          <cell r="C1099" t="str">
            <v>HOSPITAL MESTRE VITALINO</v>
          </cell>
          <cell r="E1099" t="str">
            <v>1.99 - Outras Despesas com Pessoal</v>
          </cell>
          <cell r="F1099">
            <v>9008782000180</v>
          </cell>
          <cell r="G1099" t="str">
            <v>PANIFICADORA AGAMENON MAGALHAES</v>
          </cell>
          <cell r="H1099" t="str">
            <v>B</v>
          </cell>
          <cell r="I1099" t="str">
            <v>S</v>
          </cell>
          <cell r="J1099">
            <v>202842</v>
          </cell>
          <cell r="K1099">
            <v>45378</v>
          </cell>
          <cell r="L1099" t="str">
            <v>26240309008782000180650000002028421547641975</v>
          </cell>
          <cell r="M1099" t="str">
            <v>26 -  Pernambuco</v>
          </cell>
          <cell r="N1099">
            <v>31.33</v>
          </cell>
        </row>
        <row r="1100">
          <cell r="C1100" t="str">
            <v>HOSPITAL MESTRE VITALINO</v>
          </cell>
          <cell r="E1100" t="str">
            <v>1.99 - Outras Despesas com Pessoal</v>
          </cell>
          <cell r="F1100">
            <v>27181464000106</v>
          </cell>
          <cell r="G1100" t="str">
            <v>SAULO DAVID DE M FILHO ME  CANTINHO DO LAU</v>
          </cell>
          <cell r="H1100" t="str">
            <v>B</v>
          </cell>
          <cell r="I1100" t="str">
            <v>S</v>
          </cell>
          <cell r="J1100">
            <v>35509</v>
          </cell>
          <cell r="K1100">
            <v>45378</v>
          </cell>
          <cell r="L1100" t="str">
            <v>26240327181464000106650010000355091965628968</v>
          </cell>
          <cell r="M1100" t="str">
            <v>26 -  Pernambuco</v>
          </cell>
          <cell r="N1100">
            <v>18</v>
          </cell>
        </row>
        <row r="1101">
          <cell r="C1101" t="str">
            <v>HOSPITAL MESTRE VITALINO</v>
          </cell>
          <cell r="E1101" t="str">
            <v>1.99 - Outras Despesas com Pessoal</v>
          </cell>
          <cell r="F1101">
            <v>14031084000135</v>
          </cell>
          <cell r="G1101" t="str">
            <v>GG DO NASCIMENTO COMERCIO DE ALIMENTOS</v>
          </cell>
          <cell r="H1101" t="str">
            <v>B</v>
          </cell>
          <cell r="I1101" t="str">
            <v>S</v>
          </cell>
          <cell r="J1101">
            <v>198377</v>
          </cell>
          <cell r="K1101">
            <v>45378</v>
          </cell>
          <cell r="L1101" t="str">
            <v>26240314031084000135650010001983771989363780</v>
          </cell>
          <cell r="M1101" t="str">
            <v>26 -  Pernambuco</v>
          </cell>
          <cell r="N1101">
            <v>68.5</v>
          </cell>
        </row>
        <row r="1102">
          <cell r="C1102" t="str">
            <v>HOSPITAL MESTRE VITALINO</v>
          </cell>
          <cell r="E1102" t="str">
            <v>1.99 - Outras Despesas com Pessoal</v>
          </cell>
          <cell r="F1102">
            <v>27181464000106</v>
          </cell>
          <cell r="G1102" t="str">
            <v>SAULO DAVID DE M FILHO ME  CANTINHO DO LAU</v>
          </cell>
          <cell r="H1102" t="str">
            <v>B</v>
          </cell>
          <cell r="I1102" t="str">
            <v>S</v>
          </cell>
          <cell r="J1102">
            <v>35508</v>
          </cell>
          <cell r="K1102">
            <v>45378</v>
          </cell>
          <cell r="L1102" t="str">
            <v>26240327181464000106650010000355081043876698</v>
          </cell>
          <cell r="M1102" t="str">
            <v>26 -  Pernambuco</v>
          </cell>
          <cell r="N1102">
            <v>54</v>
          </cell>
        </row>
        <row r="1103">
          <cell r="C1103" t="str">
            <v>HOSPITAL MESTRE VITALINO</v>
          </cell>
          <cell r="E1103" t="str">
            <v>1.99 - Outras Despesas com Pessoal</v>
          </cell>
          <cell r="F1103">
            <v>27181464000106</v>
          </cell>
          <cell r="G1103" t="str">
            <v>SAULO DAVID DE M FILHO ME  CANTINHO DO LAU</v>
          </cell>
          <cell r="H1103" t="str">
            <v>B</v>
          </cell>
          <cell r="I1103" t="str">
            <v>S</v>
          </cell>
          <cell r="J1103">
            <v>35533</v>
          </cell>
          <cell r="K1103">
            <v>45379</v>
          </cell>
          <cell r="L1103" t="str">
            <v>26240327181464000106650010000355331610182313</v>
          </cell>
          <cell r="M1103" t="str">
            <v>26 -  Pernambuco</v>
          </cell>
          <cell r="N1103">
            <v>74</v>
          </cell>
        </row>
        <row r="1104">
          <cell r="C1104" t="str">
            <v>HOSPITAL MESTRE VITALINO</v>
          </cell>
          <cell r="E1104" t="str">
            <v>1.99 - Outras Despesas com Pessoal</v>
          </cell>
          <cell r="F1104">
            <v>27181464000106</v>
          </cell>
          <cell r="G1104" t="str">
            <v>SAULO DAVID DE M FILHO ME  CANTINHO DO LAU</v>
          </cell>
          <cell r="H1104" t="str">
            <v>B</v>
          </cell>
          <cell r="I1104" t="str">
            <v>S</v>
          </cell>
          <cell r="J1104">
            <v>35518</v>
          </cell>
          <cell r="K1104">
            <v>45379</v>
          </cell>
          <cell r="L1104" t="str">
            <v>26240327181464000106650010000355181430897733</v>
          </cell>
          <cell r="M1104" t="str">
            <v>26 -  Pernambuco</v>
          </cell>
          <cell r="N1104">
            <v>48</v>
          </cell>
        </row>
        <row r="1105">
          <cell r="C1105" t="str">
            <v>HOSPITAL MESTRE VITALINO</v>
          </cell>
          <cell r="E1105" t="str">
            <v>1.99 - Outras Despesas com Pessoal</v>
          </cell>
          <cell r="F1105">
            <v>30871900000175</v>
          </cell>
          <cell r="G1105" t="str">
            <v>INSANOS HAMBURGUERIA</v>
          </cell>
          <cell r="H1105" t="str">
            <v>B</v>
          </cell>
          <cell r="I1105" t="str">
            <v>S</v>
          </cell>
          <cell r="J1105">
            <v>175978</v>
          </cell>
          <cell r="K1105">
            <v>45380</v>
          </cell>
          <cell r="L1105" t="str">
            <v>26240330871900000175650030001759781287382493</v>
          </cell>
          <cell r="M1105" t="str">
            <v>26 -  Pernambuco</v>
          </cell>
          <cell r="N1105">
            <v>71.97</v>
          </cell>
        </row>
        <row r="1106">
          <cell r="C1106" t="str">
            <v>HOSPITAL MESTRE VITALINO</v>
          </cell>
          <cell r="E1106" t="str">
            <v>1.99 - Outras Despesas com Pessoal</v>
          </cell>
          <cell r="F1106">
            <v>20737670000100</v>
          </cell>
          <cell r="G1106" t="str">
            <v>ANDRADE SANDRES CIA CONVENIENCIA LTDA ME</v>
          </cell>
          <cell r="H1106" t="str">
            <v>B</v>
          </cell>
          <cell r="I1106" t="str">
            <v>S</v>
          </cell>
          <cell r="J1106">
            <v>281985</v>
          </cell>
          <cell r="K1106">
            <v>45380</v>
          </cell>
          <cell r="L1106" t="str">
            <v>26240320737670000100650030002819851763899168</v>
          </cell>
          <cell r="M1106" t="str">
            <v>26 -  Pernambuco</v>
          </cell>
          <cell r="N1106">
            <v>44.95</v>
          </cell>
        </row>
        <row r="1107">
          <cell r="C1107" t="str">
            <v>HOSPITAL MESTRE VITALINO</v>
          </cell>
          <cell r="E1107" t="str">
            <v>1.99 - Outras Despesas com Pessoal</v>
          </cell>
          <cell r="F1107">
            <v>41062183001200</v>
          </cell>
          <cell r="G1107" t="str">
            <v>MARALCO COMERCIO DE ALIMENTOS LTDA</v>
          </cell>
          <cell r="H1107" t="str">
            <v>B</v>
          </cell>
          <cell r="I1107" t="str">
            <v>S</v>
          </cell>
          <cell r="J1107">
            <v>173899</v>
          </cell>
          <cell r="K1107">
            <v>45381</v>
          </cell>
          <cell r="L1107" t="str">
            <v>26240341062183001200650020001738991176398388</v>
          </cell>
          <cell r="M1107" t="str">
            <v>26 -  Pernambuco</v>
          </cell>
          <cell r="N1107">
            <v>49.9</v>
          </cell>
        </row>
        <row r="1108">
          <cell r="C1108" t="str">
            <v>HOSPITAL MESTRE VITALINO</v>
          </cell>
          <cell r="E1108" t="str">
            <v>1.99 - Outras Despesas com Pessoal</v>
          </cell>
          <cell r="F1108">
            <v>41190179000174</v>
          </cell>
          <cell r="G1108" t="str">
            <v>CHURRASCARIA NOSSA SENHORA DE LURDES</v>
          </cell>
          <cell r="H1108" t="str">
            <v>B</v>
          </cell>
          <cell r="I1108" t="str">
            <v>S</v>
          </cell>
          <cell r="J1108">
            <v>43781</v>
          </cell>
          <cell r="K1108">
            <v>45381</v>
          </cell>
          <cell r="L1108" t="str">
            <v>26240341190179000174650010000437811436223487</v>
          </cell>
          <cell r="M1108" t="str">
            <v>26 -  Pernambuco</v>
          </cell>
          <cell r="N1108">
            <v>62</v>
          </cell>
        </row>
        <row r="1109">
          <cell r="C1109" t="str">
            <v>HOSPITAL MESTRE VITALINO</v>
          </cell>
          <cell r="E1109" t="str">
            <v>1.99 - Outras Despesas com Pessoal</v>
          </cell>
          <cell r="F1109">
            <v>27181464000106</v>
          </cell>
          <cell r="G1109" t="str">
            <v>SAULO DAVID DE M FILHO ME  CANTINHO DO LAU</v>
          </cell>
          <cell r="H1109" t="str">
            <v>B</v>
          </cell>
          <cell r="I1109" t="str">
            <v>S</v>
          </cell>
          <cell r="J1109">
            <v>35548</v>
          </cell>
          <cell r="K1109">
            <v>45382</v>
          </cell>
          <cell r="L1109" t="str">
            <v>26240327181464000106650010000355481243208686</v>
          </cell>
          <cell r="M1109" t="str">
            <v>26 -  Pernambuco</v>
          </cell>
          <cell r="N1109">
            <v>59</v>
          </cell>
        </row>
        <row r="1110">
          <cell r="E1110" t="str">
            <v/>
          </cell>
        </row>
        <row r="1111">
          <cell r="C1111" t="str">
            <v>HOSPITAL MESTRE VITALINO</v>
          </cell>
          <cell r="E1111" t="str">
            <v>1.99 - Outras Despesas com Pessoal</v>
          </cell>
          <cell r="F1111">
            <v>1203383000168</v>
          </cell>
          <cell r="G1111" t="str">
            <v>RCR LOCACAO LTDA</v>
          </cell>
          <cell r="H1111" t="str">
            <v>S</v>
          </cell>
          <cell r="I1111" t="str">
            <v>S</v>
          </cell>
          <cell r="J1111">
            <v>8039</v>
          </cell>
          <cell r="K1111">
            <v>45364</v>
          </cell>
          <cell r="L1111" t="str">
            <v>6240301203383000168670000000080391000397494</v>
          </cell>
          <cell r="M1111" t="str">
            <v>2611606 - Recife - PE</v>
          </cell>
          <cell r="N1111">
            <v>29000</v>
          </cell>
        </row>
        <row r="1112">
          <cell r="C1112" t="str">
            <v>HOSPITAL MESTRE VITALINO</v>
          </cell>
          <cell r="E1112" t="str">
            <v>1.99 - Outras Despesas com Pessoal</v>
          </cell>
          <cell r="F1112">
            <v>23114447000197</v>
          </cell>
          <cell r="G1112" t="str">
            <v>FLAGSHIP INSTITUICAO DE PAGAMENTOS LTDA</v>
          </cell>
          <cell r="H1112" t="str">
            <v>S</v>
          </cell>
          <cell r="I1112" t="str">
            <v>N</v>
          </cell>
          <cell r="J1112" t="str">
            <v>1837867</v>
          </cell>
          <cell r="K1112">
            <v>45348</v>
          </cell>
          <cell r="N1112">
            <v>87672</v>
          </cell>
        </row>
        <row r="1113">
          <cell r="E1113" t="str">
            <v/>
          </cell>
        </row>
        <row r="1114">
          <cell r="C1114" t="str">
            <v>HOSPITAL MESTRE VITALINO</v>
          </cell>
          <cell r="E1114" t="str">
            <v>1.99 - Outras Despesas com Pessoal</v>
          </cell>
          <cell r="F1114">
            <v>21986074000119</v>
          </cell>
          <cell r="G1114" t="str">
            <v>PRUDENTIAL DO BRASIL VIDA EM GRUPO AS</v>
          </cell>
          <cell r="H1114" t="str">
            <v>S</v>
          </cell>
          <cell r="I1114" t="str">
            <v>N</v>
          </cell>
          <cell r="J1114" t="str">
            <v>109022441</v>
          </cell>
          <cell r="K1114">
            <v>45390</v>
          </cell>
          <cell r="N1114">
            <v>1454.04</v>
          </cell>
        </row>
        <row r="1115">
          <cell r="E1115" t="str">
            <v/>
          </cell>
        </row>
        <row r="1116">
          <cell r="C1116" t="str">
            <v>HOSPITAL MESTRE VITALINO</v>
          </cell>
          <cell r="E1116" t="str">
            <v>5.9 - Telefonia Móvel</v>
          </cell>
          <cell r="F1116" t="str">
            <v>02.558.157/0008-39</v>
          </cell>
          <cell r="G1116" t="str">
            <v xml:space="preserve">TELEFONICA BRASIL S.A. </v>
          </cell>
          <cell r="H1116" t="str">
            <v>S</v>
          </cell>
          <cell r="I1116" t="str">
            <v>N</v>
          </cell>
          <cell r="J1116">
            <v>265380609</v>
          </cell>
          <cell r="K1116">
            <v>45371</v>
          </cell>
          <cell r="N1116">
            <v>1021.05</v>
          </cell>
        </row>
        <row r="1117">
          <cell r="C1117" t="str">
            <v>HOSPITAL MESTRE VITALINO</v>
          </cell>
          <cell r="E1117" t="str">
            <v>5.18 - Teledonia Fixa</v>
          </cell>
          <cell r="F1117" t="str">
            <v>11.844.663/0001-09</v>
          </cell>
          <cell r="G1117" t="str">
            <v>1 TELECOM SERV. TECNOLOGIA EM INTERNET LTDA</v>
          </cell>
          <cell r="H1117" t="str">
            <v>S</v>
          </cell>
          <cell r="I1117" t="str">
            <v>N</v>
          </cell>
          <cell r="J1117" t="str">
            <v>116327</v>
          </cell>
          <cell r="K1117">
            <v>45376</v>
          </cell>
          <cell r="N1117">
            <v>350</v>
          </cell>
        </row>
        <row r="1118">
          <cell r="C1118" t="str">
            <v>HOSPITAL MESTRE VITALINO</v>
          </cell>
          <cell r="E1118" t="str">
            <v>5.18 - Teledonia Fixa</v>
          </cell>
          <cell r="F1118" t="str">
            <v>11.844.663/0001-09</v>
          </cell>
          <cell r="G1118" t="str">
            <v>1 TELECOM SERV. TECNOLOGIA EM INTERNET LTDA</v>
          </cell>
          <cell r="H1118" t="str">
            <v>S</v>
          </cell>
          <cell r="I1118" t="str">
            <v>N</v>
          </cell>
          <cell r="J1118" t="str">
            <v>140327</v>
          </cell>
          <cell r="K1118">
            <v>45376</v>
          </cell>
          <cell r="N1118">
            <v>350</v>
          </cell>
        </row>
        <row r="1119">
          <cell r="C1119" t="str">
            <v>HOSPITAL MESTRE VITALINO</v>
          </cell>
          <cell r="E1119" t="str">
            <v>5.18 - Teledonia Fixa</v>
          </cell>
          <cell r="F1119" t="str">
            <v>04.601.397/0001-28</v>
          </cell>
          <cell r="G1119" t="str">
            <v>BRISANET SERVICOS DE TELECOMUNICACOES S.</v>
          </cell>
          <cell r="H1119" t="str">
            <v>S</v>
          </cell>
          <cell r="I1119" t="str">
            <v>N</v>
          </cell>
          <cell r="J1119" t="str">
            <v>21312967</v>
          </cell>
          <cell r="K1119">
            <v>45376</v>
          </cell>
          <cell r="N1119">
            <v>600</v>
          </cell>
        </row>
        <row r="1120">
          <cell r="C1120" t="str">
            <v>HOSPITAL MESTRE VITALINO</v>
          </cell>
          <cell r="E1120" t="str">
            <v>5.13 - Água e Esgoto</v>
          </cell>
          <cell r="F1120" t="str">
            <v>09.769.035/0001-64</v>
          </cell>
          <cell r="G1120" t="str">
            <v>COMPANHIA PERNAMBUCANA DE SANEAMENTO</v>
          </cell>
          <cell r="H1120" t="str">
            <v>S</v>
          </cell>
          <cell r="I1120" t="str">
            <v>N</v>
          </cell>
          <cell r="J1120" t="str">
            <v>202403103447679</v>
          </cell>
          <cell r="K1120">
            <v>45391</v>
          </cell>
          <cell r="N1120">
            <v>17312.39</v>
          </cell>
        </row>
        <row r="1121">
          <cell r="C1121" t="str">
            <v>HOSPITAL MESTRE VITALINO</v>
          </cell>
          <cell r="E1121" t="str">
            <v>5.12 - Energia Elétrica</v>
          </cell>
          <cell r="F1121" t="str">
            <v>10.835.932/0001-08</v>
          </cell>
          <cell r="G1121" t="str">
            <v>COMPANHIA ENERGETICA DE PERNAMBUCO</v>
          </cell>
          <cell r="H1121" t="str">
            <v>S</v>
          </cell>
          <cell r="I1121" t="str">
            <v>N</v>
          </cell>
          <cell r="N1121">
            <v>100131.58</v>
          </cell>
        </row>
        <row r="1122">
          <cell r="E1122" t="str">
            <v/>
          </cell>
        </row>
        <row r="1123">
          <cell r="C1123" t="str">
            <v>HOSPITAL MESTRE VITALINO</v>
          </cell>
          <cell r="E1123" t="str">
            <v>5.3 - Locação de Máquinas e Equipamentos</v>
          </cell>
          <cell r="F1123">
            <v>48041502000197</v>
          </cell>
          <cell r="G1123" t="str">
            <v>C R DE LIMA</v>
          </cell>
          <cell r="H1123" t="str">
            <v>S</v>
          </cell>
          <cell r="I1123" t="str">
            <v>S</v>
          </cell>
          <cell r="J1123">
            <v>59</v>
          </cell>
          <cell r="K1123">
            <v>45378</v>
          </cell>
          <cell r="L1123" t="str">
            <v>GQ09GWFRF</v>
          </cell>
          <cell r="M1123" t="str">
            <v>2604106 - Caruaru - PE</v>
          </cell>
          <cell r="N1123">
            <v>180</v>
          </cell>
        </row>
        <row r="1124">
          <cell r="C1124" t="str">
            <v>HOSPITAL MESTRE VITALINO</v>
          </cell>
          <cell r="E1124" t="str">
            <v>5.3 - Locação de Máquinas e Equipamentos</v>
          </cell>
          <cell r="F1124">
            <v>48041502000197</v>
          </cell>
          <cell r="G1124" t="str">
            <v>C R DE LIMA</v>
          </cell>
          <cell r="H1124" t="str">
            <v>S</v>
          </cell>
          <cell r="I1124" t="str">
            <v>S</v>
          </cell>
          <cell r="J1124">
            <v>57</v>
          </cell>
          <cell r="K1124">
            <v>45371</v>
          </cell>
          <cell r="L1124" t="str">
            <v>6ELT2Q7AX</v>
          </cell>
          <cell r="M1124" t="str">
            <v>2604106 - Caruaru - PE</v>
          </cell>
          <cell r="N1124">
            <v>180</v>
          </cell>
        </row>
        <row r="1125">
          <cell r="C1125" t="str">
            <v>HOSPITAL MESTRE VITALINO</v>
          </cell>
          <cell r="E1125" t="str">
            <v>5.3 - Locação de Máquinas e Equipamentos</v>
          </cell>
          <cell r="F1125" t="str">
            <v>13.490.233/0001-61</v>
          </cell>
          <cell r="G1125" t="str">
            <v>ALONETEC IMPORTACAO E SERVICOS DE EQUIP DE INFOR</v>
          </cell>
          <cell r="H1125" t="str">
            <v>S</v>
          </cell>
          <cell r="I1125" t="str">
            <v>S</v>
          </cell>
          <cell r="J1125" t="str">
            <v>00004420</v>
          </cell>
          <cell r="K1125">
            <v>45377</v>
          </cell>
          <cell r="L1125" t="str">
            <v>K6JH-RJGG</v>
          </cell>
          <cell r="M1125" t="str">
            <v>2611606 - Recife - PE</v>
          </cell>
          <cell r="N1125">
            <v>2100</v>
          </cell>
        </row>
        <row r="1126">
          <cell r="C1126" t="str">
            <v>HOSPITAL MESTRE VITALINO</v>
          </cell>
          <cell r="E1126" t="str">
            <v>5.3 - Locação de Máquinas e Equipamentos</v>
          </cell>
          <cell r="F1126" t="str">
            <v>27.893.009/0001-25</v>
          </cell>
          <cell r="G1126" t="str">
            <v>LSA SOLUCOES EM TECNOLOGIA EIRELI - ME</v>
          </cell>
          <cell r="H1126" t="str">
            <v>S</v>
          </cell>
          <cell r="I1126" t="str">
            <v>S</v>
          </cell>
          <cell r="J1126" t="str">
            <v>00000323</v>
          </cell>
          <cell r="K1126">
            <v>45383</v>
          </cell>
          <cell r="L1126" t="str">
            <v>KIKR-I4W1</v>
          </cell>
          <cell r="M1126" t="str">
            <v>2611606 - Recife - PE</v>
          </cell>
          <cell r="N1126">
            <v>1800</v>
          </cell>
        </row>
        <row r="1127">
          <cell r="C1127" t="str">
            <v>HOSPITAL MESTRE VITALINO</v>
          </cell>
          <cell r="E1127" t="str">
            <v>5.3 - Locação de Máquinas e Equipamentos</v>
          </cell>
          <cell r="F1127" t="str">
            <v>13.490.233/0001-61</v>
          </cell>
          <cell r="G1127" t="str">
            <v>ALONETEC IMPORTACAO E SERVICOS DE EQUIP DE INFOR</v>
          </cell>
          <cell r="H1127" t="str">
            <v>S</v>
          </cell>
          <cell r="I1127" t="str">
            <v>S</v>
          </cell>
          <cell r="J1127" t="str">
            <v>00004419</v>
          </cell>
          <cell r="K1127">
            <v>45377</v>
          </cell>
          <cell r="L1127" t="str">
            <v>ZUXQ-L6N1</v>
          </cell>
          <cell r="M1127" t="str">
            <v>2611606 - Recife - PE</v>
          </cell>
          <cell r="N1127">
            <v>1089</v>
          </cell>
        </row>
        <row r="1128">
          <cell r="C1128" t="str">
            <v>HOSPITAL MESTRE VITALINO</v>
          </cell>
          <cell r="E1128" t="str">
            <v>5.3 - Locação de Máquinas e Equipamentos</v>
          </cell>
          <cell r="F1128" t="str">
            <v>05.097.661/0001-09</v>
          </cell>
          <cell r="G1128" t="str">
            <v>CONTAGE CONSULTORIA EM TEL E MONITORAMENTO LTDA</v>
          </cell>
          <cell r="H1128" t="str">
            <v>S</v>
          </cell>
          <cell r="I1128" t="str">
            <v>N</v>
          </cell>
          <cell r="J1128" t="str">
            <v>008606</v>
          </cell>
          <cell r="K1128">
            <v>45363</v>
          </cell>
          <cell r="N1128">
            <v>4080</v>
          </cell>
        </row>
        <row r="1129">
          <cell r="C1129" t="str">
            <v>HOSPITAL MESTRE VITALINO</v>
          </cell>
          <cell r="E1129" t="str">
            <v>5.3 - Locação de Máquinas e Equipamentos</v>
          </cell>
          <cell r="F1129" t="str">
            <v>09.168.271/0002-06</v>
          </cell>
          <cell r="G1129" t="str">
            <v>AGISA CONTAINNERS</v>
          </cell>
          <cell r="H1129" t="str">
            <v>S</v>
          </cell>
          <cell r="I1129" t="str">
            <v>N</v>
          </cell>
          <cell r="J1129" t="str">
            <v>006655</v>
          </cell>
          <cell r="K1129">
            <v>45329</v>
          </cell>
          <cell r="N1129">
            <v>843.6</v>
          </cell>
        </row>
        <row r="1130">
          <cell r="C1130" t="str">
            <v>HOSPITAL MESTRE VITALINO</v>
          </cell>
          <cell r="E1130" t="str">
            <v>5.3 - Locação de Máquinas e Equipamentos</v>
          </cell>
          <cell r="F1130" t="str">
            <v>10.279.299/0001-19</v>
          </cell>
          <cell r="G1130" t="str">
            <v>RGRAPH LOC ECOM E SERV LTDA - ME</v>
          </cell>
          <cell r="H1130" t="str">
            <v>S</v>
          </cell>
          <cell r="I1130" t="str">
            <v>N</v>
          </cell>
          <cell r="J1130" t="str">
            <v>07601</v>
          </cell>
          <cell r="K1130">
            <v>45383</v>
          </cell>
          <cell r="N1130">
            <v>10507.91</v>
          </cell>
        </row>
        <row r="1131">
          <cell r="C1131" t="str">
            <v>HOSPITAL MESTRE VITALINO</v>
          </cell>
          <cell r="E1131" t="str">
            <v>5.3 - Locação de Máquinas e Equipamentos</v>
          </cell>
          <cell r="F1131" t="str">
            <v>37.462.182/0001-22</v>
          </cell>
          <cell r="G1131" t="str">
            <v>MARCA CLIMATIZACAO E TERCEIRIZACAO</v>
          </cell>
          <cell r="H1131" t="str">
            <v>S</v>
          </cell>
          <cell r="I1131" t="str">
            <v>N</v>
          </cell>
          <cell r="J1131" t="str">
            <v>0000992</v>
          </cell>
          <cell r="K1131">
            <v>45355</v>
          </cell>
          <cell r="N1131">
            <v>13962.8</v>
          </cell>
        </row>
        <row r="1132">
          <cell r="C1132" t="str">
            <v>HOSPITAL MESTRE VITALINO</v>
          </cell>
          <cell r="E1132" t="str">
            <v>5.3 - Locação de Máquinas e Equipamentos</v>
          </cell>
          <cell r="F1132" t="str">
            <v>37.462.182/0001-22</v>
          </cell>
          <cell r="G1132" t="str">
            <v>MARCA CLIMATIZACAO E TERCEIRIZACAO</v>
          </cell>
          <cell r="H1132" t="str">
            <v>S</v>
          </cell>
          <cell r="I1132" t="str">
            <v>N</v>
          </cell>
          <cell r="J1132" t="str">
            <v>0000991</v>
          </cell>
          <cell r="K1132">
            <v>45355</v>
          </cell>
          <cell r="N1132">
            <v>8101</v>
          </cell>
        </row>
        <row r="1133">
          <cell r="C1133" t="str">
            <v>HOSPITAL MESTRE VITALINO</v>
          </cell>
          <cell r="E1133" t="str">
            <v>5.3 - Locação de Máquinas e Equipamentos</v>
          </cell>
          <cell r="F1133" t="str">
            <v>20.265.080/0001-14</v>
          </cell>
          <cell r="G1133" t="str">
            <v>JM SILVA MAQUINAS E EQUIP LTDA</v>
          </cell>
          <cell r="H1133" t="str">
            <v>S</v>
          </cell>
          <cell r="I1133" t="str">
            <v>N</v>
          </cell>
          <cell r="J1133" t="str">
            <v>004606</v>
          </cell>
          <cell r="K1133">
            <v>45352</v>
          </cell>
          <cell r="N1133">
            <v>2120</v>
          </cell>
        </row>
        <row r="1134">
          <cell r="C1134" t="str">
            <v>HOSPITAL MESTRE VITALINO</v>
          </cell>
          <cell r="E1134" t="str">
            <v>5.3 - Locação de Máquinas e Equipamentos</v>
          </cell>
          <cell r="F1134">
            <v>44283333000574</v>
          </cell>
          <cell r="G1134" t="str">
            <v>SCM PARTICIPACOES AS</v>
          </cell>
          <cell r="H1134" t="str">
            <v>S</v>
          </cell>
          <cell r="I1134" t="str">
            <v>N</v>
          </cell>
          <cell r="J1134" t="str">
            <v>26630</v>
          </cell>
          <cell r="K1134">
            <v>45358</v>
          </cell>
          <cell r="N1134">
            <v>12150</v>
          </cell>
        </row>
        <row r="1135">
          <cell r="C1135" t="str">
            <v>HOSPITAL MESTRE VITALINO</v>
          </cell>
          <cell r="E1135" t="str">
            <v>5.3 - Locação de Máquinas e Equipamentos</v>
          </cell>
          <cell r="F1135" t="str">
            <v>01.440.590/0010-27</v>
          </cell>
          <cell r="G1135" t="str">
            <v>FRESENIUS MEDICAL CARE LTDA</v>
          </cell>
          <cell r="H1135" t="str">
            <v>S</v>
          </cell>
          <cell r="I1135" t="str">
            <v>N</v>
          </cell>
          <cell r="J1135" t="str">
            <v>1111835709</v>
          </cell>
          <cell r="K1135">
            <v>45352</v>
          </cell>
          <cell r="N1135">
            <v>6524.48</v>
          </cell>
        </row>
        <row r="1136">
          <cell r="C1136" t="str">
            <v>HOSPITAL MESTRE VITALINO</v>
          </cell>
          <cell r="E1136" t="str">
            <v>5.3 - Locação de Máquinas e Equipamentos</v>
          </cell>
          <cell r="F1136" t="str">
            <v>01.440.590/0010-27</v>
          </cell>
          <cell r="G1136" t="str">
            <v>FRESENIUS MEDICAL CARE LTDA</v>
          </cell>
          <cell r="H1136" t="str">
            <v>S</v>
          </cell>
          <cell r="I1136" t="str">
            <v>N</v>
          </cell>
          <cell r="J1136" t="str">
            <v>1111840656</v>
          </cell>
          <cell r="K1136">
            <v>45361</v>
          </cell>
          <cell r="N1136">
            <v>13654.7</v>
          </cell>
        </row>
        <row r="1137">
          <cell r="C1137" t="str">
            <v>HOSPITAL MESTRE VITALINO</v>
          </cell>
          <cell r="E1137" t="str">
            <v>5.3 - Locação de Máquinas e Equipamentos</v>
          </cell>
          <cell r="F1137" t="str">
            <v>01.440.590/0010-27</v>
          </cell>
          <cell r="G1137" t="str">
            <v>FRESENIUS MEDICAL CARE LTDA</v>
          </cell>
          <cell r="H1137" t="str">
            <v>S</v>
          </cell>
          <cell r="I1137" t="str">
            <v>N</v>
          </cell>
          <cell r="J1137" t="str">
            <v>1111840655</v>
          </cell>
          <cell r="K1137">
            <v>45361</v>
          </cell>
          <cell r="N1137">
            <v>89709.440000000002</v>
          </cell>
        </row>
        <row r="1138">
          <cell r="C1138" t="str">
            <v>HOSPITAL MESTRE VITALINO</v>
          </cell>
          <cell r="E1138" t="str">
            <v>5.3 - Locação de Máquinas e Equipamentos</v>
          </cell>
          <cell r="F1138">
            <v>24080970000102</v>
          </cell>
          <cell r="G1138" t="str">
            <v>MARCELO &amp; ITALO COMERCIO CONSTRUCAO LTDA</v>
          </cell>
          <cell r="H1138" t="str">
            <v>S</v>
          </cell>
          <cell r="I1138" t="str">
            <v>N</v>
          </cell>
          <cell r="J1138" t="str">
            <v>104376</v>
          </cell>
          <cell r="K1138">
            <v>45362</v>
          </cell>
          <cell r="N1138">
            <v>135</v>
          </cell>
        </row>
        <row r="1139">
          <cell r="C1139" t="str">
            <v>HOSPITAL MESTRE VITALINO</v>
          </cell>
          <cell r="E1139" t="str">
            <v>5.3 - Locação de Máquinas e Equipamentos</v>
          </cell>
          <cell r="F1139">
            <v>26000187000117</v>
          </cell>
          <cell r="G1139" t="str">
            <v>CASA DO CONSTRUTOR</v>
          </cell>
          <cell r="H1139" t="str">
            <v>S</v>
          </cell>
          <cell r="I1139" t="str">
            <v>N</v>
          </cell>
          <cell r="J1139" t="str">
            <v>22363</v>
          </cell>
          <cell r="K1139">
            <v>45351</v>
          </cell>
          <cell r="N1139">
            <v>400</v>
          </cell>
        </row>
        <row r="1140">
          <cell r="C1140" t="str">
            <v>HOSPITAL MESTRE VITALINO</v>
          </cell>
          <cell r="E1140" t="str">
            <v>5.3 - Locação de Máquinas e Equipamentos</v>
          </cell>
          <cell r="F1140">
            <v>44069796000104</v>
          </cell>
          <cell r="G1140" t="str">
            <v>JOELMA DA SILVA LUZ SERVICOS</v>
          </cell>
          <cell r="H1140" t="str">
            <v>S</v>
          </cell>
          <cell r="I1140" t="str">
            <v>S</v>
          </cell>
          <cell r="J1140" t="str">
            <v>000000186</v>
          </cell>
          <cell r="K1140">
            <v>45379</v>
          </cell>
          <cell r="L1140" t="str">
            <v>DRSR90985</v>
          </cell>
          <cell r="M1140" t="str">
            <v>2609600 - Olinda - PE</v>
          </cell>
          <cell r="N1140">
            <v>4050</v>
          </cell>
        </row>
        <row r="1141">
          <cell r="C1141" t="str">
            <v>HOSPITAL MESTRE VITALINO</v>
          </cell>
          <cell r="E1141" t="str">
            <v>5.3 - Locação de Máquinas e Equipamentos</v>
          </cell>
          <cell r="F1141">
            <v>24080970000102</v>
          </cell>
          <cell r="G1141" t="str">
            <v>MARCELO &amp; ITALO COMERCIO CONSTRUCAO LTDA</v>
          </cell>
          <cell r="H1141" t="str">
            <v>S</v>
          </cell>
          <cell r="I1141" t="str">
            <v>N</v>
          </cell>
          <cell r="J1141" t="str">
            <v>104246</v>
          </cell>
          <cell r="K1141">
            <v>45359</v>
          </cell>
          <cell r="N1141">
            <v>235.2</v>
          </cell>
        </row>
        <row r="1142">
          <cell r="C1142" t="str">
            <v>HOSPITAL MESTRE VITALINO</v>
          </cell>
          <cell r="E1142" t="str">
            <v>5.3 - Locação de Máquinas e Equipamentos</v>
          </cell>
          <cell r="F1142">
            <v>24080970000102</v>
          </cell>
          <cell r="G1142" t="str">
            <v>MARCELO &amp; ITALO COMERCIO CONSTRUCAO LTDA</v>
          </cell>
          <cell r="H1142" t="str">
            <v>S</v>
          </cell>
          <cell r="I1142" t="str">
            <v>N</v>
          </cell>
          <cell r="J1142" t="str">
            <v>104377</v>
          </cell>
          <cell r="K1142">
            <v>45362</v>
          </cell>
          <cell r="N1142">
            <v>135</v>
          </cell>
        </row>
        <row r="1143">
          <cell r="C1143" t="str">
            <v>HOSPITAL MESTRE VITALINO</v>
          </cell>
          <cell r="E1143" t="str">
            <v>5.3 - Locação de Máquinas e Equipamentos</v>
          </cell>
          <cell r="F1143">
            <v>34070871000101</v>
          </cell>
          <cell r="G1143" t="str">
            <v>MUNDO DA AGUA COMERCIO DE PURIFICADORES EIRELI</v>
          </cell>
          <cell r="H1143" t="str">
            <v>S</v>
          </cell>
          <cell r="I1143" t="str">
            <v>N</v>
          </cell>
          <cell r="J1143" t="str">
            <v>88726</v>
          </cell>
          <cell r="K1143">
            <v>45371</v>
          </cell>
          <cell r="N1143">
            <v>3146.5</v>
          </cell>
        </row>
        <row r="1144">
          <cell r="C1144" t="str">
            <v>HOSPITAL MESTRE VITALINO</v>
          </cell>
          <cell r="E1144" t="str">
            <v>5.1 - Locação de Equipamentos Médicos-Hospitalares</v>
          </cell>
          <cell r="F1144">
            <v>8675394000190</v>
          </cell>
          <cell r="G1144" t="str">
            <v>SAFE SUPORTE A VIDA E COMERCIO INTERNACIONAL LTDA</v>
          </cell>
          <cell r="H1144" t="str">
            <v>S</v>
          </cell>
          <cell r="I1144" t="str">
            <v>N</v>
          </cell>
          <cell r="J1144" t="str">
            <v>11.224</v>
          </cell>
          <cell r="K1144">
            <v>45383</v>
          </cell>
          <cell r="N1144">
            <v>3350</v>
          </cell>
        </row>
        <row r="1145">
          <cell r="C1145" t="str">
            <v>HOSPITAL MESTRE VITALINO</v>
          </cell>
          <cell r="E1145" t="str">
            <v>5.1 - Locação de Equipamentos Médicos-Hospitalares</v>
          </cell>
          <cell r="F1145" t="str">
            <v>60.619.202/0012-09</v>
          </cell>
          <cell r="G1145" t="str">
            <v>MESSER GASES LTDA</v>
          </cell>
          <cell r="H1145" t="str">
            <v>S</v>
          </cell>
          <cell r="I1145" t="str">
            <v>N</v>
          </cell>
          <cell r="J1145" t="str">
            <v>0086720263</v>
          </cell>
          <cell r="K1145">
            <v>45378</v>
          </cell>
          <cell r="N1145">
            <v>14484.01</v>
          </cell>
        </row>
        <row r="1146">
          <cell r="C1146" t="str">
            <v>HOSPITAL MESTRE VITALINO</v>
          </cell>
          <cell r="E1146" t="str">
            <v>5.1 - Locação de Equipamentos Médicos-Hospitalares</v>
          </cell>
          <cell r="F1146" t="str">
            <v>60.619.202/0012-09</v>
          </cell>
          <cell r="G1146" t="str">
            <v>MESSER GASES LTDA</v>
          </cell>
          <cell r="H1146" t="str">
            <v>S</v>
          </cell>
          <cell r="I1146" t="str">
            <v>N</v>
          </cell>
          <cell r="J1146" t="str">
            <v>0086720264</v>
          </cell>
          <cell r="K1146">
            <v>45378</v>
          </cell>
          <cell r="N1146">
            <v>14313.83</v>
          </cell>
        </row>
        <row r="1147">
          <cell r="C1147" t="str">
            <v>HOSPITAL MESTRE VITALINO</v>
          </cell>
          <cell r="E1147" t="str">
            <v>5.1 - Locação de Equipamentos Médicos-Hospitalares</v>
          </cell>
          <cell r="F1147">
            <v>22946759000102</v>
          </cell>
          <cell r="G1147" t="str">
            <v>3R SERVICOS DE MANUTENCAO E COMERCIO LTDA</v>
          </cell>
          <cell r="H1147" t="str">
            <v>S</v>
          </cell>
          <cell r="I1147" t="str">
            <v>N</v>
          </cell>
          <cell r="J1147" t="str">
            <v>3.708</v>
          </cell>
          <cell r="K1147">
            <v>45383</v>
          </cell>
          <cell r="N1147">
            <v>40000</v>
          </cell>
        </row>
        <row r="1148">
          <cell r="C1148" t="str">
            <v>HOSPITAL MESTRE VITALINO</v>
          </cell>
          <cell r="E1148" t="str">
            <v>5.1 - Locação de Equipamentos Médicos-Hospitalares</v>
          </cell>
          <cell r="F1148">
            <v>22946759000102</v>
          </cell>
          <cell r="G1148" t="str">
            <v>3R SERVICOS DE MANUTENCAO E COMERCIO LTDA</v>
          </cell>
          <cell r="H1148" t="str">
            <v>S</v>
          </cell>
          <cell r="I1148" t="str">
            <v>N</v>
          </cell>
          <cell r="J1148" t="str">
            <v>3.710</v>
          </cell>
          <cell r="K1148">
            <v>45383</v>
          </cell>
          <cell r="N1148">
            <v>12959</v>
          </cell>
        </row>
        <row r="1149">
          <cell r="C1149" t="str">
            <v>HOSPITAL MESTRE VITALINO</v>
          </cell>
          <cell r="E1149" t="str">
            <v>5.1 - Locação de Equipamentos Médicos-Hospitalares</v>
          </cell>
          <cell r="F1149" t="str">
            <v>10.279.299/0001-19</v>
          </cell>
          <cell r="G1149" t="str">
            <v>RGRAPH LOC ECOM E SERV LTDA - ME</v>
          </cell>
          <cell r="H1149" t="str">
            <v>S</v>
          </cell>
          <cell r="I1149" t="str">
            <v>N</v>
          </cell>
          <cell r="J1149" t="str">
            <v>07709</v>
          </cell>
          <cell r="K1149">
            <v>45401</v>
          </cell>
          <cell r="N1149">
            <v>1167.54</v>
          </cell>
        </row>
        <row r="1150">
          <cell r="C1150" t="str">
            <v>HOSPITAL MESTRE VITALINO</v>
          </cell>
          <cell r="E1150" t="str">
            <v>5.8 - Locação de Veículos Automotores</v>
          </cell>
          <cell r="F1150">
            <v>21596658000188</v>
          </cell>
          <cell r="G1150" t="str">
            <v>BEBECO AUTO LTDA</v>
          </cell>
          <cell r="H1150" t="str">
            <v>S</v>
          </cell>
          <cell r="I1150" t="str">
            <v>N</v>
          </cell>
          <cell r="J1150" t="str">
            <v>152</v>
          </cell>
          <cell r="K1150">
            <v>45383</v>
          </cell>
          <cell r="N1150">
            <v>4730</v>
          </cell>
        </row>
        <row r="1151">
          <cell r="C1151" t="str">
            <v>HOSPITAL MESTRE VITALINO</v>
          </cell>
          <cell r="E1151" t="str">
            <v>5.99 - Outros Serviços de Terceiros Pessoa Jurídica</v>
          </cell>
          <cell r="F1151">
            <v>360305000104</v>
          </cell>
          <cell r="G1151" t="str">
            <v>TRT 06 REGIAO PERNAMBUCO</v>
          </cell>
          <cell r="H1151" t="str">
            <v>S</v>
          </cell>
          <cell r="I1151" t="str">
            <v>N</v>
          </cell>
          <cell r="N1151">
            <v>52722</v>
          </cell>
        </row>
        <row r="1152">
          <cell r="E1152" t="str">
            <v/>
          </cell>
        </row>
        <row r="1153">
          <cell r="C1153" t="str">
            <v>HOSPITAL MESTRE VITALINO</v>
          </cell>
          <cell r="E1153" t="str">
            <v>5.99 - Outros Serviços de Terceiros Pessoa Jurídica</v>
          </cell>
          <cell r="F1153">
            <v>6990590000123</v>
          </cell>
          <cell r="G1153" t="str">
            <v>GOOGLE BRASIL INTERNET LDA</v>
          </cell>
          <cell r="H1153" t="str">
            <v>S</v>
          </cell>
          <cell r="I1153" t="str">
            <v>N</v>
          </cell>
          <cell r="N1153">
            <v>11.99</v>
          </cell>
        </row>
        <row r="1154">
          <cell r="C1154" t="str">
            <v>HOSPITAL MESTRE VITALINO</v>
          </cell>
          <cell r="E1154" t="str">
            <v>5.99 - Outros Serviços de Terceiros Pessoa Jurídica</v>
          </cell>
          <cell r="F1154">
            <v>34028316000294</v>
          </cell>
          <cell r="G1154" t="str">
            <v>EMPRESA BRASILEIRA DE CORREIOS E TELEGRAFOS</v>
          </cell>
          <cell r="H1154" t="str">
            <v>S</v>
          </cell>
          <cell r="I1154" t="str">
            <v>N</v>
          </cell>
          <cell r="J1154" t="str">
            <v>2632090025</v>
          </cell>
          <cell r="K1154">
            <v>45365</v>
          </cell>
          <cell r="N1154">
            <v>94</v>
          </cell>
        </row>
        <row r="1155">
          <cell r="C1155" t="str">
            <v>HOSPITAL MESTRE VITALINO</v>
          </cell>
          <cell r="E1155" t="str">
            <v>5.99 - Outros Serviços de Terceiros Pessoa Jurídica</v>
          </cell>
          <cell r="F1155" t="str">
            <v>33.971.594/0001-37</v>
          </cell>
          <cell r="G1155" t="str">
            <v xml:space="preserve">GILBERTO DOS SANTOS NARCISO </v>
          </cell>
          <cell r="H1155" t="str">
            <v>S</v>
          </cell>
          <cell r="I1155" t="str">
            <v>S</v>
          </cell>
          <cell r="J1155" t="str">
            <v>6</v>
          </cell>
          <cell r="K1155">
            <v>45355</v>
          </cell>
          <cell r="L1155" t="str">
            <v>26041062233971594000137000000000000624039365710523</v>
          </cell>
          <cell r="M1155" t="str">
            <v>2604106 - Caruaru - PE</v>
          </cell>
          <cell r="N1155">
            <v>54</v>
          </cell>
        </row>
        <row r="1156">
          <cell r="C1156" t="str">
            <v>HOSPITAL MESTRE VITALINO</v>
          </cell>
          <cell r="E1156" t="str">
            <v>5.99 - Outros Serviços de Terceiros Pessoa Jurídica</v>
          </cell>
          <cell r="F1156">
            <v>8032039422</v>
          </cell>
          <cell r="G1156" t="str">
            <v>TRIBUNAL DE JUSTIÇA DE PERNAMBUCO</v>
          </cell>
          <cell r="H1156" t="str">
            <v>S</v>
          </cell>
          <cell r="I1156" t="str">
            <v>N</v>
          </cell>
          <cell r="J1156" t="str">
            <v>143708</v>
          </cell>
          <cell r="K1156">
            <v>45356</v>
          </cell>
          <cell r="N1156">
            <v>630</v>
          </cell>
        </row>
        <row r="1157">
          <cell r="C1157" t="str">
            <v>HOSPITAL MESTRE VITALINO</v>
          </cell>
          <cell r="E1157" t="str">
            <v>5.99 - Outros Serviços de Terceiros Pessoa Jurídica</v>
          </cell>
          <cell r="F1157">
            <v>45146002000121</v>
          </cell>
          <cell r="G1157" t="str">
            <v>MERCOSUL SOLUCOES LTDA</v>
          </cell>
          <cell r="H1157" t="str">
            <v>S</v>
          </cell>
          <cell r="I1157" t="str">
            <v>S</v>
          </cell>
          <cell r="J1157" t="str">
            <v>936</v>
          </cell>
          <cell r="K1157">
            <v>45363</v>
          </cell>
          <cell r="L1157" t="str">
            <v>ZXWKKCJM</v>
          </cell>
          <cell r="M1157" t="str">
            <v>3550308 - São Paulo - SP</v>
          </cell>
          <cell r="N1157">
            <v>124.9</v>
          </cell>
        </row>
        <row r="1158">
          <cell r="E1158" t="str">
            <v/>
          </cell>
        </row>
        <row r="1159">
          <cell r="C1159" t="str">
            <v>HOSPITAL MESTRE VITALINO</v>
          </cell>
          <cell r="E1159" t="str">
            <v>5.16 - Serviços Médico-Hospitalares, Odotonlogia e Laboratoriais</v>
          </cell>
          <cell r="F1159">
            <v>21728590000143</v>
          </cell>
          <cell r="G1159" t="str">
            <v>ICCONE CIRURGIA CARDIOVASCULAR LTDA ME</v>
          </cell>
          <cell r="H1159" t="str">
            <v>S</v>
          </cell>
          <cell r="I1159" t="str">
            <v>S</v>
          </cell>
          <cell r="J1159" t="str">
            <v>00000647</v>
          </cell>
          <cell r="K1159">
            <v>45383</v>
          </cell>
          <cell r="L1159" t="str">
            <v>NGLA-QWVU</v>
          </cell>
          <cell r="M1159" t="str">
            <v>2611606 - Recife - PE</v>
          </cell>
          <cell r="N1159">
            <v>201875</v>
          </cell>
        </row>
        <row r="1160">
          <cell r="C1160" t="str">
            <v>HOSPITAL MESTRE VITALINO</v>
          </cell>
          <cell r="E1160" t="str">
            <v>5.16 - Serviços Médico-Hospitalares, Odotonlogia e Laboratoriais</v>
          </cell>
          <cell r="F1160" t="str">
            <v>00.062.519/0001-02</v>
          </cell>
          <cell r="G1160" t="str">
            <v>UNIDADE DE CARDIOLOGIA INVASIVA S C LTDA</v>
          </cell>
          <cell r="H1160" t="str">
            <v>S</v>
          </cell>
          <cell r="I1160" t="str">
            <v>S</v>
          </cell>
          <cell r="J1160" t="str">
            <v>00000624</v>
          </cell>
          <cell r="K1160">
            <v>45379</v>
          </cell>
          <cell r="L1160" t="str">
            <v>YRB9-I9GK</v>
          </cell>
          <cell r="M1160" t="str">
            <v>2611606 - Recife - PE</v>
          </cell>
          <cell r="N1160">
            <v>176712.52</v>
          </cell>
        </row>
        <row r="1161">
          <cell r="C1161" t="str">
            <v>HOSPITAL MESTRE VITALINO</v>
          </cell>
          <cell r="E1161" t="str">
            <v>5.16 - Serviços Médico-Hospitalares, Odotonlogia e Laboratoriais</v>
          </cell>
          <cell r="F1161" t="str">
            <v>05.844.351/0001-00</v>
          </cell>
          <cell r="G1161" t="str">
            <v>IMAGEM INTERIOR SOCIEDADE SIMPLES</v>
          </cell>
          <cell r="H1161" t="str">
            <v>S</v>
          </cell>
          <cell r="I1161" t="str">
            <v>S</v>
          </cell>
          <cell r="J1161" t="str">
            <v>181</v>
          </cell>
          <cell r="K1161">
            <v>45378</v>
          </cell>
          <cell r="L1161" t="str">
            <v>9EYD00QZT</v>
          </cell>
          <cell r="M1161" t="str">
            <v>2604106 - Caruaru - PE</v>
          </cell>
          <cell r="N1161">
            <v>172381</v>
          </cell>
        </row>
        <row r="1162">
          <cell r="C1162" t="str">
            <v>HOSPITAL MESTRE VITALINO</v>
          </cell>
          <cell r="E1162" t="str">
            <v>5.16 - Serviços Médico-Hospitalares, Odotonlogia e Laboratoriais</v>
          </cell>
          <cell r="F1162">
            <v>2737471000102</v>
          </cell>
          <cell r="G1162" t="str">
            <v>IMAX DIAGNOSTICO LTDA</v>
          </cell>
          <cell r="H1162" t="str">
            <v>S</v>
          </cell>
          <cell r="I1162" t="str">
            <v>S</v>
          </cell>
          <cell r="J1162" t="str">
            <v>71298</v>
          </cell>
          <cell r="K1162">
            <v>45379</v>
          </cell>
          <cell r="L1162" t="str">
            <v>GITILMSKG</v>
          </cell>
          <cell r="M1162" t="str">
            <v>2604106 - Caruaru - PE</v>
          </cell>
          <cell r="N1162">
            <v>39531.25</v>
          </cell>
        </row>
        <row r="1163">
          <cell r="C1163" t="str">
            <v>HOSPITAL MESTRE VITALINO</v>
          </cell>
          <cell r="E1163" t="str">
            <v>5.16 - Serviços Médico-Hospitalares, Odotonlogia e Laboratoriais</v>
          </cell>
          <cell r="F1163">
            <v>6101092000182</v>
          </cell>
          <cell r="G1163" t="str">
            <v>LABORATORIO MEDICO DR ROMUALDO LINS LTDA</v>
          </cell>
          <cell r="H1163" t="str">
            <v>S</v>
          </cell>
          <cell r="I1163" t="str">
            <v>S</v>
          </cell>
          <cell r="J1163" t="str">
            <v>11783</v>
          </cell>
          <cell r="K1163">
            <v>45379</v>
          </cell>
          <cell r="L1163" t="str">
            <v>6GRIO2RLK</v>
          </cell>
          <cell r="M1163" t="str">
            <v>2604106 - Caruaru - PE</v>
          </cell>
          <cell r="N1163">
            <v>61000</v>
          </cell>
        </row>
        <row r="1164">
          <cell r="C1164" t="str">
            <v>HOSPITAL MESTRE VITALINO</v>
          </cell>
          <cell r="E1164" t="str">
            <v>5.16 - Serviços Médico-Hospitalares, Odotonlogia e Laboratoriais</v>
          </cell>
          <cell r="F1164">
            <v>33415955000169</v>
          </cell>
          <cell r="G1164" t="str">
            <v>AM MARCAPASSO E ARRITIMIA MEDICA LTDA</v>
          </cell>
          <cell r="H1164" t="str">
            <v>S</v>
          </cell>
          <cell r="I1164" t="str">
            <v>S</v>
          </cell>
          <cell r="J1164" t="str">
            <v>35</v>
          </cell>
          <cell r="K1164">
            <v>45378</v>
          </cell>
          <cell r="L1164" t="str">
            <v>JLN3RHV01</v>
          </cell>
          <cell r="M1164" t="str">
            <v>2604106 - Caruaru - PE</v>
          </cell>
          <cell r="N1164">
            <v>112700</v>
          </cell>
        </row>
        <row r="1165">
          <cell r="C1165" t="str">
            <v>HOSPITAL MESTRE VITALINO</v>
          </cell>
          <cell r="E1165" t="str">
            <v>5.16 - Serviços Médico-Hospitalares, Odotonlogia e Laboratoriais</v>
          </cell>
          <cell r="F1165" t="str">
            <v>27.816.524/0001-01</v>
          </cell>
          <cell r="G1165" t="str">
            <v>CLINICA NEFROAGRESTE LTDA-ME</v>
          </cell>
          <cell r="H1165" t="str">
            <v>S</v>
          </cell>
          <cell r="I1165" t="str">
            <v>S</v>
          </cell>
          <cell r="J1165" t="str">
            <v>218</v>
          </cell>
          <cell r="K1165">
            <v>45376</v>
          </cell>
          <cell r="L1165" t="str">
            <v>BWA3E2VFU</v>
          </cell>
          <cell r="M1165" t="str">
            <v>2604106 - Caruaru - PE</v>
          </cell>
          <cell r="N1165">
            <v>185100</v>
          </cell>
        </row>
        <row r="1166">
          <cell r="C1166" t="str">
            <v>HOSPITAL MESTRE VITALINO</v>
          </cell>
          <cell r="E1166" t="str">
            <v>5.16 - Serviços Médico-Hospitalares, Odotonlogia e Laboratoriais</v>
          </cell>
          <cell r="F1166" t="str">
            <v>27.816.524/0001-01</v>
          </cell>
          <cell r="G1166" t="str">
            <v>CLINICA NEFROAGRESTE LTDA-ME</v>
          </cell>
          <cell r="H1166" t="str">
            <v>S</v>
          </cell>
          <cell r="I1166" t="str">
            <v>S</v>
          </cell>
          <cell r="J1166" t="str">
            <v>217</v>
          </cell>
          <cell r="K1166">
            <v>45376</v>
          </cell>
          <cell r="L1166" t="str">
            <v>L1D9SKRR0</v>
          </cell>
          <cell r="M1166" t="str">
            <v>2604106 - Caruaru - PE</v>
          </cell>
          <cell r="N1166">
            <v>138250</v>
          </cell>
        </row>
        <row r="1167">
          <cell r="C1167" t="str">
            <v>HOSPITAL MESTRE VITALINO</v>
          </cell>
          <cell r="E1167" t="str">
            <v>5.16 - Serviços Médico-Hospitalares, Odotonlogia e Laboratoriais</v>
          </cell>
          <cell r="F1167">
            <v>23327871000110</v>
          </cell>
          <cell r="G1167" t="str">
            <v>INSTITUTO DE NEFROPATOLOGIA LTDA</v>
          </cell>
          <cell r="H1167" t="str">
            <v>S</v>
          </cell>
          <cell r="I1167" t="str">
            <v>S</v>
          </cell>
          <cell r="J1167" t="str">
            <v>2024/294</v>
          </cell>
          <cell r="K1167">
            <v>45378</v>
          </cell>
          <cell r="L1167" t="str">
            <v>22618d3e</v>
          </cell>
          <cell r="M1167" t="str">
            <v>3106200 - Belo Horizonte - MG</v>
          </cell>
          <cell r="N1167">
            <v>710</v>
          </cell>
        </row>
        <row r="1168">
          <cell r="C1168" t="str">
            <v>HOSPITAL MESTRE VITALINO</v>
          </cell>
          <cell r="E1168" t="str">
            <v>5.16 - Serviços Médico-Hospitalares, Odotonlogia e Laboratoriais</v>
          </cell>
          <cell r="F1168">
            <v>48956111000100</v>
          </cell>
          <cell r="G1168" t="str">
            <v>AUGUSTO FERREIRA CORREIA LTDA</v>
          </cell>
          <cell r="H1168" t="str">
            <v>S</v>
          </cell>
          <cell r="I1168" t="str">
            <v>N</v>
          </cell>
          <cell r="J1168" t="str">
            <v>0000000026</v>
          </cell>
          <cell r="K1168">
            <v>45379</v>
          </cell>
          <cell r="N1168">
            <v>24257.85</v>
          </cell>
        </row>
        <row r="1169">
          <cell r="C1169" t="str">
            <v>HOSPITAL MESTRE VITALINO</v>
          </cell>
          <cell r="E1169" t="str">
            <v>5.16 - Serviços Médico-Hospitalares, Odotonlogia e Laboratoriais</v>
          </cell>
          <cell r="F1169">
            <v>8530454000186</v>
          </cell>
          <cell r="G1169" t="str">
            <v>FISIOCARDIO-CLINICA DE FISIOTERAPIA E CARDIOLOGIA LTDA</v>
          </cell>
          <cell r="H1169" t="str">
            <v>S</v>
          </cell>
          <cell r="I1169" t="str">
            <v>S</v>
          </cell>
          <cell r="J1169" t="str">
            <v>10203</v>
          </cell>
          <cell r="K1169">
            <v>45379</v>
          </cell>
          <cell r="L1169" t="str">
            <v>LPHSSNJ4I</v>
          </cell>
          <cell r="M1169" t="str">
            <v>2604106 - Caruaru - PE</v>
          </cell>
          <cell r="N1169">
            <v>500</v>
          </cell>
        </row>
        <row r="1170">
          <cell r="C1170" t="str">
            <v>HOSPITAL MESTRE VITALINO</v>
          </cell>
          <cell r="E1170" t="str">
            <v>5.16 - Serviços Médico-Hospitalares, Odotonlogia e Laboratoriais</v>
          </cell>
          <cell r="F1170">
            <v>14827544000136</v>
          </cell>
          <cell r="G1170" t="str">
            <v xml:space="preserve">GPCIPE GRUPO PERNAMBUCANO DE CIRURGIA PEDIATRIA S S L T </v>
          </cell>
          <cell r="H1170" t="str">
            <v>S</v>
          </cell>
          <cell r="I1170" t="str">
            <v>S</v>
          </cell>
          <cell r="J1170" t="str">
            <v>00001359</v>
          </cell>
          <cell r="K1170">
            <v>45383</v>
          </cell>
          <cell r="L1170" t="str">
            <v>2G1C-PGCA</v>
          </cell>
          <cell r="M1170" t="str">
            <v>2611606 - Recife - PE</v>
          </cell>
          <cell r="N1170">
            <v>60000</v>
          </cell>
        </row>
        <row r="1171">
          <cell r="E1171" t="str">
            <v/>
          </cell>
        </row>
        <row r="1172">
          <cell r="C1172" t="str">
            <v>HOSPITAL MESTRE VITALINO</v>
          </cell>
          <cell r="E1172" t="str">
            <v>5.16 - Serviços Médico-Hospitalares, Odotonlogia e Laboratoriais</v>
          </cell>
          <cell r="F1172">
            <v>14401506000117</v>
          </cell>
          <cell r="G1172" t="str">
            <v>ANILTON PEREIRA DE MORAES &amp; CIA LTDA</v>
          </cell>
          <cell r="H1172" t="str">
            <v>S</v>
          </cell>
          <cell r="I1172" t="str">
            <v>S</v>
          </cell>
          <cell r="J1172" t="str">
            <v>0000851</v>
          </cell>
          <cell r="K1172">
            <v>45379</v>
          </cell>
          <cell r="L1172" t="str">
            <v>91A9-E127</v>
          </cell>
          <cell r="M1172" t="str">
            <v>2600104 - Afogados da Ingazeira - PE</v>
          </cell>
          <cell r="N1172">
            <v>20080</v>
          </cell>
        </row>
        <row r="1173">
          <cell r="C1173" t="str">
            <v>HOSPITAL MESTRE VITALINO</v>
          </cell>
          <cell r="E1173" t="str">
            <v>5.16 - Serviços Médico-Hospitalares, Odotonlogia e Laboratoriais</v>
          </cell>
          <cell r="F1173">
            <v>41231135000145</v>
          </cell>
          <cell r="G1173" t="str">
            <v>CARDIOVIDA CONSULTORIOS ESPECIALIZADOS LTDA</v>
          </cell>
          <cell r="H1173" t="str">
            <v>S</v>
          </cell>
          <cell r="I1173" t="str">
            <v>S</v>
          </cell>
          <cell r="J1173" t="str">
            <v>00011690</v>
          </cell>
          <cell r="K1173">
            <v>45385</v>
          </cell>
          <cell r="L1173" t="str">
            <v>V8GM-DE6V</v>
          </cell>
          <cell r="M1173" t="str">
            <v>2611606 - Recife - PE</v>
          </cell>
          <cell r="N1173">
            <v>1040</v>
          </cell>
        </row>
        <row r="1174">
          <cell r="C1174" t="str">
            <v>HOSPITAL MESTRE VITALINO</v>
          </cell>
          <cell r="E1174" t="str">
            <v>5.16 - Serviços Médico-Hospitalares, Odotonlogia e Laboratoriais</v>
          </cell>
          <cell r="F1174">
            <v>19378769008665</v>
          </cell>
          <cell r="G1174" t="str">
            <v>INSTITUTO HERMES PARDINI S/A</v>
          </cell>
          <cell r="H1174" t="str">
            <v>S</v>
          </cell>
          <cell r="I1174" t="str">
            <v>S</v>
          </cell>
          <cell r="J1174" t="str">
            <v>2024/47521</v>
          </cell>
          <cell r="K1174">
            <v>45372</v>
          </cell>
          <cell r="L1174" t="str">
            <v>3c4bb366</v>
          </cell>
          <cell r="M1174" t="str">
            <v>3106200 - Belo Horizonte - MG</v>
          </cell>
          <cell r="N1174">
            <v>12043.08</v>
          </cell>
        </row>
        <row r="1175">
          <cell r="C1175" t="str">
            <v>HOSPITAL MESTRE VITALINO</v>
          </cell>
          <cell r="E1175" t="str">
            <v>5.16 - Serviços Médico-Hospitalares, Odotonlogia e Laboratoriais</v>
          </cell>
          <cell r="F1175" t="str">
            <v>31.145.185/0002-37</v>
          </cell>
          <cell r="G1175" t="str">
            <v>CONSULT LAB LABOR DE ANALISES CLINICAS LTDA</v>
          </cell>
          <cell r="H1175" t="str">
            <v>S</v>
          </cell>
          <cell r="I1175" t="str">
            <v>S</v>
          </cell>
          <cell r="J1175" t="str">
            <v>76</v>
          </cell>
          <cell r="K1175">
            <v>45378</v>
          </cell>
          <cell r="L1175" t="str">
            <v>KFSD1LW5T</v>
          </cell>
          <cell r="M1175" t="str">
            <v>2604106 - Caruaru - PE</v>
          </cell>
          <cell r="N1175">
            <v>459988.61</v>
          </cell>
        </row>
        <row r="1176">
          <cell r="C1176" t="str">
            <v>HOSPITAL MESTRE VITALINO</v>
          </cell>
          <cell r="E1176" t="str">
            <v>5.8 - Locação de Veículos Automotores</v>
          </cell>
          <cell r="F1176" t="str">
            <v>29.932.922/0001-19</v>
          </cell>
          <cell r="G1176" t="str">
            <v>MEDLIFE LOCACAO DE MAQ E EQUIP LTDA</v>
          </cell>
          <cell r="H1176" t="str">
            <v>S</v>
          </cell>
          <cell r="I1176" t="str">
            <v>N</v>
          </cell>
          <cell r="J1176" t="str">
            <v>796</v>
          </cell>
          <cell r="K1176">
            <v>45383</v>
          </cell>
          <cell r="N1176">
            <v>14500</v>
          </cell>
        </row>
        <row r="1177">
          <cell r="C1177" t="str">
            <v>HOSPITAL MESTRE VITALINO</v>
          </cell>
          <cell r="E1177" t="str">
            <v>5.99 - Outros Serviços de Terceiros Pessoa Jurídica</v>
          </cell>
          <cell r="F1177" t="str">
            <v>01.913.062/0001-57</v>
          </cell>
          <cell r="G1177" t="str">
            <v>NEUROIMUNOLOGIA CENTRO DIAGNOSTICO LTDA</v>
          </cell>
          <cell r="H1177" t="str">
            <v>S</v>
          </cell>
          <cell r="I1177" t="str">
            <v>S</v>
          </cell>
          <cell r="J1177" t="str">
            <v>00000411</v>
          </cell>
          <cell r="K1177">
            <v>45380</v>
          </cell>
          <cell r="L1177" t="str">
            <v>HMV4-5KQY</v>
          </cell>
          <cell r="M1177" t="str">
            <v>2611606 - Recife - PE</v>
          </cell>
          <cell r="N1177">
            <v>1560</v>
          </cell>
        </row>
        <row r="1178">
          <cell r="C1178" t="str">
            <v>HOSPITAL MESTRE VITALINO</v>
          </cell>
          <cell r="E1178" t="str">
            <v>5.16 - Serviços Médico-Hospitalares, Odotonlogia e Laboratoriais</v>
          </cell>
          <cell r="F1178" t="str">
            <v>00.610.112/0001-64</v>
          </cell>
          <cell r="G1178" t="str">
            <v>COOPAGRESTE COOP DOS MEDICOS ANESTES DO INT DE PE</v>
          </cell>
          <cell r="H1178" t="str">
            <v>S</v>
          </cell>
          <cell r="I1178" t="str">
            <v>S</v>
          </cell>
          <cell r="J1178" t="str">
            <v>7632</v>
          </cell>
          <cell r="K1178">
            <v>45379</v>
          </cell>
          <cell r="L1178" t="str">
            <v>W1FWBN0MW</v>
          </cell>
          <cell r="M1178" t="str">
            <v>2604106 - Caruaru - PE</v>
          </cell>
          <cell r="N1178">
            <v>559450</v>
          </cell>
        </row>
        <row r="1179">
          <cell r="E1179" t="str">
            <v/>
          </cell>
        </row>
        <row r="1180">
          <cell r="C1180" t="str">
            <v>HOSPITAL MESTRE VITALINO</v>
          </cell>
          <cell r="E1180" t="str">
            <v>5.15 - Serviços Domésticos</v>
          </cell>
          <cell r="F1180" t="str">
            <v>27.837.083/0001-24</v>
          </cell>
          <cell r="G1180" t="str">
            <v>CLEAN HIGIENIZACAO DE TEXTEIS EIRELI-ME</v>
          </cell>
          <cell r="H1180" t="str">
            <v>S</v>
          </cell>
          <cell r="I1180" t="str">
            <v>S</v>
          </cell>
          <cell r="J1180" t="str">
            <v>000003352</v>
          </cell>
          <cell r="K1180">
            <v>45378</v>
          </cell>
          <cell r="L1180" t="str">
            <v>RKGX26505</v>
          </cell>
          <cell r="M1180" t="str">
            <v>2607901 - Jaboatão dos Guararapes - PE</v>
          </cell>
          <cell r="N1180">
            <v>125633.24</v>
          </cell>
        </row>
        <row r="1181">
          <cell r="C1181" t="str">
            <v>HOSPITAL MESTRE VITALINO</v>
          </cell>
          <cell r="E1181" t="str">
            <v>5.10 - Detetização/Tratamento de Resíduos e Afins</v>
          </cell>
          <cell r="F1181" t="str">
            <v>07.575.881/0001-18</v>
          </cell>
          <cell r="G1181" t="str">
            <v>SIM GESTAO AMBIENTAL SERVICOS LTDA</v>
          </cell>
          <cell r="H1181" t="str">
            <v>S</v>
          </cell>
          <cell r="I1181" t="str">
            <v>S</v>
          </cell>
          <cell r="J1181" t="str">
            <v>1.053.829</v>
          </cell>
          <cell r="K1181">
            <v>45381</v>
          </cell>
          <cell r="L1181" t="str">
            <v>NLGJA76FN</v>
          </cell>
          <cell r="M1181" t="str">
            <v>2507507 - João Pessoa - PB</v>
          </cell>
          <cell r="N1181">
            <v>20017.27</v>
          </cell>
        </row>
        <row r="1182">
          <cell r="C1182" t="str">
            <v>HOSPITAL MESTRE VITALINO</v>
          </cell>
          <cell r="E1182" t="str">
            <v>5.10 - Detetização/Tratamento de Resíduos e Afins</v>
          </cell>
          <cell r="F1182" t="str">
            <v>07.575.881/0001-18</v>
          </cell>
          <cell r="G1182" t="str">
            <v>SIM GESTAO AMBIENTAL SERVICOS LTDA</v>
          </cell>
          <cell r="H1182" t="str">
            <v>S</v>
          </cell>
          <cell r="I1182" t="str">
            <v>S</v>
          </cell>
          <cell r="J1182" t="str">
            <v>1.054.077</v>
          </cell>
          <cell r="K1182">
            <v>45385</v>
          </cell>
          <cell r="L1182" t="str">
            <v>OEZQQVXVU</v>
          </cell>
          <cell r="M1182" t="str">
            <v>2507507 - João Pessoa - PB</v>
          </cell>
          <cell r="N1182">
            <v>311.64999999999998</v>
          </cell>
        </row>
        <row r="1183">
          <cell r="C1183" t="str">
            <v>HOSPITAL MESTRE VITALINO</v>
          </cell>
          <cell r="E1183" t="str">
            <v>5.17 - Manutenção de Software, Certificação Digital e Microfilmagem</v>
          </cell>
          <cell r="F1183">
            <v>43166657000136</v>
          </cell>
          <cell r="G1183" t="str">
            <v>SERVIÇOS TÉCNICOS LTDA</v>
          </cell>
          <cell r="H1183" t="str">
            <v>S</v>
          </cell>
          <cell r="I1183" t="str">
            <v>S</v>
          </cell>
          <cell r="J1183" t="str">
            <v>00000400</v>
          </cell>
          <cell r="K1183">
            <v>45358</v>
          </cell>
          <cell r="L1183" t="str">
            <v>EPD6-UFCP</v>
          </cell>
          <cell r="M1183" t="str">
            <v>2611606 - Recife - PE</v>
          </cell>
          <cell r="N1183">
            <v>7020</v>
          </cell>
        </row>
        <row r="1184">
          <cell r="C1184" t="str">
            <v>HOSPITAL MESTRE VITALINO</v>
          </cell>
          <cell r="E1184" t="str">
            <v>5.17 - Manutenção de Software, Certificação Digital e Microfilmagem</v>
          </cell>
          <cell r="F1184">
            <v>92306257000780</v>
          </cell>
          <cell r="G1184" t="str">
            <v>MV INFORMATICA NORDESTE LTDA</v>
          </cell>
          <cell r="H1184" t="str">
            <v>S</v>
          </cell>
          <cell r="I1184" t="str">
            <v>S</v>
          </cell>
          <cell r="J1184" t="str">
            <v>00070166</v>
          </cell>
          <cell r="K1184">
            <v>45362</v>
          </cell>
          <cell r="L1184" t="str">
            <v>JEGJ-FGDP</v>
          </cell>
          <cell r="M1184" t="str">
            <v>2611606 - Recife - PE</v>
          </cell>
          <cell r="N1184">
            <v>33010.82</v>
          </cell>
        </row>
        <row r="1185">
          <cell r="C1185" t="str">
            <v>HOSPITAL MESTRE VITALINO</v>
          </cell>
          <cell r="E1185" t="str">
            <v>5.17 - Manutenção de Software, Certificação Digital e Microfilmagem</v>
          </cell>
          <cell r="F1185" t="str">
            <v>53.113.791/0001-22</v>
          </cell>
          <cell r="G1185" t="str">
            <v>TOTVS AS</v>
          </cell>
          <cell r="H1185" t="str">
            <v>S</v>
          </cell>
          <cell r="I1185" t="str">
            <v>S</v>
          </cell>
          <cell r="J1185" t="str">
            <v>03774765</v>
          </cell>
          <cell r="K1185">
            <v>45352</v>
          </cell>
          <cell r="L1185" t="str">
            <v>Q1G9-8ASV</v>
          </cell>
          <cell r="M1185" t="str">
            <v>3550308 - São Paulo - SP</v>
          </cell>
          <cell r="N1185">
            <v>5934.89</v>
          </cell>
        </row>
        <row r="1186">
          <cell r="C1186" t="str">
            <v>HOSPITAL MESTRE VITALINO</v>
          </cell>
          <cell r="E1186" t="str">
            <v>5.17 - Manutenção de Software, Certificação Digital e Microfilmagem</v>
          </cell>
          <cell r="F1186">
            <v>4069709000102</v>
          </cell>
          <cell r="G1186" t="str">
            <v>BIONEXO S.A.</v>
          </cell>
          <cell r="H1186" t="str">
            <v>S</v>
          </cell>
          <cell r="I1186" t="str">
            <v>S</v>
          </cell>
          <cell r="J1186" t="str">
            <v>00437195</v>
          </cell>
          <cell r="K1186">
            <v>45352</v>
          </cell>
          <cell r="L1186" t="str">
            <v>WLCT-V85W</v>
          </cell>
          <cell r="M1186" t="str">
            <v>3550308 - São Paulo - SP</v>
          </cell>
          <cell r="N1186">
            <v>2000</v>
          </cell>
        </row>
        <row r="1187">
          <cell r="C1187" t="str">
            <v>HOSPITAL MESTRE VITALINO</v>
          </cell>
          <cell r="E1187" t="str">
            <v>5.17 - Manutenção de Software, Certificação Digital e Microfilmagem</v>
          </cell>
          <cell r="F1187" t="str">
            <v>11.698.838/0001-17</v>
          </cell>
          <cell r="G1187" t="str">
            <v>INUVEM COMPUTACAO LTDA - ME</v>
          </cell>
          <cell r="H1187" t="str">
            <v>S</v>
          </cell>
          <cell r="I1187" t="str">
            <v>S</v>
          </cell>
          <cell r="J1187" t="str">
            <v>00001437</v>
          </cell>
          <cell r="K1187">
            <v>45366</v>
          </cell>
          <cell r="L1187" t="str">
            <v>AHY3-CTEB</v>
          </cell>
          <cell r="M1187" t="str">
            <v>2927408 - Salvador - BA</v>
          </cell>
          <cell r="N1187">
            <v>389</v>
          </cell>
        </row>
        <row r="1188">
          <cell r="C1188" t="str">
            <v>HOSPITAL MESTRE VITALINO</v>
          </cell>
          <cell r="E1188" t="str">
            <v>5.17 - Manutenção de Software, Certificação Digital e Microfilmagem</v>
          </cell>
          <cell r="F1188" t="str">
            <v>10.891.998/0001-15</v>
          </cell>
          <cell r="G1188" t="str">
            <v>ADVISERSIT SERVICOS EM INFORMATICA LTDA</v>
          </cell>
          <cell r="H1188" t="str">
            <v>S</v>
          </cell>
          <cell r="I1188" t="str">
            <v>S</v>
          </cell>
          <cell r="J1188" t="str">
            <v>000001067</v>
          </cell>
          <cell r="K1188">
            <v>45379</v>
          </cell>
          <cell r="L1188" t="str">
            <v>GLIE99570</v>
          </cell>
          <cell r="M1188" t="str">
            <v>2610707 - Paulista - PE</v>
          </cell>
          <cell r="N1188">
            <v>836.61</v>
          </cell>
        </row>
        <row r="1189">
          <cell r="C1189" t="str">
            <v>HOSPITAL MESTRE VITALINO</v>
          </cell>
          <cell r="E1189" t="str">
            <v>5.17 - Manutenção de Software, Certificação Digital e Microfilmagem</v>
          </cell>
          <cell r="F1189">
            <v>41754506000173</v>
          </cell>
          <cell r="G1189" t="str">
            <v>FACIL SOLUCOES EM SOLFTWARE E EQUIPAMENTOS LTDA</v>
          </cell>
          <cell r="H1189" t="str">
            <v>S</v>
          </cell>
          <cell r="I1189" t="str">
            <v>S</v>
          </cell>
          <cell r="J1189" t="str">
            <v>0000969</v>
          </cell>
          <cell r="K1189">
            <v>45376</v>
          </cell>
          <cell r="L1189" t="str">
            <v>AFF6-33B6</v>
          </cell>
          <cell r="M1189" t="str">
            <v>2600104 - Afogados da Ingazeira - PE</v>
          </cell>
          <cell r="N1189">
            <v>150</v>
          </cell>
        </row>
        <row r="1190">
          <cell r="C1190" t="str">
            <v>HOSPITAL MESTRE VITALINO</v>
          </cell>
          <cell r="E1190" t="str">
            <v>5.17 - Manutenção de Software, Certificação Digital e Microfilmagem</v>
          </cell>
          <cell r="F1190">
            <v>20231241000159</v>
          </cell>
          <cell r="G1190" t="str">
            <v>EVAL COMERCIO E SERV DE INFORMATICA EM SAUDE LTDA</v>
          </cell>
          <cell r="H1190" t="str">
            <v>S</v>
          </cell>
          <cell r="I1190" t="str">
            <v>S</v>
          </cell>
          <cell r="J1190" t="str">
            <v>00012108</v>
          </cell>
          <cell r="K1190">
            <v>45355</v>
          </cell>
          <cell r="L1190" t="str">
            <v>Z9VN-QWKE</v>
          </cell>
          <cell r="M1190" t="str">
            <v>3550308 - São Paulo - SP</v>
          </cell>
          <cell r="N1190">
            <v>4476</v>
          </cell>
        </row>
        <row r="1191">
          <cell r="C1191" t="str">
            <v>HOSPITAL MESTRE VITALINO</v>
          </cell>
          <cell r="E1191" t="str">
            <v>5.17 - Manutenção de Software, Certificação Digital e Microfilmagem</v>
          </cell>
          <cell r="F1191" t="str">
            <v>53.113.791/0001-22</v>
          </cell>
          <cell r="G1191" t="str">
            <v>TOTVS AS</v>
          </cell>
          <cell r="H1191" t="str">
            <v>S</v>
          </cell>
          <cell r="I1191" t="str">
            <v>S</v>
          </cell>
          <cell r="J1191" t="str">
            <v>03774781</v>
          </cell>
          <cell r="K1191">
            <v>45352</v>
          </cell>
          <cell r="L1191" t="str">
            <v>UXM3-XNZL</v>
          </cell>
          <cell r="M1191" t="str">
            <v>3550308 - São Paulo - SP</v>
          </cell>
          <cell r="N1191">
            <v>157.77000000000001</v>
          </cell>
        </row>
        <row r="1192">
          <cell r="C1192" t="str">
            <v>HOSPITAL MESTRE VITALINO</v>
          </cell>
          <cell r="E1192" t="str">
            <v>5.17 - Manutenção de Software, Certificação Digital e Microfilmagem</v>
          </cell>
          <cell r="F1192" t="str">
            <v>53.113.791/0001-22</v>
          </cell>
          <cell r="G1192" t="str">
            <v>TOTVS AS</v>
          </cell>
          <cell r="H1192" t="str">
            <v>S</v>
          </cell>
          <cell r="I1192" t="str">
            <v>S</v>
          </cell>
          <cell r="J1192" t="str">
            <v>03774800</v>
          </cell>
          <cell r="K1192">
            <v>45352</v>
          </cell>
          <cell r="L1192" t="str">
            <v>LZDF-BIVN</v>
          </cell>
          <cell r="M1192" t="str">
            <v>3550308 - São Paulo - SP</v>
          </cell>
          <cell r="N1192">
            <v>7433.58</v>
          </cell>
        </row>
        <row r="1193">
          <cell r="C1193" t="str">
            <v>HOSPITAL MESTRE VITALINO</v>
          </cell>
          <cell r="E1193" t="str">
            <v>5.17 - Manutenção de Software, Certificação Digital e Microfilmagem</v>
          </cell>
          <cell r="F1193">
            <v>9558104000190</v>
          </cell>
          <cell r="G1193" t="str">
            <v>GOLDEN TECHNOLOGIA LTDA</v>
          </cell>
          <cell r="H1193" t="str">
            <v>S</v>
          </cell>
          <cell r="I1193" t="str">
            <v>S</v>
          </cell>
          <cell r="J1193" t="str">
            <v>0000004697</v>
          </cell>
          <cell r="K1193">
            <v>45352</v>
          </cell>
          <cell r="L1193" t="str">
            <v>0111W0431</v>
          </cell>
          <cell r="M1193" t="str">
            <v>2304285 - Eusébio - CE</v>
          </cell>
          <cell r="N1193">
            <v>239.4</v>
          </cell>
        </row>
        <row r="1194">
          <cell r="C1194" t="str">
            <v>HOSPITAL MESTRE VITALINO</v>
          </cell>
          <cell r="E1194" t="str">
            <v>5.17 - Manutenção de Software, Certificação Digital e Microfilmagem</v>
          </cell>
          <cell r="F1194">
            <v>59456277000176</v>
          </cell>
          <cell r="G1194" t="str">
            <v>ORACLE DO BRASIL SISTEMAS LTDA</v>
          </cell>
          <cell r="H1194" t="str">
            <v>S</v>
          </cell>
          <cell r="I1194" t="str">
            <v>S</v>
          </cell>
          <cell r="J1194" t="str">
            <v>00502541</v>
          </cell>
          <cell r="K1194">
            <v>45392</v>
          </cell>
          <cell r="L1194" t="str">
            <v>TBSM-JUXH</v>
          </cell>
          <cell r="M1194" t="str">
            <v>3550308 - São Paulo - SP</v>
          </cell>
          <cell r="N1194">
            <v>485.69</v>
          </cell>
        </row>
        <row r="1195">
          <cell r="C1195" t="str">
            <v>HOSPITAL MESTRE VITALINO</v>
          </cell>
          <cell r="E1195" t="str">
            <v>5.17 - Manutenção de Software, Certificação Digital e Microfilmagem</v>
          </cell>
          <cell r="F1195">
            <v>19300690000122</v>
          </cell>
          <cell r="G1195" t="str">
            <v>CLEYDSSON TORRES DE ANDRADE</v>
          </cell>
          <cell r="H1195" t="str">
            <v>S</v>
          </cell>
          <cell r="I1195" t="str">
            <v>S</v>
          </cell>
          <cell r="J1195" t="str">
            <v>558</v>
          </cell>
          <cell r="K1195">
            <v>45379</v>
          </cell>
          <cell r="L1195" t="str">
            <v>HPF4DLLOF</v>
          </cell>
          <cell r="M1195" t="str">
            <v>2604106 - Caruaru - PE</v>
          </cell>
          <cell r="N1195">
            <v>7405</v>
          </cell>
        </row>
        <row r="1196">
          <cell r="C1196" t="str">
            <v>HOSPITAL MESTRE VITALINO</v>
          </cell>
          <cell r="E1196" t="str">
            <v>5.22 - Vigilância Ostensiva / Monitorada</v>
          </cell>
          <cell r="F1196">
            <v>15344731000121</v>
          </cell>
          <cell r="G1196" t="str">
            <v>S B VIGILANCIA LTDA ME</v>
          </cell>
          <cell r="H1196" t="str">
            <v>S</v>
          </cell>
          <cell r="I1196" t="str">
            <v>S</v>
          </cell>
          <cell r="J1196" t="str">
            <v>00000252</v>
          </cell>
          <cell r="K1196">
            <v>45372</v>
          </cell>
          <cell r="L1196" t="str">
            <v>QLK9-9I4J</v>
          </cell>
          <cell r="M1196" t="str">
            <v>2611606 - Recife - PE</v>
          </cell>
          <cell r="N1196">
            <v>121586.06</v>
          </cell>
        </row>
        <row r="1197">
          <cell r="C1197" t="str">
            <v>HOSPITAL MESTRE VITALINO</v>
          </cell>
          <cell r="E1197" t="str">
            <v>5.10 - Detetização/Tratamento de Resíduos e Afins</v>
          </cell>
          <cell r="F1197" t="str">
            <v>09.595.245/0001-83</v>
          </cell>
          <cell r="G1197" t="str">
            <v>FOCUS SERVICOS AMBIENTAIS LTDA ME</v>
          </cell>
          <cell r="H1197" t="str">
            <v>S</v>
          </cell>
          <cell r="I1197" t="str">
            <v>S</v>
          </cell>
          <cell r="J1197" t="str">
            <v>00019228</v>
          </cell>
          <cell r="K1197">
            <v>45365</v>
          </cell>
          <cell r="L1197" t="str">
            <v>MXTZ-HCBT</v>
          </cell>
          <cell r="M1197" t="str">
            <v>2609600 - Olinda - PE</v>
          </cell>
          <cell r="N1197">
            <v>966.88</v>
          </cell>
        </row>
        <row r="1198">
          <cell r="C1198" t="str">
            <v>HOSPITAL MESTRE VITALINO</v>
          </cell>
          <cell r="E1198" t="str">
            <v>5.17 - Manutenção de Software, Certificação Digital e Microfilmagem</v>
          </cell>
          <cell r="F1198">
            <v>2351877000152</v>
          </cell>
          <cell r="G1198" t="str">
            <v>LOCAWEB SERVICOS DE INTERNET S.A.</v>
          </cell>
          <cell r="H1198" t="str">
            <v>S</v>
          </cell>
          <cell r="I1198" t="str">
            <v>S</v>
          </cell>
          <cell r="J1198" t="str">
            <v>09325271</v>
          </cell>
          <cell r="K1198">
            <v>45384</v>
          </cell>
          <cell r="L1198" t="str">
            <v>NS2T-NBGB</v>
          </cell>
          <cell r="M1198" t="str">
            <v>3550308 - São Paulo - SP</v>
          </cell>
          <cell r="N1198">
            <v>2163.85</v>
          </cell>
        </row>
        <row r="1199">
          <cell r="C1199" t="str">
            <v>HOSPITAL MESTRE VITALINO</v>
          </cell>
          <cell r="E1199" t="str">
            <v>5.99 - Outros Serviços de Terceiros Pessoa Jurídica</v>
          </cell>
          <cell r="F1199">
            <v>41894073000151</v>
          </cell>
          <cell r="G1199" t="str">
            <v>ELETRIK ENGENHARIA LTDA</v>
          </cell>
          <cell r="H1199" t="str">
            <v>S</v>
          </cell>
          <cell r="I1199" t="str">
            <v>S</v>
          </cell>
          <cell r="J1199" t="str">
            <v>000000038</v>
          </cell>
          <cell r="K1199">
            <v>45376</v>
          </cell>
          <cell r="L1199" t="str">
            <v>PIBC13018</v>
          </cell>
          <cell r="M1199" t="str">
            <v>2609600 - Olinda - PE</v>
          </cell>
          <cell r="N1199">
            <v>5703.37</v>
          </cell>
        </row>
        <row r="1200">
          <cell r="C1200" t="str">
            <v>HOSPITAL MESTRE VITALINO</v>
          </cell>
          <cell r="E1200" t="str">
            <v>5.99 - Outros Serviços de Terceiros Pessoa Jurídica</v>
          </cell>
          <cell r="F1200">
            <v>49346065000182</v>
          </cell>
          <cell r="G1200" t="str">
            <v>LUCIANA BRASILEIRO SOCIEDADE INDIVIDUAL DE ADVOCACIA</v>
          </cell>
          <cell r="H1200" t="str">
            <v>S</v>
          </cell>
          <cell r="I1200" t="str">
            <v>S</v>
          </cell>
          <cell r="J1200" t="str">
            <v>00000111</v>
          </cell>
          <cell r="K1200">
            <v>45355</v>
          </cell>
          <cell r="L1200" t="str">
            <v>ZZKX-FYT1</v>
          </cell>
          <cell r="M1200" t="str">
            <v>2611606 - Recife - PE</v>
          </cell>
          <cell r="N1200">
            <v>8696.43</v>
          </cell>
        </row>
        <row r="1201">
          <cell r="C1201" t="str">
            <v>HOSPITAL MESTRE VITALINO</v>
          </cell>
          <cell r="E1201" t="str">
            <v>5.99 - Outros Serviços de Terceiros Pessoa Jurídica</v>
          </cell>
          <cell r="F1201">
            <v>7655966000106</v>
          </cell>
          <cell r="G1201" t="str">
            <v>SINGULUS ENGENHARIA E MEDICINA DO TRABALHO CARUARU - EIRELI</v>
          </cell>
          <cell r="H1201" t="str">
            <v>S</v>
          </cell>
          <cell r="I1201" t="str">
            <v>S</v>
          </cell>
          <cell r="J1201" t="str">
            <v>18185</v>
          </cell>
          <cell r="K1201">
            <v>45384</v>
          </cell>
          <cell r="L1201" t="str">
            <v>BILYPNF8D</v>
          </cell>
          <cell r="M1201" t="str">
            <v>2604106 - Caruaru - PE</v>
          </cell>
          <cell r="N1201">
            <v>1622</v>
          </cell>
        </row>
        <row r="1202">
          <cell r="C1202" t="str">
            <v>HOSPITAL MESTRE VITALINO</v>
          </cell>
          <cell r="E1202" t="str">
            <v>5.99 - Outros Serviços de Terceiros Pessoa Jurídica</v>
          </cell>
          <cell r="F1202" t="str">
            <v>08.276.880/0001-35</v>
          </cell>
          <cell r="G1202" t="str">
            <v>JVG CONTABILIDADE LTDA ME</v>
          </cell>
          <cell r="H1202" t="str">
            <v>S</v>
          </cell>
          <cell r="I1202" t="str">
            <v>S</v>
          </cell>
          <cell r="J1202" t="str">
            <v>00002569</v>
          </cell>
          <cell r="K1202">
            <v>45373</v>
          </cell>
          <cell r="L1202" t="str">
            <v>XUBF-YKT7</v>
          </cell>
          <cell r="M1202" t="str">
            <v>2611606 - Recife - PE</v>
          </cell>
          <cell r="N1202">
            <v>22347.79</v>
          </cell>
        </row>
        <row r="1203">
          <cell r="C1203" t="str">
            <v>HOSPITAL MESTRE VITALINO</v>
          </cell>
          <cell r="E1203" t="str">
            <v>5.99 - Outros Serviços de Terceiros Pessoa Jurídica</v>
          </cell>
          <cell r="F1203" t="str">
            <v>24.127.434/0001-15</v>
          </cell>
          <cell r="G1203" t="str">
            <v>RODRIGO ALMENDRA E ADVOGADOS ASSOCIADOS</v>
          </cell>
          <cell r="H1203" t="str">
            <v>S</v>
          </cell>
          <cell r="I1203" t="str">
            <v>S</v>
          </cell>
          <cell r="J1203" t="str">
            <v>00000838</v>
          </cell>
          <cell r="K1203">
            <v>45376</v>
          </cell>
          <cell r="L1203" t="str">
            <v>LZHZ-UILF</v>
          </cell>
          <cell r="M1203" t="str">
            <v>2611606 - Recife - PE</v>
          </cell>
          <cell r="N1203">
            <v>13302.42</v>
          </cell>
        </row>
        <row r="1204">
          <cell r="C1204" t="str">
            <v>HOSPITAL MESTRE VITALINO</v>
          </cell>
          <cell r="E1204" t="str">
            <v>5.99 - Outros Serviços de Terceiros Pessoa Jurídica</v>
          </cell>
          <cell r="F1204" t="str">
            <v>60.619.202/0012-09</v>
          </cell>
          <cell r="G1204" t="str">
            <v>MESSER GASES LTDA</v>
          </cell>
          <cell r="H1204" t="str">
            <v>S</v>
          </cell>
          <cell r="I1204" t="str">
            <v>S</v>
          </cell>
          <cell r="J1204" t="str">
            <v>000006535</v>
          </cell>
          <cell r="K1204">
            <v>45354</v>
          </cell>
          <cell r="L1204" t="str">
            <v>LUQS06118</v>
          </cell>
          <cell r="M1204" t="str">
            <v>2607901 - Jaboatão dos Guararapes - PE</v>
          </cell>
          <cell r="N1204">
            <v>1049.56</v>
          </cell>
        </row>
        <row r="1205">
          <cell r="C1205" t="str">
            <v>HOSPITAL MESTRE VITALINO</v>
          </cell>
          <cell r="E1205" t="str">
            <v>5.99 - Outros Serviços de Terceiros Pessoa Jurídica</v>
          </cell>
          <cell r="F1205" t="str">
            <v>26.467.687/0001-63</v>
          </cell>
          <cell r="G1205" t="str">
            <v>CAMILA JULIETTE DE MELO SANTOS 06818519458</v>
          </cell>
          <cell r="H1205" t="str">
            <v>S</v>
          </cell>
          <cell r="I1205" t="str">
            <v>S</v>
          </cell>
          <cell r="J1205" t="str">
            <v>13</v>
          </cell>
          <cell r="K1205">
            <v>45371</v>
          </cell>
          <cell r="L1205" t="str">
            <v>260410622264676870001630000000001324037827141369</v>
          </cell>
          <cell r="M1205" t="str">
            <v>2604106 - Caruaru - PE</v>
          </cell>
          <cell r="N1205">
            <v>2460</v>
          </cell>
        </row>
        <row r="1206">
          <cell r="C1206" t="str">
            <v>HOSPITAL MESTRE VITALINO</v>
          </cell>
          <cell r="E1206" t="str">
            <v>5.99 - Outros Serviços de Terceiros Pessoa Jurídica</v>
          </cell>
          <cell r="F1206" t="str">
            <v>08.902.352/0001-44</v>
          </cell>
          <cell r="G1206" t="str">
            <v>JJ SERVICOS LABORATORIAIS LTDA - ME</v>
          </cell>
          <cell r="H1206" t="str">
            <v>S</v>
          </cell>
          <cell r="I1206" t="str">
            <v>S</v>
          </cell>
          <cell r="J1206" t="str">
            <v>00000615</v>
          </cell>
          <cell r="K1206">
            <v>45380</v>
          </cell>
          <cell r="L1206" t="str">
            <v>XT3H-4S9MG</v>
          </cell>
          <cell r="M1206" t="str">
            <v>2609709 - Orobó - PE</v>
          </cell>
          <cell r="N1206">
            <v>3000</v>
          </cell>
        </row>
        <row r="1207">
          <cell r="C1207" t="str">
            <v>HOSPITAL MESTRE VITALINO</v>
          </cell>
          <cell r="E1207" t="str">
            <v>5.99 - Outros Serviços de Terceiros Pessoa Jurídica</v>
          </cell>
          <cell r="F1207" t="str">
            <v>12.332.754/0001-28</v>
          </cell>
          <cell r="G1207" t="str">
            <v>PAULO WAGNER SAMPAIO DA SILVA ME</v>
          </cell>
          <cell r="H1207" t="str">
            <v>S</v>
          </cell>
          <cell r="I1207" t="str">
            <v>S</v>
          </cell>
          <cell r="J1207" t="str">
            <v>00001938</v>
          </cell>
          <cell r="K1207">
            <v>45379</v>
          </cell>
          <cell r="L1207" t="str">
            <v>FZMN-4UHS</v>
          </cell>
          <cell r="M1207" t="str">
            <v>2611606 - Recife - PE</v>
          </cell>
          <cell r="N1207">
            <v>2000</v>
          </cell>
        </row>
        <row r="1208">
          <cell r="C1208" t="str">
            <v>HOSPITAL MESTRE VITALINO</v>
          </cell>
          <cell r="E1208" t="str">
            <v>5.99 - Outros Serviços de Terceiros Pessoa Jurídica</v>
          </cell>
          <cell r="F1208">
            <v>24306209000146</v>
          </cell>
          <cell r="G1208" t="str">
            <v>GESTAMB - SOLUCOES AMBIENTAIS LTDA</v>
          </cell>
          <cell r="H1208" t="str">
            <v>S</v>
          </cell>
          <cell r="I1208" t="str">
            <v>S</v>
          </cell>
          <cell r="J1208" t="str">
            <v>000000015</v>
          </cell>
          <cell r="K1208">
            <v>45385</v>
          </cell>
          <cell r="L1208" t="str">
            <v>WHST31767</v>
          </cell>
          <cell r="M1208" t="str">
            <v>2602902 - Cabo de Santo Agostinho - PE</v>
          </cell>
          <cell r="N1208">
            <v>7000</v>
          </cell>
        </row>
        <row r="1209">
          <cell r="C1209" t="str">
            <v>HOSPITAL MESTRE VITALINO</v>
          </cell>
          <cell r="E1209" t="str">
            <v>5.99 - Outros Serviços de Terceiros Pessoa Jurídica</v>
          </cell>
          <cell r="F1209">
            <v>42294818000104</v>
          </cell>
          <cell r="G1209" t="str">
            <v>DALAX CONSULTORIA E SERVICOS EMPRESARIAIS LTDA</v>
          </cell>
          <cell r="H1209" t="str">
            <v>S</v>
          </cell>
          <cell r="I1209" t="str">
            <v>S</v>
          </cell>
          <cell r="J1209" t="str">
            <v>00000572</v>
          </cell>
          <cell r="K1209">
            <v>45356</v>
          </cell>
          <cell r="L1209" t="str">
            <v>YWVT-MPWY</v>
          </cell>
          <cell r="M1209" t="str">
            <v>2611606 - Recife - PE</v>
          </cell>
          <cell r="N1209">
            <v>5376.55</v>
          </cell>
        </row>
        <row r="1210">
          <cell r="C1210" t="str">
            <v>HOSPITAL MESTRE VITALINO</v>
          </cell>
          <cell r="E1210" t="str">
            <v>5.99 - Outros Serviços de Terceiros Pessoa Jurídica</v>
          </cell>
          <cell r="F1210" t="str">
            <v>19.362.739/0001-71</v>
          </cell>
          <cell r="G1210" t="str">
            <v>MM DA SILVA TREIN E DESENV DE SISTEMAS DE INFORMATICA</v>
          </cell>
          <cell r="H1210" t="str">
            <v>S</v>
          </cell>
          <cell r="I1210" t="str">
            <v>S</v>
          </cell>
          <cell r="J1210" t="str">
            <v>890</v>
          </cell>
          <cell r="K1210">
            <v>45357</v>
          </cell>
          <cell r="L1210" t="str">
            <v>QKN9VFHWA</v>
          </cell>
          <cell r="M1210" t="str">
            <v>2704302 - Maceió - AL</v>
          </cell>
          <cell r="N1210">
            <v>2530.6799999999998</v>
          </cell>
        </row>
        <row r="1211">
          <cell r="C1211" t="str">
            <v>HOSPITAL MESTRE VITALINO</v>
          </cell>
          <cell r="E1211" t="str">
            <v>5.99 - Outros Serviços de Terceiros Pessoa Jurídica</v>
          </cell>
          <cell r="F1211" t="str">
            <v>10.998.292/0001-57</v>
          </cell>
          <cell r="G1211" t="str">
            <v>CENTRO I E E PERNAMBUCO</v>
          </cell>
          <cell r="H1211" t="str">
            <v>S</v>
          </cell>
          <cell r="I1211" t="str">
            <v>N</v>
          </cell>
          <cell r="J1211" t="str">
            <v>000391239</v>
          </cell>
          <cell r="K1211">
            <v>45371</v>
          </cell>
          <cell r="N1211">
            <v>4203.08</v>
          </cell>
        </row>
        <row r="1212">
          <cell r="C1212" t="str">
            <v>HOSPITAL MESTRE VITALINO</v>
          </cell>
          <cell r="E1212" t="str">
            <v>5.99 - Outros Serviços de Terceiros Pessoa Jurídica</v>
          </cell>
          <cell r="F1212">
            <v>12332754000128</v>
          </cell>
          <cell r="G1212" t="str">
            <v>PAULO WAGNER SAMPAIO DA SILVA ME</v>
          </cell>
          <cell r="H1212" t="str">
            <v>S</v>
          </cell>
          <cell r="I1212" t="str">
            <v>S</v>
          </cell>
          <cell r="J1212" t="str">
            <v>00001937</v>
          </cell>
          <cell r="K1212">
            <v>45379</v>
          </cell>
          <cell r="L1212" t="str">
            <v>9MJY-Z5BP</v>
          </cell>
          <cell r="M1212" t="str">
            <v>2611606 - Recife - PE</v>
          </cell>
          <cell r="N1212">
            <v>7013</v>
          </cell>
        </row>
        <row r="1213">
          <cell r="C1213" t="str">
            <v>HOSPITAL MESTRE VITALINO</v>
          </cell>
          <cell r="E1213" t="str">
            <v>5.99 - Outros Serviços de Terceiros Pessoa Jurídica</v>
          </cell>
          <cell r="F1213">
            <v>43166657000136</v>
          </cell>
          <cell r="G1213" t="str">
            <v>SERVIÇOS TÉCNICOS LTDA</v>
          </cell>
          <cell r="H1213" t="str">
            <v>S</v>
          </cell>
          <cell r="I1213" t="str">
            <v>S</v>
          </cell>
          <cell r="J1213" t="str">
            <v>00000400</v>
          </cell>
          <cell r="K1213">
            <v>45358</v>
          </cell>
          <cell r="L1213" t="str">
            <v>EPD6-UFCP</v>
          </cell>
          <cell r="M1213" t="str">
            <v>2604106 - Caruaru - PE</v>
          </cell>
          <cell r="N1213">
            <v>7020</v>
          </cell>
        </row>
        <row r="1214">
          <cell r="C1214" t="str">
            <v>HOSPITAL MESTRE VITALINO</v>
          </cell>
          <cell r="E1214" t="str">
            <v>5.99 - Outros Serviços de Terceiros Pessoa Jurídica</v>
          </cell>
          <cell r="F1214">
            <v>49928567000383</v>
          </cell>
          <cell r="G1214" t="str">
            <v>DELOITTE TOUCHE TOHMATSU AUDITORES INDEPENDENTES</v>
          </cell>
          <cell r="H1214" t="str">
            <v>S</v>
          </cell>
          <cell r="I1214" t="str">
            <v>S</v>
          </cell>
          <cell r="J1214" t="str">
            <v>00001425</v>
          </cell>
          <cell r="K1214">
            <v>45352</v>
          </cell>
          <cell r="L1214" t="str">
            <v>NVGL-WVZJ</v>
          </cell>
          <cell r="M1214" t="str">
            <v>2611606 - Recife - PE</v>
          </cell>
          <cell r="N1214">
            <v>12375.6</v>
          </cell>
        </row>
        <row r="1215">
          <cell r="C1215" t="str">
            <v>HOSPITAL MESTRE VITALINO</v>
          </cell>
          <cell r="E1215" t="str">
            <v>5.99 - Outros Serviços de Terceiros Pessoa Jurídica</v>
          </cell>
          <cell r="F1215">
            <v>11735586000159</v>
          </cell>
          <cell r="G1215" t="str">
            <v>FUNDACAO DE APOIO AO DESENVOLVIMENTO DA UNIV FE</v>
          </cell>
          <cell r="H1215" t="str">
            <v>S</v>
          </cell>
          <cell r="I1215" t="str">
            <v>S</v>
          </cell>
          <cell r="J1215" t="str">
            <v>00075706</v>
          </cell>
          <cell r="K1215">
            <v>45376</v>
          </cell>
          <cell r="L1215" t="str">
            <v>BDQF-VR7P</v>
          </cell>
          <cell r="M1215" t="str">
            <v>2611606 - Recife - PE</v>
          </cell>
          <cell r="N1215">
            <v>3568.49</v>
          </cell>
        </row>
        <row r="1216">
          <cell r="C1216" t="str">
            <v>HOSPITAL MESTRE VITALINO</v>
          </cell>
          <cell r="E1216" t="str">
            <v>5.99 - Outros Serviços de Terceiros Pessoa Jurídica</v>
          </cell>
          <cell r="F1216">
            <v>11735586000159</v>
          </cell>
          <cell r="G1216" t="str">
            <v>FUNDACAO DE APOIO AO DESENVOLVIMENTO DA UNIV FE</v>
          </cell>
          <cell r="H1216" t="str">
            <v>S</v>
          </cell>
          <cell r="I1216" t="str">
            <v>S</v>
          </cell>
          <cell r="J1216" t="str">
            <v>00075707</v>
          </cell>
          <cell r="K1216">
            <v>45376</v>
          </cell>
          <cell r="L1216" t="str">
            <v>E8JU-UPV6</v>
          </cell>
          <cell r="M1216" t="str">
            <v>2611606 - Recife - PE</v>
          </cell>
          <cell r="N1216">
            <v>3787.56</v>
          </cell>
        </row>
        <row r="1217">
          <cell r="E1217" t="str">
            <v/>
          </cell>
        </row>
        <row r="1218">
          <cell r="C1218" t="str">
            <v>HOSPITAL MESTRE VITALINO</v>
          </cell>
          <cell r="E1218" t="str">
            <v>5.5 - Reparo e Manutenção de Máquinas e Equipamentos</v>
          </cell>
          <cell r="F1218">
            <v>14883237000172</v>
          </cell>
          <cell r="G1218" t="str">
            <v>INSTRUMENTEC COM E SERV DE MAQUINAS E QUIP LTDA</v>
          </cell>
          <cell r="H1218" t="str">
            <v>S</v>
          </cell>
          <cell r="I1218" t="str">
            <v>S</v>
          </cell>
          <cell r="J1218" t="str">
            <v>34</v>
          </cell>
          <cell r="K1218">
            <v>45379</v>
          </cell>
          <cell r="L1218" t="str">
            <v>cd4ac5538</v>
          </cell>
          <cell r="M1218" t="str">
            <v>2600054 - Abreu e Lima - PE</v>
          </cell>
          <cell r="N1218">
            <v>6000</v>
          </cell>
        </row>
        <row r="1219">
          <cell r="C1219" t="str">
            <v>HOSPITAL MESTRE VITALINO</v>
          </cell>
          <cell r="E1219" t="str">
            <v>5.5 - Reparo e Manutenção de Máquinas e Equipamentos</v>
          </cell>
          <cell r="F1219">
            <v>76881093000172</v>
          </cell>
          <cell r="G1219" t="str">
            <v>TROX DO BRASIL - DIFUSAO DE AR, ACUSTICA, FILTRAGEM, VENTILACAO LTDA</v>
          </cell>
          <cell r="H1219" t="str">
            <v>S</v>
          </cell>
          <cell r="I1219" t="str">
            <v>S</v>
          </cell>
          <cell r="J1219" t="str">
            <v>9622</v>
          </cell>
          <cell r="K1219">
            <v>45363</v>
          </cell>
          <cell r="L1219" t="str">
            <v>81RNE40J</v>
          </cell>
          <cell r="M1219" t="str">
            <v>4106902 - Curitiba - PR</v>
          </cell>
          <cell r="N1219">
            <v>2822.8</v>
          </cell>
        </row>
        <row r="1220">
          <cell r="C1220" t="str">
            <v>HOSPITAL MESTRE VITALINO</v>
          </cell>
          <cell r="E1220" t="str">
            <v>5.5 - Reparo e Manutenção de Máquinas e Equipamentos</v>
          </cell>
          <cell r="F1220" t="str">
            <v>01.449.930/0007-85</v>
          </cell>
          <cell r="G1220" t="str">
            <v>SIEMENS HEALTHCARE DIAGNOSTICOS LTDA</v>
          </cell>
          <cell r="H1220" t="str">
            <v>S</v>
          </cell>
          <cell r="I1220" t="str">
            <v>S</v>
          </cell>
          <cell r="J1220" t="str">
            <v>00014845</v>
          </cell>
          <cell r="K1220">
            <v>45365</v>
          </cell>
          <cell r="L1220" t="str">
            <v>9QI3-LTJC</v>
          </cell>
          <cell r="M1220" t="str">
            <v>2611606 - Recife - PE</v>
          </cell>
          <cell r="N1220">
            <v>54638.62</v>
          </cell>
        </row>
        <row r="1221">
          <cell r="C1221" t="str">
            <v>HOSPITAL MESTRE VITALINO</v>
          </cell>
          <cell r="E1221" t="str">
            <v>5.5 - Reparo e Manutenção de Máquinas e Equipamentos</v>
          </cell>
          <cell r="F1221" t="str">
            <v>01.449.930/0007-85</v>
          </cell>
          <cell r="G1221" t="str">
            <v>SIEMENS HEALTHCARE DIAGNOSTICOS LTDA</v>
          </cell>
          <cell r="H1221" t="str">
            <v>S</v>
          </cell>
          <cell r="I1221" t="str">
            <v>S</v>
          </cell>
          <cell r="J1221" t="str">
            <v>00014895</v>
          </cell>
          <cell r="K1221">
            <v>45379</v>
          </cell>
          <cell r="L1221" t="str">
            <v>ZXUI-HIIA</v>
          </cell>
          <cell r="M1221" t="str">
            <v>2611606 - Recife - PE</v>
          </cell>
          <cell r="N1221">
            <v>43170.51</v>
          </cell>
        </row>
        <row r="1222">
          <cell r="C1222" t="str">
            <v>HOSPITAL MESTRE VITALINO</v>
          </cell>
          <cell r="E1222" t="str">
            <v>5.5 - Reparo e Manutenção de Máquinas e Equipamentos</v>
          </cell>
          <cell r="F1222" t="str">
            <v>14.951.481/0001-25</v>
          </cell>
          <cell r="G1222" t="str">
            <v>BM COMERCIO E SERVICOS DE EQUIP MED</v>
          </cell>
          <cell r="H1222" t="str">
            <v>S</v>
          </cell>
          <cell r="I1222" t="str">
            <v>S</v>
          </cell>
          <cell r="J1222" t="str">
            <v>000000893</v>
          </cell>
          <cell r="K1222">
            <v>45383</v>
          </cell>
          <cell r="L1222" t="str">
            <v>GGFI62990</v>
          </cell>
          <cell r="M1222" t="str">
            <v>2603454 - Camaragibe - PE</v>
          </cell>
          <cell r="N1222">
            <v>4000</v>
          </cell>
        </row>
        <row r="1223">
          <cell r="C1223" t="str">
            <v>HOSPITAL MESTRE VITALINO</v>
          </cell>
          <cell r="E1223" t="str">
            <v>5.5 - Reparo e Manutenção de Máquinas e Equipamentos</v>
          </cell>
          <cell r="F1223">
            <v>13302865000154</v>
          </cell>
          <cell r="G1223" t="str">
            <v>MEDICAL VENETUS COMER DE PROD HOSPITALARES EIRELLI</v>
          </cell>
          <cell r="H1223" t="str">
            <v>S</v>
          </cell>
          <cell r="I1223" t="str">
            <v>S</v>
          </cell>
          <cell r="J1223" t="str">
            <v>503</v>
          </cell>
          <cell r="K1223">
            <v>45379</v>
          </cell>
          <cell r="L1223" t="str">
            <v>RSE64PJXC</v>
          </cell>
          <cell r="M1223" t="str">
            <v>2704302 - Maceió - AL</v>
          </cell>
          <cell r="N1223">
            <v>5760</v>
          </cell>
        </row>
        <row r="1224">
          <cell r="C1224" t="str">
            <v>HOSPITAL MESTRE VITALINO</v>
          </cell>
          <cell r="E1224" t="str">
            <v>5.5 - Reparo e Manutenção de Máquinas e Equipamentos</v>
          </cell>
          <cell r="F1224">
            <v>76881093000172</v>
          </cell>
          <cell r="G1224" t="str">
            <v>TROX DO BRASIL - DIFUSAO DE AR, ACUSTICA, FILTRAGEM, VENTILACAO LTDA</v>
          </cell>
          <cell r="H1224" t="str">
            <v>S</v>
          </cell>
          <cell r="I1224" t="str">
            <v>S</v>
          </cell>
          <cell r="J1224" t="str">
            <v>9623</v>
          </cell>
          <cell r="K1224">
            <v>45363</v>
          </cell>
          <cell r="L1224" t="str">
            <v>V9B9900S</v>
          </cell>
          <cell r="M1224" t="str">
            <v>4106902 - Curitiba - PR</v>
          </cell>
          <cell r="N1224">
            <v>2822.8</v>
          </cell>
        </row>
        <row r="1225">
          <cell r="C1225" t="str">
            <v>HOSPITAL MESTRE VITALINO</v>
          </cell>
          <cell r="E1225" t="str">
            <v>5.5 - Reparo e Manutenção de Máquinas e Equipamentos</v>
          </cell>
          <cell r="F1225">
            <v>10493367000148</v>
          </cell>
          <cell r="G1225" t="str">
            <v>G3 INFORMATICA E AUTOMOCAO EIRELI - ME</v>
          </cell>
          <cell r="H1225" t="str">
            <v>S</v>
          </cell>
          <cell r="I1225" t="str">
            <v>S</v>
          </cell>
          <cell r="J1225" t="str">
            <v>2458</v>
          </cell>
          <cell r="K1225">
            <v>45371</v>
          </cell>
          <cell r="L1225" t="str">
            <v>HWSNPITFE</v>
          </cell>
          <cell r="M1225" t="str">
            <v>2604106 - Caruaru - PE</v>
          </cell>
          <cell r="N1225">
            <v>1080</v>
          </cell>
        </row>
        <row r="1226">
          <cell r="C1226" t="str">
            <v>HOSPITAL MESTRE VITALINO</v>
          </cell>
          <cell r="E1226" t="str">
            <v>5.5 - Reparo e Manutenção de Máquinas e Equipamentos</v>
          </cell>
          <cell r="F1226">
            <v>10493367000148</v>
          </cell>
          <cell r="G1226" t="str">
            <v>G3 INFORMATICA E AUTOMOCAO EIRELI - ME</v>
          </cell>
          <cell r="H1226" t="str">
            <v>S</v>
          </cell>
          <cell r="I1226" t="str">
            <v>S</v>
          </cell>
          <cell r="J1226" t="str">
            <v>2447</v>
          </cell>
          <cell r="K1226">
            <v>45363</v>
          </cell>
          <cell r="L1226" t="str">
            <v>W84NEUNBW</v>
          </cell>
          <cell r="M1226" t="str">
            <v>2604106 - Caruaru - PE</v>
          </cell>
          <cell r="N1226">
            <v>150</v>
          </cell>
        </row>
        <row r="1227">
          <cell r="C1227" t="str">
            <v>HOSPITAL MESTRE VITALINO</v>
          </cell>
          <cell r="E1227" t="str">
            <v>5.5 - Reparo e Manutenção de Máquinas e Equipamentos</v>
          </cell>
          <cell r="F1227">
            <v>10493367000148</v>
          </cell>
          <cell r="G1227" t="str">
            <v>G3 INFORMATICA E AUTOMOCAO EIRELI - ME</v>
          </cell>
          <cell r="H1227" t="str">
            <v>S</v>
          </cell>
          <cell r="I1227" t="str">
            <v>S</v>
          </cell>
          <cell r="J1227" t="str">
            <v>2457</v>
          </cell>
          <cell r="K1227">
            <v>45371</v>
          </cell>
          <cell r="L1227" t="str">
            <v>TZPSWQUP0</v>
          </cell>
          <cell r="M1227" t="str">
            <v>2604106 - Caruaru - PE</v>
          </cell>
          <cell r="N1227">
            <v>900</v>
          </cell>
        </row>
        <row r="1228">
          <cell r="C1228" t="str">
            <v>HOSPITAL MESTRE VITALINO</v>
          </cell>
          <cell r="E1228" t="str">
            <v>5.5 - Reparo e Manutenção de Máquinas e Equipamentos</v>
          </cell>
          <cell r="F1228" t="str">
            <v>18.204.483/0001-01</v>
          </cell>
          <cell r="G1228" t="str">
            <v>WAGNER FERNANDES SALES DA SILVA E CIA LTDA</v>
          </cell>
          <cell r="H1228" t="str">
            <v>S</v>
          </cell>
          <cell r="I1228" t="str">
            <v>S</v>
          </cell>
          <cell r="J1228" t="str">
            <v>4747</v>
          </cell>
          <cell r="K1228">
            <v>45376</v>
          </cell>
          <cell r="L1228" t="str">
            <v>5VCOZXF3W</v>
          </cell>
          <cell r="M1228" t="str">
            <v>2704302 - Maceió - AL</v>
          </cell>
          <cell r="N1228">
            <v>26991.59</v>
          </cell>
        </row>
        <row r="1229">
          <cell r="C1229" t="str">
            <v>HOSPITAL MESTRE VITALINO</v>
          </cell>
          <cell r="E1229" t="str">
            <v>5.5 - Reparo e Manutenção de Máquinas e Equipamentos</v>
          </cell>
          <cell r="F1229">
            <v>13318896000101</v>
          </cell>
          <cell r="G1229" t="str">
            <v>LOGOL SISTEMAS PREDIAIS LTDA</v>
          </cell>
          <cell r="H1229" t="str">
            <v>S</v>
          </cell>
          <cell r="I1229" t="str">
            <v>S</v>
          </cell>
          <cell r="J1229" t="str">
            <v>00001262</v>
          </cell>
          <cell r="K1229">
            <v>45355</v>
          </cell>
          <cell r="L1229" t="str">
            <v>W4Z9-XIHW</v>
          </cell>
          <cell r="M1229" t="str">
            <v>2611606 - Recife - PE</v>
          </cell>
          <cell r="N1229">
            <v>3000</v>
          </cell>
        </row>
        <row r="1230">
          <cell r="C1230" t="str">
            <v>HOSPITAL MESTRE VITALINO</v>
          </cell>
          <cell r="E1230" t="str">
            <v>5.5 - Reparo e Manutenção de Máquinas e Equipamentos</v>
          </cell>
          <cell r="F1230" t="str">
            <v>23.623.014/0001-67</v>
          </cell>
          <cell r="G1230" t="str">
            <v>AIRMONT ENGENHARIA EIRELI - EPP</v>
          </cell>
          <cell r="H1230" t="str">
            <v>S</v>
          </cell>
          <cell r="I1230" t="str">
            <v>S</v>
          </cell>
          <cell r="J1230" t="str">
            <v>000001658</v>
          </cell>
          <cell r="K1230">
            <v>45377</v>
          </cell>
          <cell r="L1230" t="str">
            <v>ZUHK71303</v>
          </cell>
          <cell r="M1230" t="str">
            <v>2609600 - Olinda - PE</v>
          </cell>
          <cell r="N1230">
            <v>32858.35</v>
          </cell>
        </row>
        <row r="1231">
          <cell r="C1231" t="str">
            <v>HOSPITAL MESTRE VITALINO</v>
          </cell>
          <cell r="E1231" t="str">
            <v>5.5 - Reparo e Manutenção de Máquinas e Equipamentos</v>
          </cell>
          <cell r="F1231" t="str">
            <v>11.189.101/0001-79</v>
          </cell>
          <cell r="G1231" t="str">
            <v>GENSETS INST. E MANUT. ELET</v>
          </cell>
          <cell r="H1231" t="str">
            <v>S</v>
          </cell>
          <cell r="I1231" t="str">
            <v>S</v>
          </cell>
          <cell r="J1231" t="str">
            <v>00006511</v>
          </cell>
          <cell r="K1231">
            <v>45352</v>
          </cell>
          <cell r="L1231" t="str">
            <v>AAMB-YDLM</v>
          </cell>
          <cell r="M1231" t="str">
            <v>2611606 - Recife - PE</v>
          </cell>
          <cell r="N1231">
            <v>4467.57</v>
          </cell>
        </row>
        <row r="1232">
          <cell r="C1232" t="str">
            <v>HOSPITAL MESTRE VITALINO</v>
          </cell>
          <cell r="E1232" t="str">
            <v>5.5 - Reparo e Manutenção de Máquinas e Equipamentos</v>
          </cell>
          <cell r="F1232" t="str">
            <v>36.823.760/0001-46</v>
          </cell>
          <cell r="G1232" t="str">
            <v>TECH SYSTEM SECURITY COMERCIO E SERVICOS DE EQUIP</v>
          </cell>
          <cell r="H1232" t="str">
            <v>S</v>
          </cell>
          <cell r="I1232" t="str">
            <v>S</v>
          </cell>
          <cell r="J1232" t="str">
            <v>00000236</v>
          </cell>
          <cell r="K1232">
            <v>45355</v>
          </cell>
          <cell r="L1232" t="str">
            <v>X9CD-XAT5</v>
          </cell>
          <cell r="M1232" t="str">
            <v>2611606 - Recife - PE</v>
          </cell>
          <cell r="N1232">
            <v>1600</v>
          </cell>
        </row>
        <row r="1233">
          <cell r="C1233" t="str">
            <v>HOSPITAL MESTRE VITALINO</v>
          </cell>
          <cell r="E1233" t="str">
            <v>5.5 - Reparo e Manutenção de Máquinas e Equipamentos</v>
          </cell>
          <cell r="F1233">
            <v>44069796000104</v>
          </cell>
          <cell r="G1233" t="str">
            <v>JOELMA DA SILVA LUZ SERVICOS</v>
          </cell>
          <cell r="H1233" t="str">
            <v>S</v>
          </cell>
          <cell r="I1233" t="str">
            <v>S</v>
          </cell>
          <cell r="J1233" t="str">
            <v>000000185</v>
          </cell>
          <cell r="K1233">
            <v>45379</v>
          </cell>
          <cell r="L1233" t="str">
            <v>ILSB15418</v>
          </cell>
          <cell r="M1233" t="str">
            <v>2609600 - Olinda - PE</v>
          </cell>
          <cell r="N1233">
            <v>4380</v>
          </cell>
        </row>
        <row r="1234">
          <cell r="C1234" t="str">
            <v>HOSPITAL MESTRE VITALINO</v>
          </cell>
          <cell r="E1234" t="str">
            <v>5.5 - Reparo e Manutenção de Máquinas e Equipamentos</v>
          </cell>
          <cell r="F1234" t="str">
            <v>90.347.840/0008-94</v>
          </cell>
          <cell r="G1234" t="str">
            <v>TK ELEVADORES BRASIL LTDA</v>
          </cell>
          <cell r="H1234" t="str">
            <v>S</v>
          </cell>
          <cell r="I1234" t="str">
            <v>S</v>
          </cell>
          <cell r="J1234" t="str">
            <v>147585</v>
          </cell>
          <cell r="K1234">
            <v>45355</v>
          </cell>
          <cell r="L1234" t="str">
            <v>MEA6-9IBP</v>
          </cell>
          <cell r="M1234" t="str">
            <v>2611606 - Recife - PE</v>
          </cell>
          <cell r="N1234">
            <v>2699.49</v>
          </cell>
        </row>
        <row r="1235">
          <cell r="C1235" t="str">
            <v>HOSPITAL MESTRE VITALINO</v>
          </cell>
          <cell r="E1235" t="str">
            <v>5.5 - Reparo e Manutenção de Máquinas e Equipamentos</v>
          </cell>
          <cell r="F1235" t="str">
            <v>90.347.840/0008-94</v>
          </cell>
          <cell r="G1235" t="str">
            <v>TK ELEVADORES BRASIL LTDA</v>
          </cell>
          <cell r="H1235" t="str">
            <v>S</v>
          </cell>
          <cell r="I1235" t="str">
            <v>S</v>
          </cell>
          <cell r="J1235" t="str">
            <v>00148055</v>
          </cell>
          <cell r="K1235">
            <v>45376</v>
          </cell>
          <cell r="L1235" t="str">
            <v>ABU8-WHY2</v>
          </cell>
          <cell r="M1235" t="str">
            <v>2611606 - Recife - PE</v>
          </cell>
          <cell r="N1235">
            <v>2902.07</v>
          </cell>
        </row>
        <row r="1236">
          <cell r="C1236" t="str">
            <v>HOSPITAL MESTRE VITALINO</v>
          </cell>
          <cell r="E1236" t="str">
            <v>5.5 - Reparo e Manutenção de Máquinas e Equipamentos</v>
          </cell>
          <cell r="F1236" t="str">
            <v>90.347.840/0008-94</v>
          </cell>
          <cell r="G1236" t="str">
            <v>TK ELEVADORES BRASIL LTDA</v>
          </cell>
          <cell r="H1236" t="str">
            <v>S</v>
          </cell>
          <cell r="I1236" t="str">
            <v>S</v>
          </cell>
          <cell r="J1236" t="str">
            <v>00148071</v>
          </cell>
          <cell r="K1236">
            <v>45377</v>
          </cell>
          <cell r="L1236" t="str">
            <v>VE2N-1NII</v>
          </cell>
          <cell r="M1236" t="str">
            <v>2611606 - Recife - PE</v>
          </cell>
          <cell r="N1236">
            <v>240.73</v>
          </cell>
        </row>
        <row r="1237">
          <cell r="C1237" t="str">
            <v>HOSPITAL MESTRE VITALINO</v>
          </cell>
          <cell r="E1237" t="str">
            <v>5.5 - Reparo e Manutenção de Máquinas e Equipamentos</v>
          </cell>
          <cell r="F1237">
            <v>44069796000104</v>
          </cell>
          <cell r="G1237" t="str">
            <v>JOELMA DA SILVA LUZ SERVICOS</v>
          </cell>
          <cell r="H1237" t="str">
            <v>S</v>
          </cell>
          <cell r="I1237" t="str">
            <v>S</v>
          </cell>
          <cell r="J1237" t="str">
            <v>000000187</v>
          </cell>
          <cell r="K1237">
            <v>45379</v>
          </cell>
          <cell r="L1237" t="str">
            <v>QMTK11623</v>
          </cell>
          <cell r="M1237" t="str">
            <v>2609600 - Olinda - PE</v>
          </cell>
          <cell r="N1237">
            <v>640</v>
          </cell>
        </row>
        <row r="1238">
          <cell r="C1238" t="str">
            <v>HOSPITAL MESTRE VITALINO</v>
          </cell>
          <cell r="E1238" t="str">
            <v>5.4 - Reparo e Manutenção de Bens Imóveis</v>
          </cell>
          <cell r="F1238" t="str">
            <v>20.548.154/0001-20</v>
          </cell>
          <cell r="G1238" t="str">
            <v>GRACIANE XAVIER FERREIRA SOUSA 08019588493</v>
          </cell>
          <cell r="H1238" t="str">
            <v>S</v>
          </cell>
          <cell r="I1238" t="str">
            <v>S</v>
          </cell>
          <cell r="J1238" t="str">
            <v>364</v>
          </cell>
          <cell r="K1238">
            <v>45379</v>
          </cell>
          <cell r="L1238" t="str">
            <v>E1NMLZEXR</v>
          </cell>
          <cell r="M1238" t="str">
            <v>2604106 - Caruaru - PE</v>
          </cell>
          <cell r="N1238">
            <v>18740</v>
          </cell>
        </row>
        <row r="1239">
          <cell r="C1239" t="str">
            <v>HOSPITAL MESTRE VITALINO</v>
          </cell>
          <cell r="E1239" t="str">
            <v>5.6 - Reparo e Manutanção de Veículos</v>
          </cell>
          <cell r="F1239">
            <v>25450583000183</v>
          </cell>
          <cell r="G1239" t="str">
            <v>25.450.583 SIVONALDO SILVA ALVES</v>
          </cell>
          <cell r="H1239" t="str">
            <v>S</v>
          </cell>
          <cell r="I1239" t="str">
            <v>S</v>
          </cell>
          <cell r="J1239" t="str">
            <v>3</v>
          </cell>
          <cell r="K1239">
            <v>45365</v>
          </cell>
          <cell r="L1239" t="str">
            <v>26041062225450583000183000000000000324035749774157</v>
          </cell>
          <cell r="M1239" t="str">
            <v>2604106 - Caruaru - PE</v>
          </cell>
          <cell r="N1239">
            <v>660</v>
          </cell>
        </row>
        <row r="1240">
          <cell r="C1240" t="str">
            <v>HOSPITAL MESTRE VITALINO</v>
          </cell>
          <cell r="E1240" t="str">
            <v xml:space="preserve">5.7 - Reparo e Manutenção de Bens Movéis de Outras Naturezas </v>
          </cell>
          <cell r="F1240" t="str">
            <v>26.375.970/0001-65</v>
          </cell>
          <cell r="G1240" t="str">
            <v>FABIO EMANUEL DE ANDRADE 02585337499</v>
          </cell>
          <cell r="H1240" t="str">
            <v>S</v>
          </cell>
          <cell r="I1240" t="str">
            <v>S</v>
          </cell>
          <cell r="J1240" t="str">
            <v>6</v>
          </cell>
          <cell r="K1240">
            <v>45379</v>
          </cell>
          <cell r="L1240" t="str">
            <v>26041062226375970000165000000000000624034530964589</v>
          </cell>
          <cell r="M1240" t="str">
            <v>2604106 - Caruaru - PE</v>
          </cell>
          <cell r="N1240">
            <v>3300</v>
          </cell>
        </row>
        <row r="1241">
          <cell r="E1241" t="str">
            <v/>
          </cell>
        </row>
        <row r="1242">
          <cell r="C1242" t="str">
            <v>HOSPITAL MESTRE VITALINO</v>
          </cell>
          <cell r="E1242" t="str">
            <v xml:space="preserve">5.25 - Serviços Bancários </v>
          </cell>
          <cell r="F1242" t="str">
            <v xml:space="preserve">90.400.888/0001-42 </v>
          </cell>
          <cell r="G1242" t="str">
            <v>TARIFA BANCARIA</v>
          </cell>
          <cell r="H1242" t="str">
            <v>S</v>
          </cell>
          <cell r="I1242" t="str">
            <v>N</v>
          </cell>
          <cell r="K1242">
            <v>45352</v>
          </cell>
          <cell r="N1242">
            <v>9</v>
          </cell>
        </row>
        <row r="1243">
          <cell r="C1243" t="str">
            <v>HOSPITAL MESTRE VITALINO</v>
          </cell>
          <cell r="E1243" t="str">
            <v xml:space="preserve">5.25 - Serviços Bancários </v>
          </cell>
          <cell r="F1243" t="str">
            <v xml:space="preserve">90.400.888/0001-42 </v>
          </cell>
          <cell r="G1243" t="str">
            <v>TARIFA BANCARIA</v>
          </cell>
          <cell r="H1243" t="str">
            <v>S</v>
          </cell>
          <cell r="I1243" t="str">
            <v>N</v>
          </cell>
          <cell r="K1243">
            <v>45355</v>
          </cell>
          <cell r="N1243">
            <v>99</v>
          </cell>
        </row>
        <row r="1244">
          <cell r="C1244" t="str">
            <v>HOSPITAL MESTRE VITALINO</v>
          </cell>
          <cell r="E1244" t="str">
            <v xml:space="preserve">5.25 - Serviços Bancários </v>
          </cell>
          <cell r="F1244" t="str">
            <v xml:space="preserve">90.400.888/0001-42 </v>
          </cell>
          <cell r="G1244" t="str">
            <v>TARIFA BANCARIA</v>
          </cell>
          <cell r="H1244" t="str">
            <v>S</v>
          </cell>
          <cell r="I1244" t="str">
            <v>N</v>
          </cell>
          <cell r="K1244">
            <v>45356</v>
          </cell>
          <cell r="N1244">
            <v>63</v>
          </cell>
        </row>
        <row r="1245">
          <cell r="C1245" t="str">
            <v>HOSPITAL MESTRE VITALINO</v>
          </cell>
          <cell r="E1245" t="str">
            <v xml:space="preserve">5.25 - Serviços Bancários </v>
          </cell>
          <cell r="F1245" t="str">
            <v xml:space="preserve">90.400.888/0001-42 </v>
          </cell>
          <cell r="G1245" t="str">
            <v>TARIFA BANCARIA</v>
          </cell>
          <cell r="H1245" t="str">
            <v>S</v>
          </cell>
          <cell r="I1245" t="str">
            <v>N</v>
          </cell>
          <cell r="K1245">
            <v>45357</v>
          </cell>
          <cell r="N1245">
            <v>45</v>
          </cell>
        </row>
        <row r="1246">
          <cell r="C1246" t="str">
            <v>HOSPITAL MESTRE VITALINO</v>
          </cell>
          <cell r="E1246" t="str">
            <v xml:space="preserve">5.25 - Serviços Bancários </v>
          </cell>
          <cell r="F1246" t="str">
            <v xml:space="preserve">90.400.888/0001-42 </v>
          </cell>
          <cell r="G1246" t="str">
            <v>TARIFA BANCARIA</v>
          </cell>
          <cell r="H1246" t="str">
            <v>S</v>
          </cell>
          <cell r="I1246" t="str">
            <v>N</v>
          </cell>
          <cell r="K1246">
            <v>45359</v>
          </cell>
          <cell r="N1246">
            <v>117</v>
          </cell>
        </row>
        <row r="1247">
          <cell r="C1247" t="str">
            <v>HOSPITAL MESTRE VITALINO</v>
          </cell>
          <cell r="E1247" t="str">
            <v xml:space="preserve">5.25 - Serviços Bancários </v>
          </cell>
          <cell r="F1247" t="str">
            <v xml:space="preserve">90.400.888/0001-42 </v>
          </cell>
          <cell r="G1247" t="str">
            <v>TARIFA BANCARIA</v>
          </cell>
          <cell r="H1247" t="str">
            <v>S</v>
          </cell>
          <cell r="I1247" t="str">
            <v>N</v>
          </cell>
          <cell r="K1247">
            <v>45362</v>
          </cell>
          <cell r="N1247">
            <v>63</v>
          </cell>
        </row>
        <row r="1248">
          <cell r="C1248" t="str">
            <v>HOSPITAL MESTRE VITALINO</v>
          </cell>
          <cell r="E1248" t="str">
            <v xml:space="preserve">5.25 - Serviços Bancários </v>
          </cell>
          <cell r="F1248" t="str">
            <v xml:space="preserve">90.400.888/0001-42 </v>
          </cell>
          <cell r="G1248" t="str">
            <v>TARIFA BANCARIA</v>
          </cell>
          <cell r="H1248" t="str">
            <v>S</v>
          </cell>
          <cell r="I1248" t="str">
            <v>N</v>
          </cell>
          <cell r="K1248">
            <v>45362</v>
          </cell>
          <cell r="N1248">
            <v>105</v>
          </cell>
        </row>
        <row r="1249">
          <cell r="C1249" t="str">
            <v>HOSPITAL MESTRE VITALINO</v>
          </cell>
          <cell r="E1249" t="str">
            <v xml:space="preserve">5.25 - Serviços Bancários </v>
          </cell>
          <cell r="F1249" t="str">
            <v xml:space="preserve">90.400.888/0001-42 </v>
          </cell>
          <cell r="G1249" t="str">
            <v>TARIFA BANCARIA</v>
          </cell>
          <cell r="H1249" t="str">
            <v>S</v>
          </cell>
          <cell r="I1249" t="str">
            <v>N</v>
          </cell>
          <cell r="K1249">
            <v>45363</v>
          </cell>
          <cell r="N1249">
            <v>27</v>
          </cell>
        </row>
        <row r="1250">
          <cell r="C1250" t="str">
            <v>HOSPITAL MESTRE VITALINO</v>
          </cell>
          <cell r="E1250" t="str">
            <v xml:space="preserve">5.25 - Serviços Bancários </v>
          </cell>
          <cell r="F1250" t="str">
            <v xml:space="preserve">90.400.888/0001-42 </v>
          </cell>
          <cell r="G1250" t="str">
            <v>TARIFA BANCARIA</v>
          </cell>
          <cell r="H1250" t="str">
            <v>S</v>
          </cell>
          <cell r="I1250" t="str">
            <v>N</v>
          </cell>
          <cell r="K1250">
            <v>45364</v>
          </cell>
          <cell r="N1250">
            <v>63</v>
          </cell>
        </row>
        <row r="1251">
          <cell r="C1251" t="str">
            <v>HOSPITAL MESTRE VITALINO</v>
          </cell>
          <cell r="E1251" t="str">
            <v xml:space="preserve">5.25 - Serviços Bancários </v>
          </cell>
          <cell r="F1251" t="str">
            <v xml:space="preserve">90.400.888/0001-42 </v>
          </cell>
          <cell r="G1251" t="str">
            <v>TARIFA BANCARIA</v>
          </cell>
          <cell r="H1251" t="str">
            <v>S</v>
          </cell>
          <cell r="I1251" t="str">
            <v>N</v>
          </cell>
          <cell r="K1251">
            <v>45365</v>
          </cell>
          <cell r="N1251">
            <v>27</v>
          </cell>
        </row>
        <row r="1252">
          <cell r="C1252" t="str">
            <v>HOSPITAL MESTRE VITALINO</v>
          </cell>
          <cell r="E1252" t="str">
            <v xml:space="preserve">5.25 - Serviços Bancários </v>
          </cell>
          <cell r="F1252" t="str">
            <v xml:space="preserve">90.400.888/0001-42 </v>
          </cell>
          <cell r="G1252" t="str">
            <v>TARIFA BANCARIA</v>
          </cell>
          <cell r="H1252" t="str">
            <v>S</v>
          </cell>
          <cell r="I1252" t="str">
            <v>N</v>
          </cell>
          <cell r="K1252">
            <v>45366</v>
          </cell>
          <cell r="N1252">
            <v>9</v>
          </cell>
        </row>
        <row r="1253">
          <cell r="C1253" t="str">
            <v>HOSPITAL MESTRE VITALINO</v>
          </cell>
          <cell r="E1253" t="str">
            <v xml:space="preserve">5.25 - Serviços Bancários </v>
          </cell>
          <cell r="F1253" t="str">
            <v xml:space="preserve">90.400.888/0001-42 </v>
          </cell>
          <cell r="G1253" t="str">
            <v>TARIFA BANCARIA</v>
          </cell>
          <cell r="H1253" t="str">
            <v>S</v>
          </cell>
          <cell r="I1253" t="str">
            <v>N</v>
          </cell>
          <cell r="K1253">
            <v>45369</v>
          </cell>
          <cell r="N1253">
            <v>45</v>
          </cell>
        </row>
        <row r="1254">
          <cell r="C1254" t="str">
            <v>HOSPITAL MESTRE VITALINO</v>
          </cell>
          <cell r="E1254" t="str">
            <v xml:space="preserve">5.25 - Serviços Bancários </v>
          </cell>
          <cell r="F1254" t="str">
            <v xml:space="preserve">90.400.888/0001-42 </v>
          </cell>
          <cell r="G1254" t="str">
            <v>TARIFA BANCARIA</v>
          </cell>
          <cell r="H1254" t="str">
            <v>S</v>
          </cell>
          <cell r="I1254" t="str">
            <v>N</v>
          </cell>
          <cell r="K1254">
            <v>45370</v>
          </cell>
          <cell r="N1254">
            <v>81</v>
          </cell>
        </row>
        <row r="1255">
          <cell r="C1255" t="str">
            <v>HOSPITAL MESTRE VITALINO</v>
          </cell>
          <cell r="E1255" t="str">
            <v xml:space="preserve">5.25 - Serviços Bancários </v>
          </cell>
          <cell r="F1255" t="str">
            <v xml:space="preserve">90.400.888/0001-42 </v>
          </cell>
          <cell r="G1255" t="str">
            <v>TARIFA BANCARIA</v>
          </cell>
          <cell r="H1255" t="str">
            <v>S</v>
          </cell>
          <cell r="I1255" t="str">
            <v>N</v>
          </cell>
          <cell r="K1255">
            <v>45371</v>
          </cell>
          <cell r="N1255">
            <v>27</v>
          </cell>
        </row>
        <row r="1256">
          <cell r="C1256" t="str">
            <v>HOSPITAL MESTRE VITALINO</v>
          </cell>
          <cell r="E1256" t="str">
            <v xml:space="preserve">5.25 - Serviços Bancários </v>
          </cell>
          <cell r="F1256" t="str">
            <v xml:space="preserve">90.400.888/0001-42 </v>
          </cell>
          <cell r="G1256" t="str">
            <v>TARIFA BANCARIA</v>
          </cell>
          <cell r="H1256" t="str">
            <v>S</v>
          </cell>
          <cell r="I1256" t="str">
            <v>N</v>
          </cell>
          <cell r="K1256">
            <v>45371</v>
          </cell>
          <cell r="N1256">
            <v>75</v>
          </cell>
        </row>
        <row r="1257">
          <cell r="C1257" t="str">
            <v>HOSPITAL MESTRE VITALINO</v>
          </cell>
          <cell r="E1257" t="str">
            <v xml:space="preserve">5.25 - Serviços Bancários </v>
          </cell>
          <cell r="F1257" t="str">
            <v xml:space="preserve">90.400.888/0001-42 </v>
          </cell>
          <cell r="G1257" t="str">
            <v>TARIFA BANCARIA</v>
          </cell>
          <cell r="H1257" t="str">
            <v>S</v>
          </cell>
          <cell r="I1257" t="str">
            <v>N</v>
          </cell>
          <cell r="K1257">
            <v>45372</v>
          </cell>
          <cell r="N1257">
            <v>18</v>
          </cell>
        </row>
        <row r="1258">
          <cell r="C1258" t="str">
            <v>HOSPITAL MESTRE VITALINO</v>
          </cell>
          <cell r="E1258" t="str">
            <v xml:space="preserve">5.25 - Serviços Bancários </v>
          </cell>
          <cell r="F1258" t="str">
            <v xml:space="preserve">90.400.888/0001-42 </v>
          </cell>
          <cell r="G1258" t="str">
            <v>TARIFA BANCARIA</v>
          </cell>
          <cell r="H1258" t="str">
            <v>S</v>
          </cell>
          <cell r="I1258" t="str">
            <v>N</v>
          </cell>
          <cell r="K1258">
            <v>45373</v>
          </cell>
          <cell r="N1258">
            <v>54</v>
          </cell>
        </row>
        <row r="1259">
          <cell r="C1259" t="str">
            <v>HOSPITAL MESTRE VITALINO</v>
          </cell>
          <cell r="E1259" t="str">
            <v xml:space="preserve">5.25 - Serviços Bancários </v>
          </cell>
          <cell r="F1259" t="str">
            <v xml:space="preserve">90.400.888/0001-42 </v>
          </cell>
          <cell r="G1259" t="str">
            <v>TARIFA BANCARIA</v>
          </cell>
          <cell r="H1259" t="str">
            <v>S</v>
          </cell>
          <cell r="I1259" t="str">
            <v>N</v>
          </cell>
          <cell r="K1259">
            <v>45376</v>
          </cell>
          <cell r="N1259">
            <v>27</v>
          </cell>
        </row>
        <row r="1260">
          <cell r="C1260" t="str">
            <v>HOSPITAL MESTRE VITALINO</v>
          </cell>
          <cell r="E1260" t="str">
            <v xml:space="preserve">5.25 - Serviços Bancários </v>
          </cell>
          <cell r="F1260" t="str">
            <v xml:space="preserve">90.400.888/0001-42 </v>
          </cell>
          <cell r="G1260" t="str">
            <v>TARIFA BANCARIA</v>
          </cell>
          <cell r="H1260" t="str">
            <v>S</v>
          </cell>
          <cell r="I1260" t="str">
            <v>N</v>
          </cell>
          <cell r="K1260">
            <v>45377</v>
          </cell>
          <cell r="N1260">
            <v>54</v>
          </cell>
        </row>
        <row r="1261">
          <cell r="C1261" t="str">
            <v>HOSPITAL MESTRE VITALINO</v>
          </cell>
          <cell r="E1261" t="str">
            <v xml:space="preserve">5.25 - Serviços Bancários </v>
          </cell>
          <cell r="F1261" t="str">
            <v xml:space="preserve">90.400.888/0001-42 </v>
          </cell>
          <cell r="G1261" t="str">
            <v>TARIFA BANCARIA</v>
          </cell>
          <cell r="H1261" t="str">
            <v>S</v>
          </cell>
          <cell r="I1261" t="str">
            <v>N</v>
          </cell>
          <cell r="K1261">
            <v>45378</v>
          </cell>
          <cell r="N1261">
            <v>63</v>
          </cell>
        </row>
        <row r="1262">
          <cell r="C1262" t="str">
            <v>HOSPITAL MESTRE VITALINO</v>
          </cell>
          <cell r="E1262" t="str">
            <v xml:space="preserve">5.25 - Serviços Bancários </v>
          </cell>
          <cell r="F1262" t="str">
            <v xml:space="preserve">90.400.888/0001-42 </v>
          </cell>
          <cell r="G1262" t="str">
            <v>TARIFA BANCARIA</v>
          </cell>
          <cell r="H1262" t="str">
            <v>S</v>
          </cell>
          <cell r="I1262" t="str">
            <v>N</v>
          </cell>
          <cell r="K1262">
            <v>45379</v>
          </cell>
          <cell r="N1262">
            <v>27</v>
          </cell>
        </row>
        <row r="1263">
          <cell r="C1263" t="str">
            <v>HOSPITAL MESTRE VITALINO</v>
          </cell>
          <cell r="E1263" t="str">
            <v xml:space="preserve">5.25 - Serviços Bancários </v>
          </cell>
          <cell r="F1263" t="str">
            <v xml:space="preserve">90.400.888/0001-42 </v>
          </cell>
          <cell r="G1263" t="str">
            <v>TARIFA REPASSE</v>
          </cell>
          <cell r="H1263" t="str">
            <v>S</v>
          </cell>
          <cell r="I1263" t="str">
            <v>N</v>
          </cell>
          <cell r="K1263">
            <v>45359</v>
          </cell>
          <cell r="N1263">
            <v>7.51</v>
          </cell>
        </row>
        <row r="1264">
          <cell r="C1264" t="str">
            <v>HOSPITAL MESTRE VITALINO</v>
          </cell>
          <cell r="E1264" t="str">
            <v xml:space="preserve">5.25 - Serviços Bancários </v>
          </cell>
          <cell r="F1264" t="str">
            <v xml:space="preserve">90.400.888/0001-42 </v>
          </cell>
          <cell r="G1264" t="str">
            <v>TARIFA MANUTENÇÃO</v>
          </cell>
          <cell r="H1264" t="str">
            <v>S</v>
          </cell>
          <cell r="I1264" t="str">
            <v>N</v>
          </cell>
          <cell r="K1264">
            <v>45352</v>
          </cell>
          <cell r="N1264">
            <v>75</v>
          </cell>
        </row>
        <row r="1265">
          <cell r="C1265" t="str">
            <v>HOSPITAL MESTRE VITALINO</v>
          </cell>
          <cell r="E1265" t="str">
            <v xml:space="preserve">5.25 - Serviços Bancários </v>
          </cell>
          <cell r="F1265" t="str">
            <v xml:space="preserve">90.400.888/0001-42 </v>
          </cell>
          <cell r="G1265" t="str">
            <v>TARIFA MANUTENÇÃO</v>
          </cell>
          <cell r="H1265" t="str">
            <v>S</v>
          </cell>
          <cell r="I1265" t="str">
            <v>N</v>
          </cell>
          <cell r="K1265">
            <v>45366</v>
          </cell>
          <cell r="N1265">
            <v>75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665DC-1F9B-4DC7-867A-F0A7E28F9FF1}">
  <sheetPr>
    <tabColor rgb="FF92D050"/>
  </sheetPr>
  <dimension ref="A1:L1992"/>
  <sheetViews>
    <sheetView showGridLines="0" tabSelected="1" topLeftCell="D935" zoomScale="80" zoomScaleNormal="80" workbookViewId="0">
      <selection activeCell="G946" sqref="G94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6" width="15.5703125" style="9" customWidth="1"/>
    <col min="7" max="7" width="11.140625" style="9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5.99 - Outros Serviços de Terceiros Pessoa Jurídica</v>
      </c>
      <c r="D2" s="3" t="str">
        <f>'[1]TCE - ANEXO IV - Preencher'!F11</f>
        <v>11.371.082/0001-05</v>
      </c>
      <c r="E2" s="5" t="str">
        <f>'[1]TCE - ANEXO IV - Preencher'!G11</f>
        <v>PREFEITURA MUNICIPAL DE CARUARU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45365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43.68</v>
      </c>
    </row>
    <row r="3" spans="1:12" s="8" customFormat="1" ht="19.5" customHeight="1" x14ac:dyDescent="0.2">
      <c r="A3" s="3">
        <f>IFERROR(VLOOKUP(B3,'[1]DADOS (OCULTAR)'!$Q$3:$S$135,3,0),"")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 xml:space="preserve">5.21 - Seguros em geral </v>
      </c>
      <c r="D3" s="3">
        <f>'[1]TCE - ANEXO IV - Preencher'!F12</f>
        <v>61074175000138</v>
      </c>
      <c r="E3" s="5" t="str">
        <f>'[1]TCE - ANEXO IV - Preencher'!G12</f>
        <v>MAPFRE SEGUROS GERAIS S/A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71.000.213.839.504</v>
      </c>
      <c r="I3" s="6">
        <f>IF('[1]TCE - ANEXO IV - Preencher'!K12="","",'[1]TCE - ANEXO IV - Preencher'!K12)</f>
        <v>45382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159.05000000000001</v>
      </c>
    </row>
    <row r="4" spans="1:12" s="8" customFormat="1" ht="19.5" customHeight="1" x14ac:dyDescent="0.2">
      <c r="A4" s="3">
        <f>IFERROR(VLOOKUP(B4,'[1]DADOS (OCULTAR)'!$Q$3:$S$135,3,0),"")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 xml:space="preserve">5.21 - Seguros em geral </v>
      </c>
      <c r="D4" s="3">
        <f>'[1]TCE - ANEXO IV - Preencher'!F13</f>
        <v>61074175000138</v>
      </c>
      <c r="E4" s="5" t="str">
        <f>'[1]TCE - ANEXO IV - Preencher'!G13</f>
        <v>MAPFRE SEGUROS GERAIS S/A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71.000.213.839.504</v>
      </c>
      <c r="I4" s="6">
        <f>IF('[1]TCE - ANEXO IV - Preencher'!K13="","",'[1]TCE - ANEXO IV - Preencher'!K13)</f>
        <v>45382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424.21</v>
      </c>
    </row>
    <row r="5" spans="1:12" s="8" customFormat="1" ht="19.5" customHeight="1" x14ac:dyDescent="0.2">
      <c r="A5" s="3">
        <f>IFERROR(VLOOKUP(B5,'[1]DADOS (OCULTAR)'!$Q$3:$S$135,3,0),"")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 xml:space="preserve">5.21 - Seguros em geral </v>
      </c>
      <c r="D5" s="3">
        <f>'[1]TCE - ANEXO IV - Preencher'!F14</f>
        <v>61074175000138</v>
      </c>
      <c r="E5" s="5" t="str">
        <f>'[1]TCE - ANEXO IV - Preencher'!G14</f>
        <v>MAPFRE SEGUROS GERAIS S/A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71.000.213.839.504</v>
      </c>
      <c r="I5" s="6">
        <f>IF('[1]TCE - ANEXO IV - Preencher'!K14="","",'[1]TCE - ANEXO IV - Preencher'!K14)</f>
        <v>45382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343.12</v>
      </c>
    </row>
    <row r="6" spans="1:12" s="8" customFormat="1" ht="19.5" customHeight="1" x14ac:dyDescent="0.2">
      <c r="A6" s="3">
        <f>IFERROR(VLOOKUP(B6,'[1]DADOS (OCULTAR)'!$Q$3:$S$135,3,0),"")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 xml:space="preserve">5.21 - Seguros em geral </v>
      </c>
      <c r="D6" s="3" t="str">
        <f>'[1]TCE - ANEXO IV - Preencher'!F15</f>
        <v>03.502.099/0001-18</v>
      </c>
      <c r="E6" s="5" t="str">
        <f>'[1]TCE - ANEXO IV - Preencher'!G15</f>
        <v>CHUBB SEGUROS BRASIL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29.96.0010054.21</v>
      </c>
      <c r="I6" s="6">
        <f>IF('[1]TCE - ANEXO IV - Preencher'!K15="","",'[1]TCE - ANEXO IV - Preencher'!K15)</f>
        <v>45382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4090.56</v>
      </c>
    </row>
    <row r="7" spans="1:12" s="8" customFormat="1" ht="19.5" customHeight="1" x14ac:dyDescent="0.2">
      <c r="A7" s="3" t="str">
        <f>IFERROR(VLOOKUP(B7,'[1]DADOS (OCULTAR)'!$Q$3:$S$135,3,0),"")</f>
        <v/>
      </c>
      <c r="B7" s="4">
        <f>'[1]TCE - ANEXO IV - Preencher'!C16</f>
        <v>0</v>
      </c>
      <c r="C7" s="4" t="str">
        <f>'[1]TCE - ANEXO IV - Preencher'!E16</f>
        <v/>
      </c>
      <c r="D7" s="3">
        <f>'[1]TCE - ANEXO IV - Preencher'!F16</f>
        <v>0</v>
      </c>
      <c r="E7" s="5">
        <f>'[1]TCE - ANEXO IV - Preencher'!G16</f>
        <v>0</v>
      </c>
      <c r="F7" s="5">
        <f>'[1]TCE - ANEXO IV - Preencher'!H16</f>
        <v>0</v>
      </c>
      <c r="G7" s="5">
        <f>'[1]TCE - ANEXO IV - Preencher'!I16</f>
        <v>0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0</v>
      </c>
    </row>
    <row r="8" spans="1:12" s="8" customFormat="1" ht="19.5" customHeight="1" x14ac:dyDescent="0.2">
      <c r="A8" s="3">
        <f>IFERROR(VLOOKUP(B8,'[1]DADOS (OCULTAR)'!$Q$3:$S$135,3,0),"")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3.12 - Material Hospitalar</v>
      </c>
      <c r="D8" s="3" t="str">
        <f>'[1]TCE - ANEXO IV - Preencher'!F17</f>
        <v>11.563.145/0001-17</v>
      </c>
      <c r="E8" s="5" t="str">
        <f>'[1]TCE - ANEXO IV - Preencher'!G17</f>
        <v>COMERCIAL MOSTAERT LIMITADA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120789</v>
      </c>
      <c r="I8" s="6">
        <f>IF('[1]TCE - ANEXO IV - Preencher'!K17="","",'[1]TCE - ANEXO IV - Preencher'!K17)</f>
        <v>45351</v>
      </c>
      <c r="J8" s="5" t="str">
        <f>'[1]TCE - ANEXO IV - Preencher'!L17</f>
        <v>26240211563145000117550010001207891878328650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19345.82</v>
      </c>
    </row>
    <row r="9" spans="1:12" s="8" customFormat="1" ht="19.5" customHeight="1" x14ac:dyDescent="0.2">
      <c r="A9" s="3">
        <f>IFERROR(VLOOKUP(B9,'[1]DADOS (OCULTAR)'!$Q$3:$S$135,3,0),"")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3.12 - Material Hospitalar</v>
      </c>
      <c r="D9" s="3" t="str">
        <f>'[1]TCE - ANEXO IV - Preencher'!F18</f>
        <v>12.882.932/0001-94</v>
      </c>
      <c r="E9" s="5" t="str">
        <f>'[1]TCE - ANEXO IV - Preencher'!G18</f>
        <v>EXOMED REPRES DE MED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000.180.734</v>
      </c>
      <c r="I9" s="6">
        <f>IF('[1]TCE - ANEXO IV - Preencher'!K18="","",'[1]TCE - ANEXO IV - Preencher'!K18)</f>
        <v>45350</v>
      </c>
      <c r="J9" s="5" t="str">
        <f>'[1]TCE - ANEXO IV - Preencher'!L18</f>
        <v>26240212882932000194550010001807341487081636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1235</v>
      </c>
    </row>
    <row r="10" spans="1:12" s="8" customFormat="1" ht="19.5" customHeight="1" x14ac:dyDescent="0.2">
      <c r="A10" s="3">
        <f>IFERROR(VLOOKUP(B10,'[1]DADOS (OCULTAR)'!$Q$3:$S$135,3,0),"")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3.12 - Material Hospitalar</v>
      </c>
      <c r="D10" s="3" t="str">
        <f>'[1]TCE - ANEXO IV - Preencher'!F19</f>
        <v>10.779.833/0001-56</v>
      </c>
      <c r="E10" s="5" t="str">
        <f>'[1]TCE - ANEXO IV - Preencher'!G19</f>
        <v>MEDICAL MERCANTIL DE APARELHAGEM MEDICA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597504</v>
      </c>
      <c r="I10" s="6">
        <f>IF('[1]TCE - ANEXO IV - Preencher'!K19="","",'[1]TCE - ANEXO IV - Preencher'!K19)</f>
        <v>45350</v>
      </c>
      <c r="J10" s="5" t="str">
        <f>'[1]TCE - ANEXO IV - Preencher'!L19</f>
        <v>26240210779833000156550010005975041599528006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241.8</v>
      </c>
    </row>
    <row r="11" spans="1:12" s="8" customFormat="1" ht="19.5" customHeight="1" x14ac:dyDescent="0.2">
      <c r="A11" s="3">
        <f>IFERROR(VLOOKUP(B11,'[1]DADOS (OCULTAR)'!$Q$3:$S$135,3,0),"")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3.12 - Material Hospitalar</v>
      </c>
      <c r="D11" s="3" t="str">
        <f>'[1]TCE - ANEXO IV - Preencher'!F20</f>
        <v>07.160.019/0001-44</v>
      </c>
      <c r="E11" s="5" t="str">
        <f>'[1]TCE - ANEXO IV - Preencher'!G20</f>
        <v>VITALE COMERCIO S.A.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141.273</v>
      </c>
      <c r="I11" s="6">
        <f>IF('[1]TCE - ANEXO IV - Preencher'!K20="","",'[1]TCE - ANEXO IV - Preencher'!K20)</f>
        <v>45351</v>
      </c>
      <c r="J11" s="5" t="str">
        <f>'[1]TCE - ANEXO IV - Preencher'!L20</f>
        <v>26240207160019000144550010001412731282495650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18980</v>
      </c>
    </row>
    <row r="12" spans="1:12" s="8" customFormat="1" ht="19.5" customHeight="1" x14ac:dyDescent="0.2">
      <c r="A12" s="3">
        <f>IFERROR(VLOOKUP(B12,'[1]DADOS (OCULTAR)'!$Q$3:$S$135,3,0),"")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3.12 - Material Hospitalar</v>
      </c>
      <c r="D12" s="3" t="str">
        <f>'[1]TCE - ANEXO IV - Preencher'!F21</f>
        <v>21.381.761/0001-00</v>
      </c>
      <c r="E12" s="5" t="str">
        <f>'[1]TCE - ANEXO IV - Preencher'!G21</f>
        <v>SIX DISTRIBUIDORA HOSPITALAR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000.063.431</v>
      </c>
      <c r="I12" s="6">
        <f>IF('[1]TCE - ANEXO IV - Preencher'!K21="","",'[1]TCE - ANEXO IV - Preencher'!K21)</f>
        <v>45350</v>
      </c>
      <c r="J12" s="5" t="str">
        <f>'[1]TCE - ANEXO IV - Preencher'!L21</f>
        <v>26240221381761000100550010000634317825096770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448</v>
      </c>
    </row>
    <row r="13" spans="1:12" s="8" customFormat="1" ht="19.5" customHeight="1" x14ac:dyDescent="0.2">
      <c r="A13" s="3">
        <f>IFERROR(VLOOKUP(B13,'[1]DADOS (OCULTAR)'!$Q$3:$S$135,3,0),"")</f>
        <v>10583920000800</v>
      </c>
      <c r="B13" s="4" t="str">
        <f>'[1]TCE - ANEXO IV - Preencher'!C22</f>
        <v>HOSPITAL MESTRE VITALINO</v>
      </c>
      <c r="C13" s="4" t="str">
        <f>'[1]TCE - ANEXO IV - Preencher'!E22</f>
        <v>3.12 - Material Hospitalar</v>
      </c>
      <c r="D13" s="3">
        <f>'[1]TCE - ANEXO IV - Preencher'!F22</f>
        <v>3817043000152</v>
      </c>
      <c r="E13" s="5" t="str">
        <f>'[1]TCE - ANEXO IV - Preencher'!G22</f>
        <v>PHARMAPLUS LTDA EPP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64576</v>
      </c>
      <c r="I13" s="6">
        <f>IF('[1]TCE - ANEXO IV - Preencher'!K22="","",'[1]TCE - ANEXO IV - Preencher'!K22)</f>
        <v>45351</v>
      </c>
      <c r="J13" s="5" t="str">
        <f>'[1]TCE - ANEXO IV - Preencher'!L22</f>
        <v>26240203817043000152550010000645761183171211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8483.26</v>
      </c>
    </row>
    <row r="14" spans="1:12" s="8" customFormat="1" ht="19.5" customHeight="1" x14ac:dyDescent="0.2">
      <c r="A14" s="3">
        <f>IFERROR(VLOOKUP(B14,'[1]DADOS (OCULTAR)'!$Q$3:$S$135,3,0),"")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3.12 - Material Hospitalar</v>
      </c>
      <c r="D14" s="3">
        <f>'[1]TCE - ANEXO IV - Preencher'!F23</f>
        <v>3817043000152</v>
      </c>
      <c r="E14" s="5" t="str">
        <f>'[1]TCE - ANEXO IV - Preencher'!G23</f>
        <v>PHARMAPLUS LTDA EPP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64495</v>
      </c>
      <c r="I14" s="6">
        <f>IF('[1]TCE - ANEXO IV - Preencher'!K23="","",'[1]TCE - ANEXO IV - Preencher'!K23)</f>
        <v>45350</v>
      </c>
      <c r="J14" s="5" t="str">
        <f>'[1]TCE - ANEXO IV - Preencher'!L23</f>
        <v>26240203817043000152550010000644951189233677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4657.5</v>
      </c>
    </row>
    <row r="15" spans="1:12" s="8" customFormat="1" ht="19.5" customHeight="1" x14ac:dyDescent="0.2">
      <c r="A15" s="3">
        <f>IFERROR(VLOOKUP(B15,'[1]DADOS (OCULTAR)'!$Q$3:$S$135,3,0),"")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3.12 - Material Hospitalar</v>
      </c>
      <c r="D15" s="3" t="str">
        <f>'[1]TCE - ANEXO IV - Preencher'!F24</f>
        <v>22.580.510/0001-18</v>
      </c>
      <c r="E15" s="5" t="str">
        <f>'[1]TCE - ANEXO IV - Preencher'!G24</f>
        <v>UNIFAR DISTRIBUIDORA DE MEDICAMENTOS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000.060.179</v>
      </c>
      <c r="I15" s="6">
        <f>IF('[1]TCE - ANEXO IV - Preencher'!K24="","",'[1]TCE - ANEXO IV - Preencher'!K24)</f>
        <v>45351</v>
      </c>
      <c r="J15" s="5" t="str">
        <f>'[1]TCE - ANEXO IV - Preencher'!L24</f>
        <v>26240222580510000118550010000601791000473319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455</v>
      </c>
    </row>
    <row r="16" spans="1:12" s="8" customFormat="1" ht="19.5" customHeight="1" x14ac:dyDescent="0.2">
      <c r="A16" s="3">
        <f>IFERROR(VLOOKUP(B16,'[1]DADOS (OCULTAR)'!$Q$3:$S$135,3,0),"")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3.12 - Material Hospitalar</v>
      </c>
      <c r="D16" s="3">
        <f>'[1]TCE - ANEXO IV - Preencher'!F25</f>
        <v>2684571000118</v>
      </c>
      <c r="E16" s="5" t="str">
        <f>'[1]TCE - ANEXO IV - Preencher'!G25</f>
        <v>DINAMICA HOSPITALAR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9204</v>
      </c>
      <c r="I16" s="6">
        <f>IF('[1]TCE - ANEXO IV - Preencher'!K25="","",'[1]TCE - ANEXO IV - Preencher'!K25)</f>
        <v>45351</v>
      </c>
      <c r="J16" s="5" t="str">
        <f>'[1]TCE - ANEXO IV - Preencher'!L25</f>
        <v>26240202684571000118551030000092041936101788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4831</v>
      </c>
    </row>
    <row r="17" spans="1:12" s="8" customFormat="1" ht="19.5" customHeight="1" x14ac:dyDescent="0.2">
      <c r="A17" s="3">
        <f>IFERROR(VLOOKUP(B17,'[1]DADOS (OCULTAR)'!$Q$3:$S$135,3,0),"")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3.12 - Material Hospitalar</v>
      </c>
      <c r="D17" s="3">
        <f>'[1]TCE - ANEXO IV - Preencher'!F26</f>
        <v>35738768000141</v>
      </c>
      <c r="E17" s="5" t="str">
        <f>'[1]TCE - ANEXO IV - Preencher'!G26</f>
        <v>MARCIONIO DOS SANTOS LIMA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000.000.398</v>
      </c>
      <c r="I17" s="6">
        <f>IF('[1]TCE - ANEXO IV - Preencher'!K26="","",'[1]TCE - ANEXO IV - Preencher'!K26)</f>
        <v>45352</v>
      </c>
      <c r="J17" s="5" t="str">
        <f>'[1]TCE - ANEXO IV - Preencher'!L26</f>
        <v>26240335738768000141550010000003981536195023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78</v>
      </c>
    </row>
    <row r="18" spans="1:12" s="8" customFormat="1" ht="19.5" customHeight="1" x14ac:dyDescent="0.2">
      <c r="A18" s="3">
        <f>IFERROR(VLOOKUP(B18,'[1]DADOS (OCULTAR)'!$Q$3:$S$135,3,0),"")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3.12 - Material Hospitalar</v>
      </c>
      <c r="D18" s="3">
        <f>'[1]TCE - ANEXO IV - Preencher'!F27</f>
        <v>8674752000301</v>
      </c>
      <c r="E18" s="5" t="str">
        <f>'[1]TCE - ANEXO IV - Preencher'!G27</f>
        <v>CIRURGICA MONTEBELLO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000.031.531</v>
      </c>
      <c r="I18" s="6">
        <f>IF('[1]TCE - ANEXO IV - Preencher'!K27="","",'[1]TCE - ANEXO IV - Preencher'!K27)</f>
        <v>45349</v>
      </c>
      <c r="J18" s="5" t="str">
        <f>'[1]TCE - ANEXO IV - Preencher'!L27</f>
        <v>26240208674752000301550010000315311781847783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1297.5</v>
      </c>
    </row>
    <row r="19" spans="1:12" s="8" customFormat="1" ht="19.5" customHeight="1" x14ac:dyDescent="0.2">
      <c r="A19" s="3">
        <f>IFERROR(VLOOKUP(B19,'[1]DADOS (OCULTAR)'!$Q$3:$S$135,3,0),"")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3.12 - Material Hospitalar</v>
      </c>
      <c r="D19" s="3">
        <f>'[1]TCE - ANEXO IV - Preencher'!F28</f>
        <v>12040718000190</v>
      </c>
      <c r="E19" s="5" t="str">
        <f>'[1]TCE - ANEXO IV - Preencher'!G28</f>
        <v>GRADUAL COMERCIO E SERVICOS EIRELI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20368</v>
      </c>
      <c r="I19" s="6">
        <f>IF('[1]TCE - ANEXO IV - Preencher'!K28="","",'[1]TCE - ANEXO IV - Preencher'!K28)</f>
        <v>45350</v>
      </c>
      <c r="J19" s="5" t="str">
        <f>'[1]TCE - ANEXO IV - Preencher'!L28</f>
        <v>25240212040718000190550010000203681192159115</v>
      </c>
      <c r="K19" s="5" t="str">
        <f>IF(F19="B",LEFT('[1]TCE - ANEXO IV - Preencher'!M28,2),IF(F19="S",LEFT('[1]TCE - ANEXO IV - Preencher'!M28,7),IF('[1]TCE - ANEXO IV - Preencher'!H28="","")))</f>
        <v>25</v>
      </c>
      <c r="L19" s="7">
        <f>'[1]TCE - ANEXO IV - Preencher'!N28</f>
        <v>9960</v>
      </c>
    </row>
    <row r="20" spans="1:12" s="8" customFormat="1" ht="19.5" customHeight="1" x14ac:dyDescent="0.2">
      <c r="A20" s="3">
        <f>IFERROR(VLOOKUP(B20,'[1]DADOS (OCULTAR)'!$Q$3:$S$135,3,0),"")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3.12 - Material Hospitalar</v>
      </c>
      <c r="D20" s="3">
        <f>'[1]TCE - ANEXO IV - Preencher'!F29</f>
        <v>12040718000190</v>
      </c>
      <c r="E20" s="5" t="str">
        <f>'[1]TCE - ANEXO IV - Preencher'!G29</f>
        <v>GRADUAL COMERCIO E SERVICOS EIRELI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20377</v>
      </c>
      <c r="I20" s="6">
        <f>IF('[1]TCE - ANEXO IV - Preencher'!K29="","",'[1]TCE - ANEXO IV - Preencher'!K29)</f>
        <v>45350</v>
      </c>
      <c r="J20" s="5" t="str">
        <f>'[1]TCE - ANEXO IV - Preencher'!L29</f>
        <v>25240212040718000190550010000203771194776170</v>
      </c>
      <c r="K20" s="5" t="str">
        <f>IF(F20="B",LEFT('[1]TCE - ANEXO IV - Preencher'!M29,2),IF(F20="S",LEFT('[1]TCE - ANEXO IV - Preencher'!M29,7),IF('[1]TCE - ANEXO IV - Preencher'!H29="","")))</f>
        <v>25</v>
      </c>
      <c r="L20" s="7">
        <f>'[1]TCE - ANEXO IV - Preencher'!N29</f>
        <v>1134</v>
      </c>
    </row>
    <row r="21" spans="1:12" s="8" customFormat="1" ht="19.5" customHeight="1" x14ac:dyDescent="0.2">
      <c r="A21" s="3">
        <f>IFERROR(VLOOKUP(B21,'[1]DADOS (OCULTAR)'!$Q$3:$S$135,3,0),"")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3.12 - Material Hospitalar</v>
      </c>
      <c r="D21" s="3">
        <f>'[1]TCE - ANEXO IV - Preencher'!F30</f>
        <v>58426628000990</v>
      </c>
      <c r="E21" s="5" t="str">
        <f>'[1]TCE - ANEXO IV - Preencher'!G30</f>
        <v>SAMTRONIC INDUSTRIA E COMERCIO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2909</v>
      </c>
      <c r="I21" s="6">
        <f>IF('[1]TCE - ANEXO IV - Preencher'!K30="","",'[1]TCE - ANEXO IV - Preencher'!K30)</f>
        <v>45349</v>
      </c>
      <c r="J21" s="5" t="str">
        <f>'[1]TCE - ANEXO IV - Preencher'!L30</f>
        <v>26240258426628000990550010000029091601684211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8360</v>
      </c>
    </row>
    <row r="22" spans="1:12" s="8" customFormat="1" ht="19.5" customHeight="1" x14ac:dyDescent="0.2">
      <c r="A22" s="3">
        <f>IFERROR(VLOOKUP(B22,'[1]DADOS (OCULTAR)'!$Q$3:$S$135,3,0),"")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3.12 - Material Hospitalar</v>
      </c>
      <c r="D22" s="3">
        <f>'[1]TCE - ANEXO IV - Preencher'!F31</f>
        <v>37844417000140</v>
      </c>
      <c r="E22" s="5" t="str">
        <f>'[1]TCE - ANEXO IV - Preencher'!G31</f>
        <v>LOG DIST. DE PRO. HOSP. E HIG. PE.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3361</v>
      </c>
      <c r="I22" s="6">
        <f>IF('[1]TCE - ANEXO IV - Preencher'!K31="","",'[1]TCE - ANEXO IV - Preencher'!K31)</f>
        <v>45350</v>
      </c>
      <c r="J22" s="5" t="str">
        <f>'[1]TCE - ANEXO IV - Preencher'!L31</f>
        <v>26240237844417000140550010000033617962056721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7365.2</v>
      </c>
    </row>
    <row r="23" spans="1:12" s="8" customFormat="1" ht="19.5" customHeight="1" x14ac:dyDescent="0.2">
      <c r="A23" s="3">
        <f>IFERROR(VLOOKUP(B23,'[1]DADOS (OCULTAR)'!$Q$3:$S$135,3,0),"")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3.12 - Material Hospitalar</v>
      </c>
      <c r="D23" s="3">
        <f>'[1]TCE - ANEXO IV - Preencher'!F32</f>
        <v>47171763000169</v>
      </c>
      <c r="E23" s="5" t="str">
        <f>'[1]TCE - ANEXO IV - Preencher'!G32</f>
        <v>MVL HOSPITALAR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621</v>
      </c>
      <c r="I23" s="6">
        <f>IF('[1]TCE - ANEXO IV - Preencher'!K32="","",'[1]TCE - ANEXO IV - Preencher'!K32)</f>
        <v>45350</v>
      </c>
      <c r="J23" s="5" t="str">
        <f>'[1]TCE - ANEXO IV - Preencher'!L32</f>
        <v>26240247171763000169550010000006211264500009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331.8</v>
      </c>
    </row>
    <row r="24" spans="1:12" s="8" customFormat="1" ht="19.5" customHeight="1" x14ac:dyDescent="0.2">
      <c r="A24" s="3">
        <f>IFERROR(VLOOKUP(B24,'[1]DADOS (OCULTAR)'!$Q$3:$S$135,3,0),"")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3.12 - Material Hospitalar</v>
      </c>
      <c r="D24" s="3">
        <f>'[1]TCE - ANEXO IV - Preencher'!F33</f>
        <v>51680172000194</v>
      </c>
      <c r="E24" s="5" t="str">
        <f>'[1]TCE - ANEXO IV - Preencher'!G33</f>
        <v>HIGIMED COM AT DE PROD DE HIG. PES.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000.000.383</v>
      </c>
      <c r="I24" s="6">
        <f>IF('[1]TCE - ANEXO IV - Preencher'!K33="","",'[1]TCE - ANEXO IV - Preencher'!K33)</f>
        <v>45350</v>
      </c>
      <c r="J24" s="5" t="str">
        <f>'[1]TCE - ANEXO IV - Preencher'!L33</f>
        <v>26240251680172000194550010000003831960566132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7700</v>
      </c>
    </row>
    <row r="25" spans="1:12" s="8" customFormat="1" ht="19.5" customHeight="1" x14ac:dyDescent="0.2">
      <c r="A25" s="3">
        <f>IFERROR(VLOOKUP(B25,'[1]DADOS (OCULTAR)'!$Q$3:$S$135,3,0),"")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3.12 - Material Hospitalar</v>
      </c>
      <c r="D25" s="3">
        <f>'[1]TCE - ANEXO IV - Preencher'!F34</f>
        <v>51680172000194</v>
      </c>
      <c r="E25" s="5" t="str">
        <f>'[1]TCE - ANEXO IV - Preencher'!G34</f>
        <v>HIGIMED COM AT DE PROD DE HIG. PES.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000.000.381</v>
      </c>
      <c r="I25" s="6">
        <f>IF('[1]TCE - ANEXO IV - Preencher'!K34="","",'[1]TCE - ANEXO IV - Preencher'!K34)</f>
        <v>45350</v>
      </c>
      <c r="J25" s="5" t="str">
        <f>'[1]TCE - ANEXO IV - Preencher'!L34</f>
        <v>26240251680172000194550010000003811551486200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19656</v>
      </c>
    </row>
    <row r="26" spans="1:12" s="8" customFormat="1" ht="19.5" customHeight="1" x14ac:dyDescent="0.2">
      <c r="A26" s="3">
        <f>IFERROR(VLOOKUP(B26,'[1]DADOS (OCULTAR)'!$Q$3:$S$135,3,0),"")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3.12 - Material Hospitalar</v>
      </c>
      <c r="D26" s="3">
        <f>'[1]TCE - ANEXO IV - Preencher'!F35</f>
        <v>61418042000131</v>
      </c>
      <c r="E26" s="5" t="str">
        <f>'[1]TCE - ANEXO IV - Preencher'!G35</f>
        <v>CIRURGICA FERNANDES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1691981</v>
      </c>
      <c r="I26" s="6">
        <f>IF('[1]TCE - ANEXO IV - Preencher'!K35="","",'[1]TCE - ANEXO IV - Preencher'!K35)</f>
        <v>45342</v>
      </c>
      <c r="J26" s="5" t="str">
        <f>'[1]TCE - ANEXO IV - Preencher'!L35</f>
        <v>35240261418042000131550040016919811376972928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1325.25</v>
      </c>
    </row>
    <row r="27" spans="1:12" s="8" customFormat="1" ht="19.5" customHeight="1" x14ac:dyDescent="0.2">
      <c r="A27" s="3">
        <f>IFERROR(VLOOKUP(B27,'[1]DADOS (OCULTAR)'!$Q$3:$S$135,3,0),"")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3.12 - Material Hospitalar</v>
      </c>
      <c r="D27" s="3">
        <f>'[1]TCE - ANEXO IV - Preencher'!F36</f>
        <v>22006201000139</v>
      </c>
      <c r="E27" s="5" t="str">
        <f>'[1]TCE - ANEXO IV - Preencher'!G36</f>
        <v>FORTPEL COMERCIO DE DESCARTAVEIS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227494</v>
      </c>
      <c r="I27" s="6">
        <f>IF('[1]TCE - ANEXO IV - Preencher'!K36="","",'[1]TCE - ANEXO IV - Preencher'!K36)</f>
        <v>45351</v>
      </c>
      <c r="J27" s="5" t="str">
        <f>'[1]TCE - ANEXO IV - Preencher'!L36</f>
        <v>26240222006201000139550000002274941102274945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599.79999999999995</v>
      </c>
    </row>
    <row r="28" spans="1:12" s="8" customFormat="1" ht="19.5" customHeight="1" x14ac:dyDescent="0.2">
      <c r="A28" s="3">
        <f>IFERROR(VLOOKUP(B28,'[1]DADOS (OCULTAR)'!$Q$3:$S$135,3,0),"")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3.12 - Material Hospitalar</v>
      </c>
      <c r="D28" s="3">
        <f>'[1]TCE - ANEXO IV - Preencher'!F37</f>
        <v>15218561000139</v>
      </c>
      <c r="E28" s="5" t="str">
        <f>'[1]TCE - ANEXO IV - Preencher'!G37</f>
        <v>NNMED DIST IMP EXP MED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000.121.031</v>
      </c>
      <c r="I28" s="6">
        <f>IF('[1]TCE - ANEXO IV - Preencher'!K37="","",'[1]TCE - ANEXO IV - Preencher'!K37)</f>
        <v>45350</v>
      </c>
      <c r="J28" s="5" t="str">
        <f>'[1]TCE - ANEXO IV - Preencher'!L37</f>
        <v>25240215218561000139550010001210311633459498</v>
      </c>
      <c r="K28" s="5" t="str">
        <f>IF(F28="B",LEFT('[1]TCE - ANEXO IV - Preencher'!M37,2),IF(F28="S",LEFT('[1]TCE - ANEXO IV - Preencher'!M37,7),IF('[1]TCE - ANEXO IV - Preencher'!H37="","")))</f>
        <v>25</v>
      </c>
      <c r="L28" s="7">
        <f>'[1]TCE - ANEXO IV - Preencher'!N37</f>
        <v>118.8</v>
      </c>
    </row>
    <row r="29" spans="1:12" s="8" customFormat="1" ht="19.5" customHeight="1" x14ac:dyDescent="0.2">
      <c r="A29" s="3">
        <f>IFERROR(VLOOKUP(B29,'[1]DADOS (OCULTAR)'!$Q$3:$S$135,3,0),"")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>
        <f>'[1]TCE - ANEXO IV - Preencher'!F38</f>
        <v>67729178000653</v>
      </c>
      <c r="E29" s="5" t="str">
        <f>'[1]TCE - ANEXO IV - Preencher'!G38</f>
        <v>COMERCIAL CIRURGICA RIOCLARENSE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69711</v>
      </c>
      <c r="I29" s="6">
        <f>IF('[1]TCE - ANEXO IV - Preencher'!K38="","",'[1]TCE - ANEXO IV - Preencher'!K38)</f>
        <v>45350</v>
      </c>
      <c r="J29" s="5" t="str">
        <f>'[1]TCE - ANEXO IV - Preencher'!L38</f>
        <v>26240267729178000653550010000697117691268067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13632.8</v>
      </c>
    </row>
    <row r="30" spans="1:12" s="8" customFormat="1" ht="19.5" customHeight="1" x14ac:dyDescent="0.2">
      <c r="A30" s="3">
        <f>IFERROR(VLOOKUP(B30,'[1]DADOS (OCULTAR)'!$Q$3:$S$135,3,0),"")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>
        <f>'[1]TCE - ANEXO IV - Preencher'!F39</f>
        <v>8674752000301</v>
      </c>
      <c r="E30" s="5" t="str">
        <f>'[1]TCE - ANEXO IV - Preencher'!G39</f>
        <v>CIRURGICA MONTEBELLO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000.031.562</v>
      </c>
      <c r="I30" s="6">
        <f>IF('[1]TCE - ANEXO IV - Preencher'!K39="","",'[1]TCE - ANEXO IV - Preencher'!K39)</f>
        <v>45350</v>
      </c>
      <c r="J30" s="5" t="str">
        <f>'[1]TCE - ANEXO IV - Preencher'!L39</f>
        <v>26240208674752000301550010000315627174702800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1329.36</v>
      </c>
    </row>
    <row r="31" spans="1:12" s="8" customFormat="1" ht="19.5" customHeight="1" x14ac:dyDescent="0.2">
      <c r="A31" s="3">
        <f>IFERROR(VLOOKUP(B31,'[1]DADOS (OCULTAR)'!$Q$3:$S$135,3,0),"")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>
        <f>'[1]TCE - ANEXO IV - Preencher'!F40</f>
        <v>11449180000290</v>
      </c>
      <c r="E31" s="5" t="str">
        <f>'[1]TCE - ANEXO IV - Preencher'!G40</f>
        <v>DPROSMED DIST DE PROD MEDHOSP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15256</v>
      </c>
      <c r="I31" s="6">
        <f>IF('[1]TCE - ANEXO IV - Preencher'!K40="","",'[1]TCE - ANEXO IV - Preencher'!K40)</f>
        <v>45350</v>
      </c>
      <c r="J31" s="5" t="str">
        <f>'[1]TCE - ANEXO IV - Preencher'!L40</f>
        <v>26240211449180000290550010000152561000327227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1662.6</v>
      </c>
    </row>
    <row r="32" spans="1:12" s="8" customFormat="1" ht="19.5" customHeight="1" x14ac:dyDescent="0.2">
      <c r="A32" s="3">
        <f>IFERROR(VLOOKUP(B32,'[1]DADOS (OCULTAR)'!$Q$3:$S$135,3,0),"")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>
        <f>'[1]TCE - ANEXO IV - Preencher'!F41</f>
        <v>29992682000490</v>
      </c>
      <c r="E32" s="5" t="str">
        <f>'[1]TCE - ANEXO IV - Preencher'!G41</f>
        <v>ECOMED COMERCIO DE PRODUTOS MEDICOS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16798</v>
      </c>
      <c r="I32" s="6">
        <f>IF('[1]TCE - ANEXO IV - Preencher'!K41="","",'[1]TCE - ANEXO IV - Preencher'!K41)</f>
        <v>45350</v>
      </c>
      <c r="J32" s="5" t="str">
        <f>'[1]TCE - ANEXO IV - Preencher'!L41</f>
        <v>26240229992682000490550000000167981415260371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2625</v>
      </c>
    </row>
    <row r="33" spans="1:12" s="8" customFormat="1" ht="19.5" customHeight="1" x14ac:dyDescent="0.2">
      <c r="A33" s="3">
        <f>IFERROR(VLOOKUP(B33,'[1]DADOS (OCULTAR)'!$Q$3:$S$135,3,0),"")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>
        <f>'[1]TCE - ANEXO IV - Preencher'!F42</f>
        <v>46208885000110</v>
      </c>
      <c r="E33" s="5" t="str">
        <f>'[1]TCE - ANEXO IV - Preencher'!G42</f>
        <v>MD DISTRIBUIDORA DE MEDICAMENTOS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000.000.210</v>
      </c>
      <c r="I33" s="6">
        <f>IF('[1]TCE - ANEXO IV - Preencher'!K42="","",'[1]TCE - ANEXO IV - Preencher'!K42)</f>
        <v>45352</v>
      </c>
      <c r="J33" s="5" t="str">
        <f>'[1]TCE - ANEXO IV - Preencher'!L42</f>
        <v>26240346208885000110550010000002101265460240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5883.2</v>
      </c>
    </row>
    <row r="34" spans="1:12" s="8" customFormat="1" ht="19.5" customHeight="1" x14ac:dyDescent="0.2">
      <c r="A34" s="3">
        <f>IFERROR(VLOOKUP(B34,'[1]DADOS (OCULTAR)'!$Q$3:$S$135,3,0),"")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>
        <f>'[1]TCE - ANEXO IV - Preencher'!F43</f>
        <v>15220807000107</v>
      </c>
      <c r="E34" s="5" t="str">
        <f>'[1]TCE - ANEXO IV - Preencher'!G43</f>
        <v>BCIPHARMA IMP E DIST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600</v>
      </c>
      <c r="I34" s="6">
        <f>IF('[1]TCE - ANEXO IV - Preencher'!K43="","",'[1]TCE - ANEXO IV - Preencher'!K43)</f>
        <v>45351</v>
      </c>
      <c r="J34" s="5" t="str">
        <f>'[1]TCE - ANEXO IV - Preencher'!L43</f>
        <v>26240215220807000107550010000006001428061767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24756.1</v>
      </c>
    </row>
    <row r="35" spans="1:12" s="8" customFormat="1" ht="19.5" customHeight="1" x14ac:dyDescent="0.2">
      <c r="A35" s="3">
        <f>IFERROR(VLOOKUP(B35,'[1]DADOS (OCULTAR)'!$Q$3:$S$135,3,0),"")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>
        <f>'[1]TCE - ANEXO IV - Preencher'!F44</f>
        <v>41840668000124</v>
      </c>
      <c r="E35" s="5" t="str">
        <f>'[1]TCE - ANEXO IV - Preencher'!G44</f>
        <v>ANDRADE COMERCIAL CIRURGICA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000.000.018</v>
      </c>
      <c r="I35" s="6">
        <f>IF('[1]TCE - ANEXO IV - Preencher'!K44="","",'[1]TCE - ANEXO IV - Preencher'!K44)</f>
        <v>45351</v>
      </c>
      <c r="J35" s="5" t="str">
        <f>'[1]TCE - ANEXO IV - Preencher'!L44</f>
        <v>26240241840668000124550010000000181179238590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1480</v>
      </c>
    </row>
    <row r="36" spans="1:12" s="8" customFormat="1" ht="19.5" customHeight="1" x14ac:dyDescent="0.2">
      <c r="A36" s="3">
        <f>IFERROR(VLOOKUP(B36,'[1]DADOS (OCULTAR)'!$Q$3:$S$135,3,0),"")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>
        <f>'[1]TCE - ANEXO IV - Preencher'!F45</f>
        <v>31771897000180</v>
      </c>
      <c r="E36" s="5" t="str">
        <f>'[1]TCE - ANEXO IV - Preencher'!G45</f>
        <v>DUBESSER EQUIP LABORAT LTDA.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000.020.143</v>
      </c>
      <c r="I36" s="6">
        <f>IF('[1]TCE - ANEXO IV - Preencher'!K45="","",'[1]TCE - ANEXO IV - Preencher'!K45)</f>
        <v>45353</v>
      </c>
      <c r="J36" s="5" t="str">
        <f>'[1]TCE - ANEXO IV - Preencher'!L45</f>
        <v>35240331771897000180550020000201431114222536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119.8</v>
      </c>
    </row>
    <row r="37" spans="1:12" s="8" customFormat="1" ht="19.5" customHeight="1" x14ac:dyDescent="0.2">
      <c r="A37" s="3">
        <f>IFERROR(VLOOKUP(B37,'[1]DADOS (OCULTAR)'!$Q$3:$S$135,3,0),"")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>
        <f>'[1]TCE - ANEXO IV - Preencher'!F46</f>
        <v>10779833000156</v>
      </c>
      <c r="E37" s="5" t="str">
        <f>'[1]TCE - ANEXO IV - Preencher'!G46</f>
        <v>MEDICAL MERCANTIL DE APARELHAGEM MEDICA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597647</v>
      </c>
      <c r="I37" s="6">
        <f>IF('[1]TCE - ANEXO IV - Preencher'!K46="","",'[1]TCE - ANEXO IV - Preencher'!K46)</f>
        <v>45351</v>
      </c>
      <c r="J37" s="5" t="str">
        <f>'[1]TCE - ANEXO IV - Preencher'!L46</f>
        <v>26240210779833000156550010005976471599671006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148.54</v>
      </c>
    </row>
    <row r="38" spans="1:12" s="8" customFormat="1" ht="19.5" customHeight="1" x14ac:dyDescent="0.2">
      <c r="A38" s="3">
        <f>IFERROR(VLOOKUP(B38,'[1]DADOS (OCULTAR)'!$Q$3:$S$135,3,0),"")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>
        <f>'[1]TCE - ANEXO IV - Preencher'!F47</f>
        <v>10779833000156</v>
      </c>
      <c r="E38" s="5" t="str">
        <f>'[1]TCE - ANEXO IV - Preencher'!G47</f>
        <v>MEDICAL MERCANTIL DE APARELHAGEM MEDICA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597647</v>
      </c>
      <c r="I38" s="6">
        <f>IF('[1]TCE - ANEXO IV - Preencher'!K47="","",'[1]TCE - ANEXO IV - Preencher'!K47)</f>
        <v>45351</v>
      </c>
      <c r="J38" s="5" t="str">
        <f>'[1]TCE - ANEXO IV - Preencher'!L47</f>
        <v>26240210779833000156550010005976471599671006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850</v>
      </c>
    </row>
    <row r="39" spans="1:12" s="8" customFormat="1" ht="19.5" customHeight="1" x14ac:dyDescent="0.2">
      <c r="A39" s="3">
        <f>IFERROR(VLOOKUP(B39,'[1]DADOS (OCULTAR)'!$Q$3:$S$135,3,0),"")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>
        <f>'[1]TCE - ANEXO IV - Preencher'!F48</f>
        <v>8674752000140</v>
      </c>
      <c r="E39" s="5" t="str">
        <f>'[1]TCE - ANEXO IV - Preencher'!G48</f>
        <v>CIRURGICA MONTEBELLO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000.188.451</v>
      </c>
      <c r="I39" s="6">
        <f>IF('[1]TCE - ANEXO IV - Preencher'!K48="","",'[1]TCE - ANEXO IV - Preencher'!K48)</f>
        <v>45351</v>
      </c>
      <c r="J39" s="5" t="str">
        <f>'[1]TCE - ANEXO IV - Preencher'!L48</f>
        <v>26240208674752000140550010001884511578582645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859.6</v>
      </c>
    </row>
    <row r="40" spans="1:12" s="8" customFormat="1" ht="19.5" customHeight="1" x14ac:dyDescent="0.2">
      <c r="A40" s="3">
        <f>IFERROR(VLOOKUP(B40,'[1]DADOS (OCULTAR)'!$Q$3:$S$135,3,0),"")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>
        <f>'[1]TCE - ANEXO IV - Preencher'!F49</f>
        <v>8014554000150</v>
      </c>
      <c r="E40" s="5" t="str">
        <f>'[1]TCE - ANEXO IV - Preencher'!G49</f>
        <v>MJB COMERCIO DE MAT MEDICO HOSP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14369</v>
      </c>
      <c r="I40" s="6">
        <f>IF('[1]TCE - ANEXO IV - Preencher'!K49="","",'[1]TCE - ANEXO IV - Preencher'!K49)</f>
        <v>45351</v>
      </c>
      <c r="J40" s="5" t="str">
        <f>'[1]TCE - ANEXO IV - Preencher'!L49</f>
        <v>26240208014554000150550010000143691430126209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980</v>
      </c>
    </row>
    <row r="41" spans="1:12" s="8" customFormat="1" ht="19.5" customHeight="1" x14ac:dyDescent="0.2">
      <c r="A41" s="3">
        <f>IFERROR(VLOOKUP(B41,'[1]DADOS (OCULTAR)'!$Q$3:$S$135,3,0),"")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8014554000150</v>
      </c>
      <c r="E41" s="5" t="str">
        <f>'[1]TCE - ANEXO IV - Preencher'!G50</f>
        <v>MJB COMERCIO DE MAT MEDICO HOSP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14368</v>
      </c>
      <c r="I41" s="6">
        <f>IF('[1]TCE - ANEXO IV - Preencher'!K50="","",'[1]TCE - ANEXO IV - Preencher'!K50)</f>
        <v>45351</v>
      </c>
      <c r="J41" s="5" t="str">
        <f>'[1]TCE - ANEXO IV - Preencher'!L50</f>
        <v>26240208014554000150550010000143681430126201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3780</v>
      </c>
    </row>
    <row r="42" spans="1:12" s="8" customFormat="1" ht="19.5" customHeight="1" x14ac:dyDescent="0.2">
      <c r="A42" s="3">
        <f>IFERROR(VLOOKUP(B42,'[1]DADOS (OCULTAR)'!$Q$3:$S$135,3,0),"")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8014554000150</v>
      </c>
      <c r="E42" s="5" t="str">
        <f>'[1]TCE - ANEXO IV - Preencher'!G51</f>
        <v>MJB COMERCIO DE MAT MEDICO HOSP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14367</v>
      </c>
      <c r="I42" s="6">
        <f>IF('[1]TCE - ANEXO IV - Preencher'!K51="","",'[1]TCE - ANEXO IV - Preencher'!K51)</f>
        <v>45351</v>
      </c>
      <c r="J42" s="5" t="str">
        <f>'[1]TCE - ANEXO IV - Preencher'!L51</f>
        <v>26240208014554000150550010000143671430126204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2230</v>
      </c>
    </row>
    <row r="43" spans="1:12" s="8" customFormat="1" ht="19.5" customHeight="1" x14ac:dyDescent="0.2">
      <c r="A43" s="3">
        <f>IFERROR(VLOOKUP(B43,'[1]DADOS (OCULTAR)'!$Q$3:$S$135,3,0),"")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8014554000150</v>
      </c>
      <c r="E43" s="5" t="str">
        <f>'[1]TCE - ANEXO IV - Preencher'!G52</f>
        <v>MJB COMERCIO DE MAT MEDICO HOSP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14366</v>
      </c>
      <c r="I43" s="6">
        <f>IF('[1]TCE - ANEXO IV - Preencher'!K52="","",'[1]TCE - ANEXO IV - Preencher'!K52)</f>
        <v>45351</v>
      </c>
      <c r="J43" s="5" t="str">
        <f>'[1]TCE - ANEXO IV - Preencher'!L52</f>
        <v>26240208014554000150550010000143661430126207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3430</v>
      </c>
    </row>
    <row r="44" spans="1:12" s="8" customFormat="1" ht="19.5" customHeight="1" x14ac:dyDescent="0.2">
      <c r="A44" s="3">
        <f>IFERROR(VLOOKUP(B44,'[1]DADOS (OCULTAR)'!$Q$3:$S$135,3,0),"")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>
        <f>'[1]TCE - ANEXO IV - Preencher'!F53</f>
        <v>8014554000150</v>
      </c>
      <c r="E44" s="5" t="str">
        <f>'[1]TCE - ANEXO IV - Preencher'!G53</f>
        <v>MJB COMERCIO DE MAT MEDICO HOSP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14365</v>
      </c>
      <c r="I44" s="6">
        <f>IF('[1]TCE - ANEXO IV - Preencher'!K53="","",'[1]TCE - ANEXO IV - Preencher'!K53)</f>
        <v>45351</v>
      </c>
      <c r="J44" s="5" t="str">
        <f>'[1]TCE - ANEXO IV - Preencher'!L53</f>
        <v>26240208014554000150550010000143651430126200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2580</v>
      </c>
    </row>
    <row r="45" spans="1:12" s="8" customFormat="1" ht="19.5" customHeight="1" x14ac:dyDescent="0.2">
      <c r="A45" s="3">
        <f>IFERROR(VLOOKUP(B45,'[1]DADOS (OCULTAR)'!$Q$3:$S$135,3,0),"")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8014554000150</v>
      </c>
      <c r="E45" s="5" t="str">
        <f>'[1]TCE - ANEXO IV - Preencher'!G54</f>
        <v>MJB COMERCIO DE MAT MEDICO HOSP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14364</v>
      </c>
      <c r="I45" s="6">
        <f>IF('[1]TCE - ANEXO IV - Preencher'!K54="","",'[1]TCE - ANEXO IV - Preencher'!K54)</f>
        <v>45351</v>
      </c>
      <c r="J45" s="5" t="str">
        <f>'[1]TCE - ANEXO IV - Preencher'!L54</f>
        <v>26240208014554000150550010000143641430126202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3680</v>
      </c>
    </row>
    <row r="46" spans="1:12" s="8" customFormat="1" ht="19.5" customHeight="1" x14ac:dyDescent="0.2">
      <c r="A46" s="3">
        <f>IFERROR(VLOOKUP(B46,'[1]DADOS (OCULTAR)'!$Q$3:$S$135,3,0),"")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8014554000150</v>
      </c>
      <c r="E46" s="5" t="str">
        <f>'[1]TCE - ANEXO IV - Preencher'!G55</f>
        <v>MJB COMERCIO DE MAT MEDICO HOSP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14363</v>
      </c>
      <c r="I46" s="6">
        <f>IF('[1]TCE - ANEXO IV - Preencher'!K55="","",'[1]TCE - ANEXO IV - Preencher'!K55)</f>
        <v>45351</v>
      </c>
      <c r="J46" s="5" t="str">
        <f>'[1]TCE - ANEXO IV - Preencher'!L55</f>
        <v>26240208014554000150550010000143631430126205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4630</v>
      </c>
    </row>
    <row r="47" spans="1:12" s="8" customFormat="1" ht="19.5" customHeight="1" x14ac:dyDescent="0.2">
      <c r="A47" s="3">
        <f>IFERROR(VLOOKUP(B47,'[1]DADOS (OCULTAR)'!$Q$3:$S$135,3,0),"")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8014554000150</v>
      </c>
      <c r="E47" s="5" t="str">
        <f>'[1]TCE - ANEXO IV - Preencher'!G56</f>
        <v>MJB COMERCIO DE MAT MEDICO HOSP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14362</v>
      </c>
      <c r="I47" s="6">
        <f>IF('[1]TCE - ANEXO IV - Preencher'!K56="","",'[1]TCE - ANEXO IV - Preencher'!K56)</f>
        <v>45351</v>
      </c>
      <c r="J47" s="5" t="str">
        <f>'[1]TCE - ANEXO IV - Preencher'!L56</f>
        <v>26240208014554000150550010000143621430126208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2230</v>
      </c>
    </row>
    <row r="48" spans="1:12" s="8" customFormat="1" ht="19.5" customHeight="1" x14ac:dyDescent="0.2">
      <c r="A48" s="3">
        <f>IFERROR(VLOOKUP(B48,'[1]DADOS (OCULTAR)'!$Q$3:$S$135,3,0),"")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7160019000144</v>
      </c>
      <c r="E48" s="5" t="str">
        <f>'[1]TCE - ANEXO IV - Preencher'!G57</f>
        <v>VITALE COMERCIO S.A.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141299</v>
      </c>
      <c r="I48" s="6">
        <f>IF('[1]TCE - ANEXO IV - Preencher'!K57="","",'[1]TCE - ANEXO IV - Preencher'!K57)</f>
        <v>45351</v>
      </c>
      <c r="J48" s="5" t="str">
        <f>'[1]TCE - ANEXO IV - Preencher'!L57</f>
        <v>26240207160019000144550010001412991130288268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310</v>
      </c>
    </row>
    <row r="49" spans="1:12" s="8" customFormat="1" ht="19.5" customHeight="1" x14ac:dyDescent="0.2">
      <c r="A49" s="3">
        <f>IFERROR(VLOOKUP(B49,'[1]DADOS (OCULTAR)'!$Q$3:$S$135,3,0),"")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7160019000144</v>
      </c>
      <c r="E49" s="5" t="str">
        <f>'[1]TCE - ANEXO IV - Preencher'!G58</f>
        <v>VITALE COMERCIO S.A.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141218</v>
      </c>
      <c r="I49" s="6">
        <f>IF('[1]TCE - ANEXO IV - Preencher'!K58="","",'[1]TCE - ANEXO IV - Preencher'!K58)</f>
        <v>45350</v>
      </c>
      <c r="J49" s="5" t="str">
        <f>'[1]TCE - ANEXO IV - Preencher'!L58</f>
        <v>26240207160019000144550010001412181264229497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6353.8</v>
      </c>
    </row>
    <row r="50" spans="1:12" s="8" customFormat="1" ht="19.5" customHeight="1" x14ac:dyDescent="0.2">
      <c r="A50" s="3">
        <f>IFERROR(VLOOKUP(B50,'[1]DADOS (OCULTAR)'!$Q$3:$S$135,3,0),"")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7160019000144</v>
      </c>
      <c r="E50" s="5" t="str">
        <f>'[1]TCE - ANEXO IV - Preencher'!G59</f>
        <v>VITALE COMERCIO S.A.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141261</v>
      </c>
      <c r="I50" s="6">
        <f>IF('[1]TCE - ANEXO IV - Preencher'!K59="","",'[1]TCE - ANEXO IV - Preencher'!K59)</f>
        <v>45351</v>
      </c>
      <c r="J50" s="5" t="str">
        <f>'[1]TCE - ANEXO IV - Preencher'!L59</f>
        <v>26240207160019000144550010001412611831450110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1300</v>
      </c>
    </row>
    <row r="51" spans="1:12" s="8" customFormat="1" ht="19.5" customHeight="1" x14ac:dyDescent="0.2">
      <c r="A51" s="3">
        <f>IFERROR(VLOOKUP(B51,'[1]DADOS (OCULTAR)'!$Q$3:$S$135,3,0),"")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7160019000144</v>
      </c>
      <c r="E51" s="5" t="str">
        <f>'[1]TCE - ANEXO IV - Preencher'!G60</f>
        <v>VITALE COMERCIO S.A.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141267</v>
      </c>
      <c r="I51" s="6">
        <f>IF('[1]TCE - ANEXO IV - Preencher'!K60="","",'[1]TCE - ANEXO IV - Preencher'!K60)</f>
        <v>45351</v>
      </c>
      <c r="J51" s="5" t="str">
        <f>'[1]TCE - ANEXO IV - Preencher'!L60</f>
        <v>26240207160019000144550010001412671586859329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310</v>
      </c>
    </row>
    <row r="52" spans="1:12" s="8" customFormat="1" ht="19.5" customHeight="1" x14ac:dyDescent="0.2">
      <c r="A52" s="3">
        <f>IFERROR(VLOOKUP(B52,'[1]DADOS (OCULTAR)'!$Q$3:$S$135,3,0),"")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7160019000144</v>
      </c>
      <c r="E52" s="5" t="str">
        <f>'[1]TCE - ANEXO IV - Preencher'!G61</f>
        <v>VITALE COMERCIO S.A.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141410</v>
      </c>
      <c r="I52" s="6">
        <f>IF('[1]TCE - ANEXO IV - Preencher'!K61="","",'[1]TCE - ANEXO IV - Preencher'!K61)</f>
        <v>45352</v>
      </c>
      <c r="J52" s="5" t="str">
        <f>'[1]TCE - ANEXO IV - Preencher'!L61</f>
        <v>26240307160019000144550010001414101664403385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6353.8</v>
      </c>
    </row>
    <row r="53" spans="1:12" s="8" customFormat="1" ht="19.5" customHeight="1" x14ac:dyDescent="0.2">
      <c r="A53" s="3">
        <f>IFERROR(VLOOKUP(B53,'[1]DADOS (OCULTAR)'!$Q$3:$S$135,3,0),"")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Preencher'!F62</f>
        <v>7160019000144</v>
      </c>
      <c r="E53" s="5" t="str">
        <f>'[1]TCE - ANEXO IV - Preencher'!G62</f>
        <v>VITALE COMERCIO S.A.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141406</v>
      </c>
      <c r="I53" s="6">
        <f>IF('[1]TCE - ANEXO IV - Preencher'!K62="","",'[1]TCE - ANEXO IV - Preencher'!K62)</f>
        <v>45352</v>
      </c>
      <c r="J53" s="5" t="str">
        <f>'[1]TCE - ANEXO IV - Preencher'!L62</f>
        <v>26240307160019000144550010001414061556993948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6353.8</v>
      </c>
    </row>
    <row r="54" spans="1:12" s="8" customFormat="1" ht="19.5" customHeight="1" x14ac:dyDescent="0.2">
      <c r="A54" s="3">
        <f>IFERROR(VLOOKUP(B54,'[1]DADOS (OCULTAR)'!$Q$3:$S$135,3,0),"")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7160019000144</v>
      </c>
      <c r="E54" s="5" t="str">
        <f>'[1]TCE - ANEXO IV - Preencher'!G63</f>
        <v>VITALE COMERCIO S.A.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141403</v>
      </c>
      <c r="I54" s="6">
        <f>IF('[1]TCE - ANEXO IV - Preencher'!K63="","",'[1]TCE - ANEXO IV - Preencher'!K63)</f>
        <v>45352</v>
      </c>
      <c r="J54" s="5" t="str">
        <f>'[1]TCE - ANEXO IV - Preencher'!L63</f>
        <v>26240307160019000144550010001414031789588459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6473.07</v>
      </c>
    </row>
    <row r="55" spans="1:12" s="8" customFormat="1" ht="19.5" customHeight="1" x14ac:dyDescent="0.2">
      <c r="A55" s="3">
        <f>IFERROR(VLOOKUP(B55,'[1]DADOS (OCULTAR)'!$Q$3:$S$135,3,0),"")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22580510000118</v>
      </c>
      <c r="E55" s="5" t="str">
        <f>'[1]TCE - ANEXO IV - Preencher'!G64</f>
        <v>UNIFAR DISTRIBUIDORA DE MEDICAMENTOS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60219</v>
      </c>
      <c r="I55" s="6">
        <f>IF('[1]TCE - ANEXO IV - Preencher'!K64="","",'[1]TCE - ANEXO IV - Preencher'!K64)</f>
        <v>45352</v>
      </c>
      <c r="J55" s="5" t="str">
        <f>'[1]TCE - ANEXO IV - Preencher'!L64</f>
        <v>26240322580510000118550010000602191000473980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222</v>
      </c>
    </row>
    <row r="56" spans="1:12" s="8" customFormat="1" ht="19.5" customHeight="1" x14ac:dyDescent="0.2">
      <c r="A56" s="3">
        <f>IFERROR(VLOOKUP(B56,'[1]DADOS (OCULTAR)'!$Q$3:$S$135,3,0),"")</f>
        <v>10583920000800</v>
      </c>
      <c r="B56" s="4" t="str">
        <f>'[1]TCE - ANEXO IV - Preencher'!C65</f>
        <v>HOSPITAL MESTRE VITALINO</v>
      </c>
      <c r="C56" s="4" t="str">
        <f>'[1]TCE - ANEXO IV - Preencher'!E65</f>
        <v>3.12 - Material Hospitalar</v>
      </c>
      <c r="D56" s="3">
        <f>'[1]TCE - ANEXO IV - Preencher'!F65</f>
        <v>33100082000448</v>
      </c>
      <c r="E56" s="5" t="str">
        <f>'[1]TCE - ANEXO IV - Preencher'!G65</f>
        <v>E. TAMUSSINO E CIA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27916</v>
      </c>
      <c r="I56" s="6">
        <f>IF('[1]TCE - ANEXO IV - Preencher'!K65="","",'[1]TCE - ANEXO IV - Preencher'!K65)</f>
        <v>45351</v>
      </c>
      <c r="J56" s="5" t="str">
        <f>'[1]TCE - ANEXO IV - Preencher'!L65</f>
        <v>26240233100082000448550020000279161710406118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2000.12</v>
      </c>
    </row>
    <row r="57" spans="1:12" s="8" customFormat="1" ht="19.5" customHeight="1" x14ac:dyDescent="0.2">
      <c r="A57" s="3">
        <f>IFERROR(VLOOKUP(B57,'[1]DADOS (OCULTAR)'!$Q$3:$S$135,3,0),"")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33100082000448</v>
      </c>
      <c r="E57" s="5" t="str">
        <f>'[1]TCE - ANEXO IV - Preencher'!G66</f>
        <v>E. TAMUSSINO E CIA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27917</v>
      </c>
      <c r="I57" s="6">
        <f>IF('[1]TCE - ANEXO IV - Preencher'!K66="","",'[1]TCE - ANEXO IV - Preencher'!K66)</f>
        <v>45351</v>
      </c>
      <c r="J57" s="5" t="str">
        <f>'[1]TCE - ANEXO IV - Preencher'!L66</f>
        <v>26240233100082000448550020000279171318544439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600</v>
      </c>
    </row>
    <row r="58" spans="1:12" s="8" customFormat="1" ht="19.5" customHeight="1" x14ac:dyDescent="0.2">
      <c r="A58" s="3">
        <f>IFERROR(VLOOKUP(B58,'[1]DADOS (OCULTAR)'!$Q$3:$S$135,3,0),"")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12420164001048</v>
      </c>
      <c r="E58" s="5" t="str">
        <f>'[1]TCE - ANEXO IV - Preencher'!G67</f>
        <v>CM HOSPITALAR S.A.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000.226.155</v>
      </c>
      <c r="I58" s="6">
        <f>IF('[1]TCE - ANEXO IV - Preencher'!K67="","",'[1]TCE - ANEXO IV - Preencher'!K67)</f>
        <v>45351</v>
      </c>
      <c r="J58" s="5" t="str">
        <f>'[1]TCE - ANEXO IV - Preencher'!L67</f>
        <v>26240212420164001048550010002261551688887758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3145</v>
      </c>
    </row>
    <row r="59" spans="1:12" s="8" customFormat="1" ht="19.5" customHeight="1" x14ac:dyDescent="0.2">
      <c r="A59" s="3">
        <f>IFERROR(VLOOKUP(B59,'[1]DADOS (OCULTAR)'!$Q$3:$S$135,3,0),"")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12420164001048</v>
      </c>
      <c r="E59" s="5" t="str">
        <f>'[1]TCE - ANEXO IV - Preencher'!G68</f>
        <v>CM HOSPITALAR S.A.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000.226.157</v>
      </c>
      <c r="I59" s="6">
        <f>IF('[1]TCE - ANEXO IV - Preencher'!K68="","",'[1]TCE - ANEXO IV - Preencher'!K68)</f>
        <v>45351</v>
      </c>
      <c r="J59" s="5" t="str">
        <f>'[1]TCE - ANEXO IV - Preencher'!L68</f>
        <v>26240212420164001048550010002261571758683549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10892.6</v>
      </c>
    </row>
    <row r="60" spans="1:12" s="8" customFormat="1" ht="19.5" customHeight="1" x14ac:dyDescent="0.2">
      <c r="A60" s="3">
        <f>IFERROR(VLOOKUP(B60,'[1]DADOS (OCULTAR)'!$Q$3:$S$135,3,0),"")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>
        <f>'[1]TCE - ANEXO IV - Preencher'!F69</f>
        <v>12420164001048</v>
      </c>
      <c r="E60" s="5" t="str">
        <f>'[1]TCE - ANEXO IV - Preencher'!G69</f>
        <v>CM HOSPITALAR S.A.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000.226.115</v>
      </c>
      <c r="I60" s="6">
        <f>IF('[1]TCE - ANEXO IV - Preencher'!K69="","",'[1]TCE - ANEXO IV - Preencher'!K69)</f>
        <v>45351</v>
      </c>
      <c r="J60" s="5" t="str">
        <f>'[1]TCE - ANEXO IV - Preencher'!L69</f>
        <v>26240212420164001048550010002261151744304311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1550</v>
      </c>
    </row>
    <row r="61" spans="1:12" s="8" customFormat="1" ht="19.5" customHeight="1" x14ac:dyDescent="0.2">
      <c r="A61" s="3">
        <f>IFERROR(VLOOKUP(B61,'[1]DADOS (OCULTAR)'!$Q$3:$S$135,3,0),"")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>
        <f>'[1]TCE - ANEXO IV - Preencher'!F70</f>
        <v>1437707000122</v>
      </c>
      <c r="E61" s="5" t="str">
        <f>'[1]TCE - ANEXO IV - Preencher'!G70</f>
        <v>SCITECH MEDICAL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420674</v>
      </c>
      <c r="I61" s="6">
        <f>IF('[1]TCE - ANEXO IV - Preencher'!K70="","",'[1]TCE - ANEXO IV - Preencher'!K70)</f>
        <v>45352</v>
      </c>
      <c r="J61" s="5" t="str">
        <f>'[1]TCE - ANEXO IV - Preencher'!L70</f>
        <v>52240301437707000122550550004206741805381554</v>
      </c>
      <c r="K61" s="5" t="str">
        <f>IF(F61="B",LEFT('[1]TCE - ANEXO IV - Preencher'!M70,2),IF(F61="S",LEFT('[1]TCE - ANEXO IV - Preencher'!M70,7),IF('[1]TCE - ANEXO IV - Preencher'!H70="","")))</f>
        <v>52</v>
      </c>
      <c r="L61" s="7">
        <f>'[1]TCE - ANEXO IV - Preencher'!N70</f>
        <v>1050</v>
      </c>
    </row>
    <row r="62" spans="1:12" s="8" customFormat="1" ht="19.5" customHeight="1" x14ac:dyDescent="0.2">
      <c r="A62" s="3">
        <f>IFERROR(VLOOKUP(B62,'[1]DADOS (OCULTAR)'!$Q$3:$S$135,3,0),"")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>
        <f>'[1]TCE - ANEXO IV - Preencher'!F71</f>
        <v>1437707000122</v>
      </c>
      <c r="E62" s="5" t="str">
        <f>'[1]TCE - ANEXO IV - Preencher'!G71</f>
        <v>SCITECH MEDICAL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419970</v>
      </c>
      <c r="I62" s="6">
        <f>IF('[1]TCE - ANEXO IV - Preencher'!K71="","",'[1]TCE - ANEXO IV - Preencher'!K71)</f>
        <v>45350</v>
      </c>
      <c r="J62" s="5" t="str">
        <f>'[1]TCE - ANEXO IV - Preencher'!L71</f>
        <v>52240201437707000122550550004199701841999946</v>
      </c>
      <c r="K62" s="5" t="str">
        <f>IF(F62="B",LEFT('[1]TCE - ANEXO IV - Preencher'!M71,2),IF(F62="S",LEFT('[1]TCE - ANEXO IV - Preencher'!M71,7),IF('[1]TCE - ANEXO IV - Preencher'!H71="","")))</f>
        <v>52</v>
      </c>
      <c r="L62" s="7">
        <f>'[1]TCE - ANEXO IV - Preencher'!N71</f>
        <v>1050</v>
      </c>
    </row>
    <row r="63" spans="1:12" s="8" customFormat="1" ht="19.5" customHeight="1" x14ac:dyDescent="0.2">
      <c r="A63" s="3">
        <f>IFERROR(VLOOKUP(B63,'[1]DADOS (OCULTAR)'!$Q$3:$S$135,3,0),"")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>
        <f>'[1]TCE - ANEXO IV - Preencher'!F72</f>
        <v>13291742000165</v>
      </c>
      <c r="E63" s="5" t="str">
        <f>'[1]TCE - ANEXO IV - Preencher'!G72</f>
        <v>PHOENIX MED PRODUTOS MEDICO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000.028.999</v>
      </c>
      <c r="I63" s="6">
        <f>IF('[1]TCE - ANEXO IV - Preencher'!K72="","",'[1]TCE - ANEXO IV - Preencher'!K72)</f>
        <v>45351</v>
      </c>
      <c r="J63" s="5" t="str">
        <f>'[1]TCE - ANEXO IV - Preencher'!L72</f>
        <v>26240213291742000165550010000289991211704370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890</v>
      </c>
    </row>
    <row r="64" spans="1:12" s="8" customFormat="1" ht="19.5" customHeight="1" x14ac:dyDescent="0.2">
      <c r="A64" s="3">
        <f>IFERROR(VLOOKUP(B64,'[1]DADOS (OCULTAR)'!$Q$3:$S$135,3,0),"")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>
        <f>'[1]TCE - ANEXO IV - Preencher'!F73</f>
        <v>13291742000165</v>
      </c>
      <c r="E64" s="5" t="str">
        <f>'[1]TCE - ANEXO IV - Preencher'!G73</f>
        <v>PHOENIX MED PRODUTOS MEDICO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000.028.981</v>
      </c>
      <c r="I64" s="6">
        <f>IF('[1]TCE - ANEXO IV - Preencher'!K73="","",'[1]TCE - ANEXO IV - Preencher'!K73)</f>
        <v>45351</v>
      </c>
      <c r="J64" s="5" t="str">
        <f>'[1]TCE - ANEXO IV - Preencher'!L73</f>
        <v>26240213291742000165550010000289811179323120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890</v>
      </c>
    </row>
    <row r="65" spans="1:12" s="8" customFormat="1" ht="19.5" customHeight="1" x14ac:dyDescent="0.2">
      <c r="A65" s="3">
        <f>IFERROR(VLOOKUP(B65,'[1]DADOS (OCULTAR)'!$Q$3:$S$135,3,0),"")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13291742000165</v>
      </c>
      <c r="E65" s="5" t="str">
        <f>'[1]TCE - ANEXO IV - Preencher'!G74</f>
        <v>PHOENIX MED PRODUTOS MEDICO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000.028.916</v>
      </c>
      <c r="I65" s="6">
        <f>IF('[1]TCE - ANEXO IV - Preencher'!K74="","",'[1]TCE - ANEXO IV - Preencher'!K74)</f>
        <v>45350</v>
      </c>
      <c r="J65" s="5" t="str">
        <f>'[1]TCE - ANEXO IV - Preencher'!L74</f>
        <v>26240213291742000165550010000289161101044828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1780</v>
      </c>
    </row>
    <row r="66" spans="1:12" s="8" customFormat="1" ht="19.5" customHeight="1" x14ac:dyDescent="0.2">
      <c r="A66" s="3">
        <f>IFERROR(VLOOKUP(B66,'[1]DADOS (OCULTAR)'!$Q$3:$S$135,3,0),"")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1513946000114</v>
      </c>
      <c r="E66" s="5" t="str">
        <f>'[1]TCE - ANEXO IV - Preencher'!G75</f>
        <v>BOSTON SCIENTIFIC DO BRASIL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2959409</v>
      </c>
      <c r="I66" s="6">
        <f>IF('[1]TCE - ANEXO IV - Preencher'!K75="","",'[1]TCE - ANEXO IV - Preencher'!K75)</f>
        <v>45351</v>
      </c>
      <c r="J66" s="5" t="str">
        <f>'[1]TCE - ANEXO IV - Preencher'!L75</f>
        <v>35240201513946000114550030029594091030310157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268.82</v>
      </c>
    </row>
    <row r="67" spans="1:12" s="8" customFormat="1" ht="19.5" customHeight="1" x14ac:dyDescent="0.2">
      <c r="A67" s="3">
        <f>IFERROR(VLOOKUP(B67,'[1]DADOS (OCULTAR)'!$Q$3:$S$135,3,0),"")</f>
        <v>10583920000800</v>
      </c>
      <c r="B67" s="4" t="str">
        <f>'[1]TCE - ANEXO IV - Preencher'!C76</f>
        <v>HOSPITAL MESTRE VITALINO</v>
      </c>
      <c r="C67" s="4" t="str">
        <f>'[1]TCE - ANEXO IV - Preencher'!E76</f>
        <v>3.12 - Material Hospitalar</v>
      </c>
      <c r="D67" s="3">
        <f>'[1]TCE - ANEXO IV - Preencher'!F76</f>
        <v>1513946000114</v>
      </c>
      <c r="E67" s="5" t="str">
        <f>'[1]TCE - ANEXO IV - Preencher'!G76</f>
        <v>BOSTON SCIENTIFIC DO BRASIL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2959379</v>
      </c>
      <c r="I67" s="6">
        <f>IF('[1]TCE - ANEXO IV - Preencher'!K76="","",'[1]TCE - ANEXO IV - Preencher'!K76)</f>
        <v>45351</v>
      </c>
      <c r="J67" s="5" t="str">
        <f>'[1]TCE - ANEXO IV - Preencher'!L76</f>
        <v>35240201513946000114550030029593791030309735</v>
      </c>
      <c r="K67" s="5" t="str">
        <f>IF(F67="B",LEFT('[1]TCE - ANEXO IV - Preencher'!M76,2),IF(F67="S",LEFT('[1]TCE - ANEXO IV - Preencher'!M76,7),IF('[1]TCE - ANEXO IV - Preencher'!H76="","")))</f>
        <v>35</v>
      </c>
      <c r="L67" s="7">
        <f>'[1]TCE - ANEXO IV - Preencher'!N76</f>
        <v>1368.82</v>
      </c>
    </row>
    <row r="68" spans="1:12" s="8" customFormat="1" ht="19.5" customHeight="1" x14ac:dyDescent="0.2">
      <c r="A68" s="3">
        <f>IFERROR(VLOOKUP(B68,'[1]DADOS (OCULTAR)'!$Q$3:$S$135,3,0),"")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>
        <f>'[1]TCE - ANEXO IV - Preencher'!F77</f>
        <v>1513946000114</v>
      </c>
      <c r="E68" s="5" t="str">
        <f>'[1]TCE - ANEXO IV - Preencher'!G77</f>
        <v>BOSTON SCIENTIFIC DO BRASIL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2959408</v>
      </c>
      <c r="I68" s="6">
        <f>IF('[1]TCE - ANEXO IV - Preencher'!K77="","",'[1]TCE - ANEXO IV - Preencher'!K77)</f>
        <v>45351</v>
      </c>
      <c r="J68" s="5" t="str">
        <f>'[1]TCE - ANEXO IV - Preencher'!L77</f>
        <v>35240201513946000114550030029594081030310141</v>
      </c>
      <c r="K68" s="5" t="str">
        <f>IF(F68="B",LEFT('[1]TCE - ANEXO IV - Preencher'!M77,2),IF(F68="S",LEFT('[1]TCE - ANEXO IV - Preencher'!M77,7),IF('[1]TCE - ANEXO IV - Preencher'!H77="","")))</f>
        <v>35</v>
      </c>
      <c r="L68" s="7">
        <f>'[1]TCE - ANEXO IV - Preencher'!N77</f>
        <v>268.82</v>
      </c>
    </row>
    <row r="69" spans="1:12" s="8" customFormat="1" ht="19.5" customHeight="1" x14ac:dyDescent="0.2">
      <c r="A69" s="3">
        <f>IFERROR(VLOOKUP(B69,'[1]DADOS (OCULTAR)'!$Q$3:$S$135,3,0),"")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1513946000114</v>
      </c>
      <c r="E69" s="5" t="str">
        <f>'[1]TCE - ANEXO IV - Preencher'!G78</f>
        <v>BOSTON SCIENTIFIC DO BRASIL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2958989</v>
      </c>
      <c r="I69" s="6">
        <f>IF('[1]TCE - ANEXO IV - Preencher'!K78="","",'[1]TCE - ANEXO IV - Preencher'!K78)</f>
        <v>45351</v>
      </c>
      <c r="J69" s="5" t="str">
        <f>'[1]TCE - ANEXO IV - Preencher'!L78</f>
        <v>35240201513946000114550030029589891030304630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268.82</v>
      </c>
    </row>
    <row r="70" spans="1:12" s="8" customFormat="1" ht="19.5" customHeight="1" x14ac:dyDescent="0.2">
      <c r="A70" s="3">
        <f>IFERROR(VLOOKUP(B70,'[1]DADOS (OCULTAR)'!$Q$3:$S$135,3,0),"")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>
        <f>'[1]TCE - ANEXO IV - Preencher'!F79</f>
        <v>874929000140</v>
      </c>
      <c r="E70" s="5" t="str">
        <f>'[1]TCE - ANEXO IV - Preencher'!G79</f>
        <v>MED CENTER COMERCIAL LTDA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529660</v>
      </c>
      <c r="I70" s="6">
        <f>IF('[1]TCE - ANEXO IV - Preencher'!K79="","",'[1]TCE - ANEXO IV - Preencher'!K79)</f>
        <v>45350</v>
      </c>
      <c r="J70" s="5" t="str">
        <f>'[1]TCE - ANEXO IV - Preencher'!L79</f>
        <v>31240200874929000140550010005296601888038009</v>
      </c>
      <c r="K70" s="5" t="str">
        <f>IF(F70="B",LEFT('[1]TCE - ANEXO IV - Preencher'!M79,2),IF(F70="S",LEFT('[1]TCE - ANEXO IV - Preencher'!M79,7),IF('[1]TCE - ANEXO IV - Preencher'!H79="","")))</f>
        <v>31</v>
      </c>
      <c r="L70" s="7">
        <f>'[1]TCE - ANEXO IV - Preencher'!N79</f>
        <v>4095</v>
      </c>
    </row>
    <row r="71" spans="1:12" s="8" customFormat="1" ht="19.5" customHeight="1" x14ac:dyDescent="0.2">
      <c r="A71" s="3">
        <f>IFERROR(VLOOKUP(B71,'[1]DADOS (OCULTAR)'!$Q$3:$S$135,3,0),"")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8674752000301</v>
      </c>
      <c r="E71" s="5" t="str">
        <f>'[1]TCE - ANEXO IV - Preencher'!G80</f>
        <v>CIRURGICA MONTEBELLO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000.031.631</v>
      </c>
      <c r="I71" s="6">
        <f>IF('[1]TCE - ANEXO IV - Preencher'!K80="","",'[1]TCE - ANEXO IV - Preencher'!K80)</f>
        <v>45351</v>
      </c>
      <c r="J71" s="5" t="str">
        <f>'[1]TCE - ANEXO IV - Preencher'!L80</f>
        <v>26240208674752000301550010000316311420070606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4354.5600000000004</v>
      </c>
    </row>
    <row r="72" spans="1:12" s="8" customFormat="1" ht="19.5" customHeight="1" x14ac:dyDescent="0.2">
      <c r="A72" s="3">
        <f>IFERROR(VLOOKUP(B72,'[1]DADOS (OCULTAR)'!$Q$3:$S$135,3,0),"")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37014740000197</v>
      </c>
      <c r="E72" s="5" t="str">
        <f>'[1]TCE - ANEXO IV - Preencher'!G81</f>
        <v>MAPLE HOSPITALAR COMER E SERV SP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1973</v>
      </c>
      <c r="I72" s="6">
        <f>IF('[1]TCE - ANEXO IV - Preencher'!K81="","",'[1]TCE - ANEXO IV - Preencher'!K81)</f>
        <v>45352</v>
      </c>
      <c r="J72" s="5" t="str">
        <f>'[1]TCE - ANEXO IV - Preencher'!L81</f>
        <v>35240337014740000197550010000019731650425346</v>
      </c>
      <c r="K72" s="5" t="str">
        <f>IF(F72="B",LEFT('[1]TCE - ANEXO IV - Preencher'!M81,2),IF(F72="S",LEFT('[1]TCE - ANEXO IV - Preencher'!M81,7),IF('[1]TCE - ANEXO IV - Preencher'!H81="","")))</f>
        <v>35</v>
      </c>
      <c r="L72" s="7">
        <f>'[1]TCE - ANEXO IV - Preencher'!N81</f>
        <v>13100</v>
      </c>
    </row>
    <row r="73" spans="1:12" s="8" customFormat="1" ht="19.5" customHeight="1" x14ac:dyDescent="0.2">
      <c r="A73" s="3">
        <f>IFERROR(VLOOKUP(B73,'[1]DADOS (OCULTAR)'!$Q$3:$S$135,3,0),"")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41601210000112</v>
      </c>
      <c r="E73" s="5" t="str">
        <f>'[1]TCE - ANEXO IV - Preencher'!G82</f>
        <v>CLS HOSPITALAR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947</v>
      </c>
      <c r="I73" s="6">
        <f>IF('[1]TCE - ANEXO IV - Preencher'!K82="","",'[1]TCE - ANEXO IV - Preencher'!K82)</f>
        <v>45350</v>
      </c>
      <c r="J73" s="5" t="str">
        <f>'[1]TCE - ANEXO IV - Preencher'!L82</f>
        <v>26240241601210000112550010000009471046403277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1250</v>
      </c>
    </row>
    <row r="74" spans="1:12" s="8" customFormat="1" ht="19.5" customHeight="1" x14ac:dyDescent="0.2">
      <c r="A74" s="3">
        <f>IFERROR(VLOOKUP(B74,'[1]DADOS (OCULTAR)'!$Q$3:$S$135,3,0),"")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11234649000193</v>
      </c>
      <c r="E74" s="5" t="str">
        <f>'[1]TCE - ANEXO IV - Preencher'!G83</f>
        <v>BIOANGIO COM DE PROD MED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000.011.711</v>
      </c>
      <c r="I74" s="6">
        <f>IF('[1]TCE - ANEXO IV - Preencher'!K83="","",'[1]TCE - ANEXO IV - Preencher'!K83)</f>
        <v>45352</v>
      </c>
      <c r="J74" s="5" t="str">
        <f>'[1]TCE - ANEXO IV - Preencher'!L83</f>
        <v>26240311234649000193550010000117111000009992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613.89</v>
      </c>
    </row>
    <row r="75" spans="1:12" s="8" customFormat="1" ht="19.5" customHeight="1" x14ac:dyDescent="0.2">
      <c r="A75" s="3">
        <f>IFERROR(VLOOKUP(B75,'[1]DADOS (OCULTAR)'!$Q$3:$S$135,3,0),"")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11234649000193</v>
      </c>
      <c r="E75" s="5" t="str">
        <f>'[1]TCE - ANEXO IV - Preencher'!G84</f>
        <v>BIOANGIO COM DE PROD MED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000.011.710</v>
      </c>
      <c r="I75" s="6">
        <f>IF('[1]TCE - ANEXO IV - Preencher'!K84="","",'[1]TCE - ANEXO IV - Preencher'!K84)</f>
        <v>45352</v>
      </c>
      <c r="J75" s="5" t="str">
        <f>'[1]TCE - ANEXO IV - Preencher'!L84</f>
        <v>26240311234649000193550010000117101000009995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613.89</v>
      </c>
    </row>
    <row r="76" spans="1:12" s="8" customFormat="1" ht="19.5" customHeight="1" x14ac:dyDescent="0.2">
      <c r="A76" s="3">
        <f>IFERROR(VLOOKUP(B76,'[1]DADOS (OCULTAR)'!$Q$3:$S$135,3,0),"")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11234649000193</v>
      </c>
      <c r="E76" s="5" t="str">
        <f>'[1]TCE - ANEXO IV - Preencher'!G85</f>
        <v>BIOANGIO COM DE PROD MED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000.011.666</v>
      </c>
      <c r="I76" s="6">
        <f>IF('[1]TCE - ANEXO IV - Preencher'!K85="","",'[1]TCE - ANEXO IV - Preencher'!K85)</f>
        <v>45350</v>
      </c>
      <c r="J76" s="5" t="str">
        <f>'[1]TCE - ANEXO IV - Preencher'!L85</f>
        <v>26240211234649000193550010000116661000009991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2643.89</v>
      </c>
    </row>
    <row r="77" spans="1:12" s="8" customFormat="1" ht="19.5" customHeight="1" x14ac:dyDescent="0.2">
      <c r="A77" s="3">
        <f>IFERROR(VLOOKUP(B77,'[1]DADOS (OCULTAR)'!$Q$3:$S$135,3,0),"")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9944371000287</v>
      </c>
      <c r="E77" s="5" t="str">
        <f>'[1]TCE - ANEXO IV - Preencher'!G86</f>
        <v>SULMEDIC COMERCIO DE MEDICAMENTOS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5983</v>
      </c>
      <c r="I77" s="6">
        <f>IF('[1]TCE - ANEXO IV - Preencher'!K86="","",'[1]TCE - ANEXO IV - Preencher'!K86)</f>
        <v>45350</v>
      </c>
      <c r="J77" s="5" t="str">
        <f>'[1]TCE - ANEXO IV - Preencher'!L86</f>
        <v>28240209944371000287550020000059831148598470</v>
      </c>
      <c r="K77" s="5" t="str">
        <f>IF(F77="B",LEFT('[1]TCE - ANEXO IV - Preencher'!M86,2),IF(F77="S",LEFT('[1]TCE - ANEXO IV - Preencher'!M86,7),IF('[1]TCE - ANEXO IV - Preencher'!H86="","")))</f>
        <v>28</v>
      </c>
      <c r="L77" s="7">
        <f>'[1]TCE - ANEXO IV - Preencher'!N86</f>
        <v>140</v>
      </c>
    </row>
    <row r="78" spans="1:12" s="8" customFormat="1" ht="19.5" customHeight="1" x14ac:dyDescent="0.2">
      <c r="A78" s="3">
        <f>IFERROR(VLOOKUP(B78,'[1]DADOS (OCULTAR)'!$Q$3:$S$135,3,0),"")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>
        <f>'[1]TCE - ANEXO IV - Preencher'!F87</f>
        <v>6135469000114</v>
      </c>
      <c r="E78" s="5" t="str">
        <f>'[1]TCE - ANEXO IV - Preencher'!G87</f>
        <v>DATRIX IND COM PROD HOSP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000.011.645</v>
      </c>
      <c r="I78" s="6">
        <f>IF('[1]TCE - ANEXO IV - Preencher'!K87="","",'[1]TCE - ANEXO IV - Preencher'!K87)</f>
        <v>45352</v>
      </c>
      <c r="J78" s="5" t="str">
        <f>'[1]TCE - ANEXO IV - Preencher'!L87</f>
        <v>35240306135469000114550010000116451004640322</v>
      </c>
      <c r="K78" s="5" t="str">
        <f>IF(F78="B",LEFT('[1]TCE - ANEXO IV - Preencher'!M87,2),IF(F78="S",LEFT('[1]TCE - ANEXO IV - Preencher'!M87,7),IF('[1]TCE - ANEXO IV - Preencher'!H87="","")))</f>
        <v>35</v>
      </c>
      <c r="L78" s="7">
        <f>'[1]TCE - ANEXO IV - Preencher'!N87</f>
        <v>2492</v>
      </c>
    </row>
    <row r="79" spans="1:12" s="8" customFormat="1" ht="19.5" customHeight="1" x14ac:dyDescent="0.2">
      <c r="A79" s="3">
        <f>IFERROR(VLOOKUP(B79,'[1]DADOS (OCULTAR)'!$Q$3:$S$135,3,0),"")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2626340000158</v>
      </c>
      <c r="E79" s="5" t="str">
        <f>'[1]TCE - ANEXO IV - Preencher'!G88</f>
        <v>ART MEDICA COM E REP DE PROD HOSP LTDA.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526909</v>
      </c>
      <c r="I79" s="6">
        <f>IF('[1]TCE - ANEXO IV - Preencher'!K88="","",'[1]TCE - ANEXO IV - Preencher'!K88)</f>
        <v>45350</v>
      </c>
      <c r="J79" s="5" t="str">
        <f>'[1]TCE - ANEXO IV - Preencher'!L88</f>
        <v>23240202626340000158550040005269091965771895</v>
      </c>
      <c r="K79" s="5" t="str">
        <f>IF(F79="B",LEFT('[1]TCE - ANEXO IV - Preencher'!M88,2),IF(F79="S",LEFT('[1]TCE - ANEXO IV - Preencher'!M88,7),IF('[1]TCE - ANEXO IV - Preencher'!H88="","")))</f>
        <v>23</v>
      </c>
      <c r="L79" s="7">
        <f>'[1]TCE - ANEXO IV - Preencher'!N88</f>
        <v>26835</v>
      </c>
    </row>
    <row r="80" spans="1:12" s="8" customFormat="1" ht="19.5" customHeight="1" x14ac:dyDescent="0.2">
      <c r="A80" s="3">
        <f>IFERROR(VLOOKUP(B80,'[1]DADOS (OCULTAR)'!$Q$3:$S$135,3,0),"")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3.12 - Material Hospitalar</v>
      </c>
      <c r="D80" s="3">
        <f>'[1]TCE - ANEXO IV - Preencher'!F89</f>
        <v>2626340000158</v>
      </c>
      <c r="E80" s="5" t="str">
        <f>'[1]TCE - ANEXO IV - Preencher'!G89</f>
        <v>ART MEDICA COM E REP DE PROD HOSP LTDA.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527018</v>
      </c>
      <c r="I80" s="6">
        <f>IF('[1]TCE - ANEXO IV - Preencher'!K89="","",'[1]TCE - ANEXO IV - Preencher'!K89)</f>
        <v>45351</v>
      </c>
      <c r="J80" s="5" t="str">
        <f>'[1]TCE - ANEXO IV - Preencher'!L89</f>
        <v>23240202626340000158550040005270181534785182</v>
      </c>
      <c r="K80" s="5" t="str">
        <f>IF(F80="B",LEFT('[1]TCE - ANEXO IV - Preencher'!M89,2),IF(F80="S",LEFT('[1]TCE - ANEXO IV - Preencher'!M89,7),IF('[1]TCE - ANEXO IV - Preencher'!H89="","")))</f>
        <v>23</v>
      </c>
      <c r="L80" s="7">
        <f>'[1]TCE - ANEXO IV - Preencher'!N89</f>
        <v>80550</v>
      </c>
    </row>
    <row r="81" spans="1:12" s="8" customFormat="1" ht="19.5" customHeight="1" x14ac:dyDescent="0.2">
      <c r="A81" s="3">
        <f>IFERROR(VLOOKUP(B81,'[1]DADOS (OCULTAR)'!$Q$3:$S$135,3,0),"")</f>
        <v>10583920000800</v>
      </c>
      <c r="B81" s="4" t="str">
        <f>'[1]TCE - ANEXO IV - Preencher'!C90</f>
        <v>HOSPITAL MESTRE VITALINO</v>
      </c>
      <c r="C81" s="4" t="str">
        <f>'[1]TCE - ANEXO IV - Preencher'!E90</f>
        <v>3.12 - Material Hospitalar</v>
      </c>
      <c r="D81" s="3">
        <f>'[1]TCE - ANEXO IV - Preencher'!F90</f>
        <v>9341616000109</v>
      </c>
      <c r="E81" s="5" t="str">
        <f>'[1]TCE - ANEXO IV - Preencher'!G90</f>
        <v>J DE SOUZA SOARES LTDA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2021</v>
      </c>
      <c r="I81" s="6">
        <f>IF('[1]TCE - ANEXO IV - Preencher'!K90="","",'[1]TCE - ANEXO IV - Preencher'!K90)</f>
        <v>45351</v>
      </c>
      <c r="J81" s="5" t="str">
        <f>'[1]TCE - ANEXO IV - Preencher'!L90</f>
        <v>26240209341616000109550010000020211100020213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3900</v>
      </c>
    </row>
    <row r="82" spans="1:12" s="8" customFormat="1" ht="19.5" customHeight="1" x14ac:dyDescent="0.2">
      <c r="A82" s="3">
        <f>IFERROR(VLOOKUP(B82,'[1]DADOS (OCULTAR)'!$Q$3:$S$135,3,0),"")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29182018000133</v>
      </c>
      <c r="E82" s="5" t="str">
        <f>'[1]TCE - ANEXO IV - Preencher'!G91</f>
        <v>MICROPORT SCIENTIFIC VASCU BRAS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41865</v>
      </c>
      <c r="I82" s="6">
        <f>IF('[1]TCE - ANEXO IV - Preencher'!K91="","",'[1]TCE - ANEXO IV - Preencher'!K91)</f>
        <v>45351</v>
      </c>
      <c r="J82" s="5" t="str">
        <f>'[1]TCE - ANEXO IV - Preencher'!L91</f>
        <v>35240229182018000133550010000418651468977374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580</v>
      </c>
    </row>
    <row r="83" spans="1:12" s="8" customFormat="1" ht="19.5" customHeight="1" x14ac:dyDescent="0.2">
      <c r="A83" s="3">
        <f>IFERROR(VLOOKUP(B83,'[1]DADOS (OCULTAR)'!$Q$3:$S$135,3,0),"")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29182018000133</v>
      </c>
      <c r="E83" s="5" t="str">
        <f>'[1]TCE - ANEXO IV - Preencher'!G92</f>
        <v>MICROPORT SCIENTIFIC VASCU BRAS LTDA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41864</v>
      </c>
      <c r="I83" s="6">
        <f>IF('[1]TCE - ANEXO IV - Preencher'!K92="","",'[1]TCE - ANEXO IV - Preencher'!K92)</f>
        <v>45351</v>
      </c>
      <c r="J83" s="5" t="str">
        <f>'[1]TCE - ANEXO IV - Preencher'!L92</f>
        <v>35240229182018000133550010000418641256224359</v>
      </c>
      <c r="K83" s="5" t="str">
        <f>IF(F83="B",LEFT('[1]TCE - ANEXO IV - Preencher'!M92,2),IF(F83="S",LEFT('[1]TCE - ANEXO IV - Preencher'!M92,7),IF('[1]TCE - ANEXO IV - Preencher'!H92="","")))</f>
        <v>35</v>
      </c>
      <c r="L83" s="7">
        <f>'[1]TCE - ANEXO IV - Preencher'!N92</f>
        <v>1390</v>
      </c>
    </row>
    <row r="84" spans="1:12" s="8" customFormat="1" ht="19.5" customHeight="1" x14ac:dyDescent="0.2">
      <c r="A84" s="3">
        <f>IFERROR(VLOOKUP(B84,'[1]DADOS (OCULTAR)'!$Q$3:$S$135,3,0),"")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29182018000133</v>
      </c>
      <c r="E84" s="5" t="str">
        <f>'[1]TCE - ANEXO IV - Preencher'!G93</f>
        <v>MICROPORT SCIENTIFIC VASCU BRAS LTDA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41866</v>
      </c>
      <c r="I84" s="6">
        <f>IF('[1]TCE - ANEXO IV - Preencher'!K93="","",'[1]TCE - ANEXO IV - Preencher'!K93)</f>
        <v>45351</v>
      </c>
      <c r="J84" s="5" t="str">
        <f>'[1]TCE - ANEXO IV - Preencher'!L93</f>
        <v>35240229182018000133550010000418661786400809</v>
      </c>
      <c r="K84" s="5" t="str">
        <f>IF(F84="B",LEFT('[1]TCE - ANEXO IV - Preencher'!M93,2),IF(F84="S",LEFT('[1]TCE - ANEXO IV - Preencher'!M93,7),IF('[1]TCE - ANEXO IV - Preencher'!H93="","")))</f>
        <v>35</v>
      </c>
      <c r="L84" s="7">
        <f>'[1]TCE - ANEXO IV - Preencher'!N93</f>
        <v>290</v>
      </c>
    </row>
    <row r="85" spans="1:12" s="8" customFormat="1" ht="19.5" customHeight="1" x14ac:dyDescent="0.2">
      <c r="A85" s="3">
        <f>IFERROR(VLOOKUP(B85,'[1]DADOS (OCULTAR)'!$Q$3:$S$135,3,0),"")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29182018000133</v>
      </c>
      <c r="E85" s="5" t="str">
        <f>'[1]TCE - ANEXO IV - Preencher'!G94</f>
        <v>MICROPORT SCIENTIFIC VASCU BRAS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41863</v>
      </c>
      <c r="I85" s="6">
        <f>IF('[1]TCE - ANEXO IV - Preencher'!K94="","",'[1]TCE - ANEXO IV - Preencher'!K94)</f>
        <v>45351</v>
      </c>
      <c r="J85" s="5" t="str">
        <f>'[1]TCE - ANEXO IV - Preencher'!L94</f>
        <v>35240229182018000133550010000418631836300851</v>
      </c>
      <c r="K85" s="5" t="str">
        <f>IF(F85="B",LEFT('[1]TCE - ANEXO IV - Preencher'!M94,2),IF(F85="S",LEFT('[1]TCE - ANEXO IV - Preencher'!M94,7),IF('[1]TCE - ANEXO IV - Preencher'!H94="","")))</f>
        <v>35</v>
      </c>
      <c r="L85" s="7">
        <f>'[1]TCE - ANEXO IV - Preencher'!N94</f>
        <v>290</v>
      </c>
    </row>
    <row r="86" spans="1:12" s="8" customFormat="1" ht="19.5" customHeight="1" x14ac:dyDescent="0.2">
      <c r="A86" s="3">
        <f>IFERROR(VLOOKUP(B86,'[1]DADOS (OCULTAR)'!$Q$3:$S$135,3,0),"")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29182018000133</v>
      </c>
      <c r="E86" s="5" t="str">
        <f>'[1]TCE - ANEXO IV - Preencher'!G95</f>
        <v>MICROPORT SCIENTIFIC VASCU BRAS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41867</v>
      </c>
      <c r="I86" s="6">
        <f>IF('[1]TCE - ANEXO IV - Preencher'!K95="","",'[1]TCE - ANEXO IV - Preencher'!K95)</f>
        <v>45351</v>
      </c>
      <c r="J86" s="5" t="str">
        <f>'[1]TCE - ANEXO IV - Preencher'!L95</f>
        <v>35240229182018000133550010000418671276198169</v>
      </c>
      <c r="K86" s="5" t="str">
        <f>IF(F86="B",LEFT('[1]TCE - ANEXO IV - Preencher'!M95,2),IF(F86="S",LEFT('[1]TCE - ANEXO IV - Preencher'!M95,7),IF('[1]TCE - ANEXO IV - Preencher'!H95="","")))</f>
        <v>35</v>
      </c>
      <c r="L86" s="7">
        <f>'[1]TCE - ANEXO IV - Preencher'!N95</f>
        <v>290</v>
      </c>
    </row>
    <row r="87" spans="1:12" s="8" customFormat="1" ht="19.5" customHeight="1" x14ac:dyDescent="0.2">
      <c r="A87" s="3">
        <f>IFERROR(VLOOKUP(B87,'[1]DADOS (OCULTAR)'!$Q$3:$S$135,3,0),"")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29182018000133</v>
      </c>
      <c r="E87" s="5" t="str">
        <f>'[1]TCE - ANEXO IV - Preencher'!G96</f>
        <v>MICROPORT SCIENTIFIC VASCU BRAS LTDA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41570</v>
      </c>
      <c r="I87" s="6">
        <f>IF('[1]TCE - ANEXO IV - Preencher'!K96="","",'[1]TCE - ANEXO IV - Preencher'!K96)</f>
        <v>45349</v>
      </c>
      <c r="J87" s="5" t="str">
        <f>'[1]TCE - ANEXO IV - Preencher'!L96</f>
        <v>35240229182018000133550010000415701651905569</v>
      </c>
      <c r="K87" s="5" t="str">
        <f>IF(F87="B",LEFT('[1]TCE - ANEXO IV - Preencher'!M96,2),IF(F87="S",LEFT('[1]TCE - ANEXO IV - Preencher'!M96,7),IF('[1]TCE - ANEXO IV - Preencher'!H96="","")))</f>
        <v>35</v>
      </c>
      <c r="L87" s="7">
        <f>'[1]TCE - ANEXO IV - Preencher'!N96</f>
        <v>290</v>
      </c>
    </row>
    <row r="88" spans="1:12" s="8" customFormat="1" ht="19.5" customHeight="1" x14ac:dyDescent="0.2">
      <c r="A88" s="3">
        <f>IFERROR(VLOOKUP(B88,'[1]DADOS (OCULTAR)'!$Q$3:$S$135,3,0),"")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29182018000133</v>
      </c>
      <c r="E88" s="5" t="str">
        <f>'[1]TCE - ANEXO IV - Preencher'!G97</f>
        <v>MICROPORT SCIENTIFIC VASCU BRAS LTDA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41571</v>
      </c>
      <c r="I88" s="6">
        <f>IF('[1]TCE - ANEXO IV - Preencher'!K97="","",'[1]TCE - ANEXO IV - Preencher'!K97)</f>
        <v>45349</v>
      </c>
      <c r="J88" s="5" t="str">
        <f>'[1]TCE - ANEXO IV - Preencher'!L97</f>
        <v>35240229182018000133550010000415711371843412</v>
      </c>
      <c r="K88" s="5" t="str">
        <f>IF(F88="B",LEFT('[1]TCE - ANEXO IV - Preencher'!M97,2),IF(F88="S",LEFT('[1]TCE - ANEXO IV - Preencher'!M97,7),IF('[1]TCE - ANEXO IV - Preencher'!H97="","")))</f>
        <v>35</v>
      </c>
      <c r="L88" s="7">
        <f>'[1]TCE - ANEXO IV - Preencher'!N97</f>
        <v>1390</v>
      </c>
    </row>
    <row r="89" spans="1:12" s="8" customFormat="1" ht="19.5" customHeight="1" x14ac:dyDescent="0.2">
      <c r="A89" s="3">
        <f>IFERROR(VLOOKUP(B89,'[1]DADOS (OCULTAR)'!$Q$3:$S$135,3,0),"")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37844479000233</v>
      </c>
      <c r="E89" s="5" t="str">
        <f>'[1]TCE - ANEXO IV - Preencher'!G98</f>
        <v>BIOLINE FIOS CIRURGICOS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89285</v>
      </c>
      <c r="I89" s="6">
        <f>IF('[1]TCE - ANEXO IV - Preencher'!K98="","",'[1]TCE - ANEXO IV - Preencher'!K98)</f>
        <v>45350</v>
      </c>
      <c r="J89" s="5" t="str">
        <f>'[1]TCE - ANEXO IV - Preencher'!L98</f>
        <v>52240237844479000233550010000892851626395046</v>
      </c>
      <c r="K89" s="5" t="str">
        <f>IF(F89="B",LEFT('[1]TCE - ANEXO IV - Preencher'!M98,2),IF(F89="S",LEFT('[1]TCE - ANEXO IV - Preencher'!M98,7),IF('[1]TCE - ANEXO IV - Preencher'!H98="","")))</f>
        <v>52</v>
      </c>
      <c r="L89" s="7">
        <f>'[1]TCE - ANEXO IV - Preencher'!N98</f>
        <v>1450.8</v>
      </c>
    </row>
    <row r="90" spans="1:12" s="8" customFormat="1" ht="19.5" customHeight="1" x14ac:dyDescent="0.2">
      <c r="A90" s="3">
        <f>IFERROR(VLOOKUP(B90,'[1]DADOS (OCULTAR)'!$Q$3:$S$135,3,0),"")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21216468000198</v>
      </c>
      <c r="E90" s="5" t="str">
        <f>'[1]TCE - ANEXO IV - Preencher'!G99</f>
        <v>SANMED DIST DE PROD MED HOSP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000.008.933</v>
      </c>
      <c r="I90" s="6">
        <f>IF('[1]TCE - ANEXO IV - Preencher'!K99="","",'[1]TCE - ANEXO IV - Preencher'!K99)</f>
        <v>45350</v>
      </c>
      <c r="J90" s="5" t="str">
        <f>'[1]TCE - ANEXO IV - Preencher'!L99</f>
        <v>26240221216468000198550010000089331582024023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2560</v>
      </c>
    </row>
    <row r="91" spans="1:12" s="8" customFormat="1" ht="19.5" customHeight="1" x14ac:dyDescent="0.2">
      <c r="A91" s="3">
        <f>IFERROR(VLOOKUP(B91,'[1]DADOS (OCULTAR)'!$Q$3:$S$135,3,0),"")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5062455000155</v>
      </c>
      <c r="E91" s="5" t="str">
        <f>'[1]TCE - ANEXO IV - Preencher'!G100</f>
        <v>ALPHARAD COM IMP E EXP PROD HOSP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77647</v>
      </c>
      <c r="I91" s="6">
        <f>IF('[1]TCE - ANEXO IV - Preencher'!K100="","",'[1]TCE - ANEXO IV - Preencher'!K100)</f>
        <v>45348</v>
      </c>
      <c r="J91" s="5" t="str">
        <f>'[1]TCE - ANEXO IV - Preencher'!L100</f>
        <v>35240205062455000155550010000776471924331570</v>
      </c>
      <c r="K91" s="5" t="str">
        <f>IF(F91="B",LEFT('[1]TCE - ANEXO IV - Preencher'!M100,2),IF(F91="S",LEFT('[1]TCE - ANEXO IV - Preencher'!M100,7),IF('[1]TCE - ANEXO IV - Preencher'!H100="","")))</f>
        <v>35</v>
      </c>
      <c r="L91" s="7">
        <f>'[1]TCE - ANEXO IV - Preencher'!N100</f>
        <v>1020</v>
      </c>
    </row>
    <row r="92" spans="1:12" s="8" customFormat="1" ht="19.5" customHeight="1" x14ac:dyDescent="0.2">
      <c r="A92" s="3">
        <f>IFERROR(VLOOKUP(B92,'[1]DADOS (OCULTAR)'!$Q$3:$S$135,3,0),"")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12420164001048</v>
      </c>
      <c r="E92" s="5" t="str">
        <f>'[1]TCE - ANEXO IV - Preencher'!G101</f>
        <v>CM HOSPITALAR S.A.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226225</v>
      </c>
      <c r="I92" s="6">
        <f>IF('[1]TCE - ANEXO IV - Preencher'!K101="","",'[1]TCE - ANEXO IV - Preencher'!K101)</f>
        <v>45351</v>
      </c>
      <c r="J92" s="5" t="str">
        <f>'[1]TCE - ANEXO IV - Preencher'!L101</f>
        <v>26240212420164001048550010002262251827925773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10190.23</v>
      </c>
    </row>
    <row r="93" spans="1:12" s="8" customFormat="1" ht="19.5" customHeight="1" x14ac:dyDescent="0.2">
      <c r="A93" s="3">
        <f>IFERROR(VLOOKUP(B93,'[1]DADOS (OCULTAR)'!$Q$3:$S$135,3,0),"")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12420164001048</v>
      </c>
      <c r="E93" s="5" t="str">
        <f>'[1]TCE - ANEXO IV - Preencher'!G102</f>
        <v>CM HOSPITALAR S.A.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226117</v>
      </c>
      <c r="I93" s="6">
        <f>IF('[1]TCE - ANEXO IV - Preencher'!K102="","",'[1]TCE - ANEXO IV - Preencher'!K102)</f>
        <v>45351</v>
      </c>
      <c r="J93" s="5" t="str">
        <f>'[1]TCE - ANEXO IV - Preencher'!L102</f>
        <v>26240212420164001048550010002261171800580727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3278</v>
      </c>
    </row>
    <row r="94" spans="1:12" s="8" customFormat="1" ht="19.5" customHeight="1" x14ac:dyDescent="0.2">
      <c r="A94" s="3">
        <f>IFERROR(VLOOKUP(B94,'[1]DADOS (OCULTAR)'!$Q$3:$S$135,3,0),"")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4614288000145</v>
      </c>
      <c r="E94" s="5" t="str">
        <f>'[1]TCE - ANEXO IV - Preencher'!G103</f>
        <v>DISK LIFE COM. DE PROD. CIRURGICOS LTDA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7989</v>
      </c>
      <c r="I94" s="6">
        <f>IF('[1]TCE - ANEXO IV - Preencher'!K103="","",'[1]TCE - ANEXO IV - Preencher'!K103)</f>
        <v>45355</v>
      </c>
      <c r="J94" s="5" t="str">
        <f>'[1]TCE - ANEXO IV - Preencher'!L103</f>
        <v>26240304614288000145550010000079891266398667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75333.2</v>
      </c>
    </row>
    <row r="95" spans="1:12" s="8" customFormat="1" ht="19.5" customHeight="1" x14ac:dyDescent="0.2">
      <c r="A95" s="3">
        <f>IFERROR(VLOOKUP(B95,'[1]DADOS (OCULTAR)'!$Q$3:$S$135,3,0),"")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40819119000105</v>
      </c>
      <c r="E95" s="5" t="str">
        <f>'[1]TCE - ANEXO IV - Preencher'!G104</f>
        <v>XP MEDICAL COM. PROD. MED HOSP.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189</v>
      </c>
      <c r="I95" s="6">
        <f>IF('[1]TCE - ANEXO IV - Preencher'!K104="","",'[1]TCE - ANEXO IV - Preencher'!K104)</f>
        <v>45355</v>
      </c>
      <c r="J95" s="5" t="str">
        <f>'[1]TCE - ANEXO IV - Preencher'!L104</f>
        <v>26240340819119000105550010000001891822948870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7630</v>
      </c>
    </row>
    <row r="96" spans="1:12" s="8" customFormat="1" ht="19.5" customHeight="1" x14ac:dyDescent="0.2">
      <c r="A96" s="3">
        <f>IFERROR(VLOOKUP(B96,'[1]DADOS (OCULTAR)'!$Q$3:$S$135,3,0),"")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 t="str">
        <f>'[1]TCE - ANEXO IV - Preencher'!F105</f>
        <v>24.028.351/0001-79</v>
      </c>
      <c r="E96" s="5" t="str">
        <f>'[1]TCE - ANEXO IV - Preencher'!G105</f>
        <v>SOL E MAR CONFECCAO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1099</v>
      </c>
      <c r="I96" s="6">
        <f>IF('[1]TCE - ANEXO IV - Preencher'!K105="","",'[1]TCE - ANEXO IV - Preencher'!K105)</f>
        <v>45356</v>
      </c>
      <c r="J96" s="5" t="str">
        <f>'[1]TCE - ANEXO IV - Preencher'!L105</f>
        <v>26240324028351000179550010000010991546190544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21600</v>
      </c>
    </row>
    <row r="97" spans="1:12" s="8" customFormat="1" ht="19.5" customHeight="1" x14ac:dyDescent="0.2">
      <c r="A97" s="3">
        <f>IFERROR(VLOOKUP(B97,'[1]DADOS (OCULTAR)'!$Q$3:$S$135,3,0),"")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49341441000146</v>
      </c>
      <c r="E97" s="5" t="str">
        <f>'[1]TCE - ANEXO IV - Preencher'!G106</f>
        <v>TUPAN  HOSPITALAR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000.000.475</v>
      </c>
      <c r="I97" s="6">
        <f>IF('[1]TCE - ANEXO IV - Preencher'!K106="","",'[1]TCE - ANEXO IV - Preencher'!K106)</f>
        <v>45355</v>
      </c>
      <c r="J97" s="5" t="str">
        <f>'[1]TCE - ANEXO IV - Preencher'!L106</f>
        <v>26240349341441000146550010000004751000094788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1020</v>
      </c>
    </row>
    <row r="98" spans="1:12" s="8" customFormat="1" ht="19.5" customHeight="1" x14ac:dyDescent="0.2">
      <c r="A98" s="3">
        <f>IFERROR(VLOOKUP(B98,'[1]DADOS (OCULTAR)'!$Q$3:$S$135,3,0),"")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4237235000152</v>
      </c>
      <c r="E98" s="5" t="str">
        <f>'[1]TCE - ANEXO IV - Preencher'!G107</f>
        <v>ENDOCENTER COMERCIAL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114954</v>
      </c>
      <c r="I98" s="6">
        <f>IF('[1]TCE - ANEXO IV - Preencher'!K107="","",'[1]TCE - ANEXO IV - Preencher'!K107)</f>
        <v>45355</v>
      </c>
      <c r="J98" s="5" t="str">
        <f>'[1]TCE - ANEXO IV - Preencher'!L107</f>
        <v>26240304237235000152550010001149541116978004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1400</v>
      </c>
    </row>
    <row r="99" spans="1:12" s="8" customFormat="1" ht="19.5" customHeight="1" x14ac:dyDescent="0.2">
      <c r="A99" s="3">
        <f>IFERROR(VLOOKUP(B99,'[1]DADOS (OCULTAR)'!$Q$3:$S$135,3,0),"")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5991790000138</v>
      </c>
      <c r="E99" s="5" t="str">
        <f>'[1]TCE - ANEXO IV - Preencher'!G108</f>
        <v>CR MEDICAL PRODUTOS E SERVICOS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7471</v>
      </c>
      <c r="I99" s="6">
        <f>IF('[1]TCE - ANEXO IV - Preencher'!K108="","",'[1]TCE - ANEXO IV - Preencher'!K108)</f>
        <v>45355</v>
      </c>
      <c r="J99" s="5" t="str">
        <f>'[1]TCE - ANEXO IV - Preencher'!L108</f>
        <v>26240305991790000138550010000074711193017126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1350</v>
      </c>
    </row>
    <row r="100" spans="1:12" s="8" customFormat="1" ht="19.5" customHeight="1" x14ac:dyDescent="0.2">
      <c r="A100" s="3">
        <f>IFERROR(VLOOKUP(B100,'[1]DADOS (OCULTAR)'!$Q$3:$S$135,3,0),"")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8014554000150</v>
      </c>
      <c r="E100" s="5" t="str">
        <f>'[1]TCE - ANEXO IV - Preencher'!G109</f>
        <v>MJB COMERCIO DE MAT MEDICO HOSP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14371</v>
      </c>
      <c r="I100" s="6">
        <f>IF('[1]TCE - ANEXO IV - Preencher'!K109="","",'[1]TCE - ANEXO IV - Preencher'!K109)</f>
        <v>45355</v>
      </c>
      <c r="J100" s="5" t="str">
        <f>'[1]TCE - ANEXO IV - Preencher'!L109</f>
        <v>26240308014554000150550010000143711430137245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3780</v>
      </c>
    </row>
    <row r="101" spans="1:12" s="8" customFormat="1" ht="19.5" customHeight="1" x14ac:dyDescent="0.2">
      <c r="A101" s="3">
        <f>IFERROR(VLOOKUP(B101,'[1]DADOS (OCULTAR)'!$Q$3:$S$135,3,0),"")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8014554000150</v>
      </c>
      <c r="E101" s="5" t="str">
        <f>'[1]TCE - ANEXO IV - Preencher'!G110</f>
        <v>MJB COMERCIO DE MAT MEDICO HOSP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14375</v>
      </c>
      <c r="I101" s="6">
        <f>IF('[1]TCE - ANEXO IV - Preencher'!K110="","",'[1]TCE - ANEXO IV - Preencher'!K110)</f>
        <v>45356</v>
      </c>
      <c r="J101" s="5" t="str">
        <f>'[1]TCE - ANEXO IV - Preencher'!L110</f>
        <v>26240308014554000150550010000143751430137244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2580</v>
      </c>
    </row>
    <row r="102" spans="1:12" s="8" customFormat="1" ht="19.5" customHeight="1" x14ac:dyDescent="0.2">
      <c r="A102" s="3">
        <f>IFERROR(VLOOKUP(B102,'[1]DADOS (OCULTAR)'!$Q$3:$S$135,3,0),"")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8014554000150</v>
      </c>
      <c r="E102" s="5" t="str">
        <f>'[1]TCE - ANEXO IV - Preencher'!G111</f>
        <v>MJB COMERCIO DE MAT MEDICO HOSP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14376</v>
      </c>
      <c r="I102" s="6">
        <f>IF('[1]TCE - ANEXO IV - Preencher'!K111="","",'[1]TCE - ANEXO IV - Preencher'!K111)</f>
        <v>45356</v>
      </c>
      <c r="J102" s="5" t="str">
        <f>'[1]TCE - ANEXO IV - Preencher'!L111</f>
        <v>26240308014554000150550010000143761430137241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5180</v>
      </c>
    </row>
    <row r="103" spans="1:12" s="8" customFormat="1" ht="19.5" customHeight="1" x14ac:dyDescent="0.2">
      <c r="A103" s="3">
        <f>IFERROR(VLOOKUP(B103,'[1]DADOS (OCULTAR)'!$Q$3:$S$135,3,0),"")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8014554000150</v>
      </c>
      <c r="E103" s="5" t="str">
        <f>'[1]TCE - ANEXO IV - Preencher'!G112</f>
        <v>MJB COMERCIO DE MAT MEDICO HOSP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14377</v>
      </c>
      <c r="I103" s="6">
        <f>IF('[1]TCE - ANEXO IV - Preencher'!K112="","",'[1]TCE - ANEXO IV - Preencher'!K112)</f>
        <v>45356</v>
      </c>
      <c r="J103" s="5" t="str">
        <f>'[1]TCE - ANEXO IV - Preencher'!L112</f>
        <v>26240308014554000150550010000143771430137249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3780</v>
      </c>
    </row>
    <row r="104" spans="1:12" s="8" customFormat="1" ht="19.5" customHeight="1" x14ac:dyDescent="0.2">
      <c r="A104" s="3">
        <f>IFERROR(VLOOKUP(B104,'[1]DADOS (OCULTAR)'!$Q$3:$S$135,3,0),"")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7160019000144</v>
      </c>
      <c r="E104" s="5" t="str">
        <f>'[1]TCE - ANEXO IV - Preencher'!G113</f>
        <v>VITALE COMERCIO S.A.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141479</v>
      </c>
      <c r="I104" s="6">
        <f>IF('[1]TCE - ANEXO IV - Preencher'!K113="","",'[1]TCE - ANEXO IV - Preencher'!K113)</f>
        <v>45355</v>
      </c>
      <c r="J104" s="5" t="str">
        <f>'[1]TCE - ANEXO IV - Preencher'!L113</f>
        <v>26240307160019000144550010001414791225164916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1300</v>
      </c>
    </row>
    <row r="105" spans="1:12" s="8" customFormat="1" ht="19.5" customHeight="1" x14ac:dyDescent="0.2">
      <c r="A105" s="3">
        <f>IFERROR(VLOOKUP(B105,'[1]DADOS (OCULTAR)'!$Q$3:$S$135,3,0),"")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7160019000144</v>
      </c>
      <c r="E105" s="5" t="str">
        <f>'[1]TCE - ANEXO IV - Preencher'!G114</f>
        <v>VITALE COMERCIO S.A.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140481</v>
      </c>
      <c r="I105" s="6">
        <f>IF('[1]TCE - ANEXO IV - Preencher'!K114="","",'[1]TCE - ANEXO IV - Preencher'!K114)</f>
        <v>45343</v>
      </c>
      <c r="J105" s="5" t="str">
        <f>'[1]TCE - ANEXO IV - Preencher'!L114</f>
        <v>26240207160019000144550010001404811299732578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6353.8</v>
      </c>
    </row>
    <row r="106" spans="1:12" s="8" customFormat="1" ht="19.5" customHeight="1" x14ac:dyDescent="0.2">
      <c r="A106" s="3">
        <f>IFERROR(VLOOKUP(B106,'[1]DADOS (OCULTAR)'!$Q$3:$S$135,3,0),"")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7160019000144</v>
      </c>
      <c r="E106" s="5" t="str">
        <f>'[1]TCE - ANEXO IV - Preencher'!G115</f>
        <v>VITALE COMERCIO S.A.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141566</v>
      </c>
      <c r="I106" s="6">
        <f>IF('[1]TCE - ANEXO IV - Preencher'!K115="","",'[1]TCE - ANEXO IV - Preencher'!K115)</f>
        <v>45356</v>
      </c>
      <c r="J106" s="5" t="str">
        <f>'[1]TCE - ANEXO IV - Preencher'!L115</f>
        <v>26240307160019000144550010001415661900935048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310</v>
      </c>
    </row>
    <row r="107" spans="1:12" s="8" customFormat="1" ht="19.5" customHeight="1" x14ac:dyDescent="0.2">
      <c r="A107" s="3">
        <f>IFERROR(VLOOKUP(B107,'[1]DADOS (OCULTAR)'!$Q$3:$S$135,3,0),"")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50595271000105</v>
      </c>
      <c r="E107" s="5" t="str">
        <f>'[1]TCE - ANEXO IV - Preencher'!G116</f>
        <v>BIOTRONIK COMERCIAL MEDICA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1087593</v>
      </c>
      <c r="I107" s="6">
        <f>IF('[1]TCE - ANEXO IV - Preencher'!K116="","",'[1]TCE - ANEXO IV - Preencher'!K116)</f>
        <v>45356</v>
      </c>
      <c r="J107" s="5" t="str">
        <f>'[1]TCE - ANEXO IV - Preencher'!L116</f>
        <v>35240350595271000105550030010875931080978390</v>
      </c>
      <c r="K107" s="5" t="str">
        <f>IF(F107="B",LEFT('[1]TCE - ANEXO IV - Preencher'!M116,2),IF(F107="S",LEFT('[1]TCE - ANEXO IV - Preencher'!M116,7),IF('[1]TCE - ANEXO IV - Preencher'!H116="","")))</f>
        <v>35</v>
      </c>
      <c r="L107" s="7">
        <f>'[1]TCE - ANEXO IV - Preencher'!N116</f>
        <v>6353.8</v>
      </c>
    </row>
    <row r="108" spans="1:12" s="8" customFormat="1" ht="19.5" customHeight="1" x14ac:dyDescent="0.2">
      <c r="A108" s="3">
        <f>IFERROR(VLOOKUP(B108,'[1]DADOS (OCULTAR)'!$Q$3:$S$135,3,0),"")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50595271000105</v>
      </c>
      <c r="E108" s="5" t="str">
        <f>'[1]TCE - ANEXO IV - Preencher'!G117</f>
        <v>BIOTRONIK COMERCIAL MEDICA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1087591</v>
      </c>
      <c r="I108" s="6">
        <f>IF('[1]TCE - ANEXO IV - Preencher'!K117="","",'[1]TCE - ANEXO IV - Preencher'!K117)</f>
        <v>45356</v>
      </c>
      <c r="J108" s="5" t="str">
        <f>'[1]TCE - ANEXO IV - Preencher'!L117</f>
        <v>35240350595271000105550030010875911768837178</v>
      </c>
      <c r="K108" s="5" t="str">
        <f>IF(F108="B",LEFT('[1]TCE - ANEXO IV - Preencher'!M117,2),IF(F108="S",LEFT('[1]TCE - ANEXO IV - Preencher'!M117,7),IF('[1]TCE - ANEXO IV - Preencher'!H117="","")))</f>
        <v>35</v>
      </c>
      <c r="L108" s="7">
        <f>'[1]TCE - ANEXO IV - Preencher'!N117</f>
        <v>4753.4799999999996</v>
      </c>
    </row>
    <row r="109" spans="1:12" s="8" customFormat="1" ht="19.5" customHeight="1" x14ac:dyDescent="0.2">
      <c r="A109" s="3">
        <f>IFERROR(VLOOKUP(B109,'[1]DADOS (OCULTAR)'!$Q$3:$S$135,3,0),"")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50595271000105</v>
      </c>
      <c r="E109" s="5" t="str">
        <f>'[1]TCE - ANEXO IV - Preencher'!G118</f>
        <v>BIOTRONIK COMERCIAL MEDICA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1087584</v>
      </c>
      <c r="I109" s="6">
        <f>IF('[1]TCE - ANEXO IV - Preencher'!K118="","",'[1]TCE - ANEXO IV - Preencher'!K118)</f>
        <v>45356</v>
      </c>
      <c r="J109" s="5" t="str">
        <f>'[1]TCE - ANEXO IV - Preencher'!L118</f>
        <v>35240350595271000105550030010875841157238868</v>
      </c>
      <c r="K109" s="5" t="str">
        <f>IF(F109="B",LEFT('[1]TCE - ANEXO IV - Preencher'!M118,2),IF(F109="S",LEFT('[1]TCE - ANEXO IV - Preencher'!M118,7),IF('[1]TCE - ANEXO IV - Preencher'!H118="","")))</f>
        <v>35</v>
      </c>
      <c r="L109" s="7">
        <f>'[1]TCE - ANEXO IV - Preencher'!N118</f>
        <v>6353.8</v>
      </c>
    </row>
    <row r="110" spans="1:12" s="8" customFormat="1" ht="19.5" customHeight="1" x14ac:dyDescent="0.2">
      <c r="A110" s="3">
        <f>IFERROR(VLOOKUP(B110,'[1]DADOS (OCULTAR)'!$Q$3:$S$135,3,0),"")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50595271000105</v>
      </c>
      <c r="E110" s="5" t="str">
        <f>'[1]TCE - ANEXO IV - Preencher'!G119</f>
        <v>BIOTRONIK COMERCIAL MEDICA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1087582</v>
      </c>
      <c r="I110" s="6">
        <f>IF('[1]TCE - ANEXO IV - Preencher'!K119="","",'[1]TCE - ANEXO IV - Preencher'!K119)</f>
        <v>45356</v>
      </c>
      <c r="J110" s="5" t="str">
        <f>'[1]TCE - ANEXO IV - Preencher'!L119</f>
        <v>35240350595271000105550030010875821643423034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6353.8</v>
      </c>
    </row>
    <row r="111" spans="1:12" s="8" customFormat="1" ht="19.5" customHeight="1" x14ac:dyDescent="0.2">
      <c r="A111" s="3">
        <f>IFERROR(VLOOKUP(B111,'[1]DADOS (OCULTAR)'!$Q$3:$S$135,3,0),"")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50595271000105</v>
      </c>
      <c r="E111" s="5" t="str">
        <f>'[1]TCE - ANEXO IV - Preencher'!G120</f>
        <v>BIOTRONIK COMERCIAL MEDICA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1087579</v>
      </c>
      <c r="I111" s="6">
        <f>IF('[1]TCE - ANEXO IV - Preencher'!K120="","",'[1]TCE - ANEXO IV - Preencher'!K120)</f>
        <v>45356</v>
      </c>
      <c r="J111" s="5" t="str">
        <f>'[1]TCE - ANEXO IV - Preencher'!L120</f>
        <v>35240350595271000105550030010875791912059934</v>
      </c>
      <c r="K111" s="5" t="str">
        <f>IF(F111="B",LEFT('[1]TCE - ANEXO IV - Preencher'!M120,2),IF(F111="S",LEFT('[1]TCE - ANEXO IV - Preencher'!M120,7),IF('[1]TCE - ANEXO IV - Preencher'!H120="","")))</f>
        <v>35</v>
      </c>
      <c r="L111" s="7">
        <f>'[1]TCE - ANEXO IV - Preencher'!N120</f>
        <v>6353.8</v>
      </c>
    </row>
    <row r="112" spans="1:12" s="8" customFormat="1" ht="19.5" customHeight="1" x14ac:dyDescent="0.2">
      <c r="A112" s="3">
        <f>IFERROR(VLOOKUP(B112,'[1]DADOS (OCULTAR)'!$Q$3:$S$135,3,0),"")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50595271000105</v>
      </c>
      <c r="E112" s="5" t="str">
        <f>'[1]TCE - ANEXO IV - Preencher'!G121</f>
        <v>BIOTRONIK COMERCIAL MEDICA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1087576</v>
      </c>
      <c r="I112" s="6">
        <f>IF('[1]TCE - ANEXO IV - Preencher'!K121="","",'[1]TCE - ANEXO IV - Preencher'!K121)</f>
        <v>45356</v>
      </c>
      <c r="J112" s="5" t="str">
        <f>'[1]TCE - ANEXO IV - Preencher'!L121</f>
        <v>35240350595271000105550030010875761416762957</v>
      </c>
      <c r="K112" s="5" t="str">
        <f>IF(F112="B",LEFT('[1]TCE - ANEXO IV - Preencher'!M121,2),IF(F112="S",LEFT('[1]TCE - ANEXO IV - Preencher'!M121,7),IF('[1]TCE - ANEXO IV - Preencher'!H121="","")))</f>
        <v>35</v>
      </c>
      <c r="L112" s="7">
        <f>'[1]TCE - ANEXO IV - Preencher'!N121</f>
        <v>4753.4799999999996</v>
      </c>
    </row>
    <row r="113" spans="1:12" s="8" customFormat="1" ht="19.5" customHeight="1" x14ac:dyDescent="0.2">
      <c r="A113" s="3">
        <f>IFERROR(VLOOKUP(B113,'[1]DADOS (OCULTAR)'!$Q$3:$S$135,3,0),"")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6204103000150</v>
      </c>
      <c r="E113" s="5" t="str">
        <f>'[1]TCE - ANEXO IV - Preencher'!G122</f>
        <v>R S DOS SANTOS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65004</v>
      </c>
      <c r="I113" s="6">
        <f>IF('[1]TCE - ANEXO IV - Preencher'!K122="","",'[1]TCE - ANEXO IV - Preencher'!K122)</f>
        <v>45356</v>
      </c>
      <c r="J113" s="5" t="str">
        <f>'[1]TCE - ANEXO IV - Preencher'!L122</f>
        <v>26240306204103000150550010000650041649185854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2500</v>
      </c>
    </row>
    <row r="114" spans="1:12" s="8" customFormat="1" ht="19.5" customHeight="1" x14ac:dyDescent="0.2">
      <c r="A114" s="3">
        <f>IFERROR(VLOOKUP(B114,'[1]DADOS (OCULTAR)'!$Q$3:$S$135,3,0),"")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6204103000150</v>
      </c>
      <c r="E114" s="5" t="str">
        <f>'[1]TCE - ANEXO IV - Preencher'!G123</f>
        <v>R S DOS SANTOS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65005</v>
      </c>
      <c r="I114" s="6">
        <f>IF('[1]TCE - ANEXO IV - Preencher'!K123="","",'[1]TCE - ANEXO IV - Preencher'!K123)</f>
        <v>45356</v>
      </c>
      <c r="J114" s="5" t="str">
        <f>'[1]TCE - ANEXO IV - Preencher'!L123</f>
        <v>26240306204103000150550010000650051206848690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2500</v>
      </c>
    </row>
    <row r="115" spans="1:12" s="8" customFormat="1" ht="19.5" customHeight="1" x14ac:dyDescent="0.2">
      <c r="A115" s="3">
        <f>IFERROR(VLOOKUP(B115,'[1]DADOS (OCULTAR)'!$Q$3:$S$135,3,0),"")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1437707000122</v>
      </c>
      <c r="E115" s="5" t="str">
        <f>'[1]TCE - ANEXO IV - Preencher'!G124</f>
        <v>SCITECH MEDICAL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419975</v>
      </c>
      <c r="I115" s="6">
        <f>IF('[1]TCE - ANEXO IV - Preencher'!K124="","",'[1]TCE - ANEXO IV - Preencher'!K124)</f>
        <v>45350</v>
      </c>
      <c r="J115" s="5" t="str">
        <f>'[1]TCE - ANEXO IV - Preencher'!L124</f>
        <v>52240201437707000122550550004199751628992723</v>
      </c>
      <c r="K115" s="5" t="str">
        <f>IF(F115="B",LEFT('[1]TCE - ANEXO IV - Preencher'!M124,2),IF(F115="S",LEFT('[1]TCE - ANEXO IV - Preencher'!M124,7),IF('[1]TCE - ANEXO IV - Preencher'!H124="","")))</f>
        <v>52</v>
      </c>
      <c r="L115" s="7">
        <f>'[1]TCE - ANEXO IV - Preencher'!N124</f>
        <v>1050</v>
      </c>
    </row>
    <row r="116" spans="1:12" s="8" customFormat="1" ht="19.5" customHeight="1" x14ac:dyDescent="0.2">
      <c r="A116" s="3">
        <f>IFERROR(VLOOKUP(B116,'[1]DADOS (OCULTAR)'!$Q$3:$S$135,3,0),"")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13291742000165</v>
      </c>
      <c r="E116" s="5" t="str">
        <f>'[1]TCE - ANEXO IV - Preencher'!G125</f>
        <v>PHOENIX MED PRODUTOS MEDICO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000.029.059</v>
      </c>
      <c r="I116" s="6">
        <f>IF('[1]TCE - ANEXO IV - Preencher'!K125="","",'[1]TCE - ANEXO IV - Preencher'!K125)</f>
        <v>45356</v>
      </c>
      <c r="J116" s="5" t="str">
        <f>'[1]TCE - ANEXO IV - Preencher'!L125</f>
        <v>26240313291742000165550010000290591590106429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890</v>
      </c>
    </row>
    <row r="117" spans="1:12" s="8" customFormat="1" ht="19.5" customHeight="1" x14ac:dyDescent="0.2">
      <c r="A117" s="3">
        <f>IFERROR(VLOOKUP(B117,'[1]DADOS (OCULTAR)'!$Q$3:$S$135,3,0),"")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13291742000165</v>
      </c>
      <c r="E117" s="5" t="str">
        <f>'[1]TCE - ANEXO IV - Preencher'!G126</f>
        <v>PHOENIX MED PRODUTOS MEDICO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000.029.060</v>
      </c>
      <c r="I117" s="6">
        <f>IF('[1]TCE - ANEXO IV - Preencher'!K126="","",'[1]TCE - ANEXO IV - Preencher'!K126)</f>
        <v>45356</v>
      </c>
      <c r="J117" s="5" t="str">
        <f>'[1]TCE - ANEXO IV - Preencher'!L126</f>
        <v>26240313291742000165550010000290601110475400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1780</v>
      </c>
    </row>
    <row r="118" spans="1:12" s="8" customFormat="1" ht="19.5" customHeight="1" x14ac:dyDescent="0.2">
      <c r="A118" s="3">
        <f>IFERROR(VLOOKUP(B118,'[1]DADOS (OCULTAR)'!$Q$3:$S$135,3,0),"")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1513946000114</v>
      </c>
      <c r="E118" s="5" t="str">
        <f>'[1]TCE - ANEXO IV - Preencher'!G127</f>
        <v>BOSTON SCIENTIFIC DO BRASIL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2960048</v>
      </c>
      <c r="I118" s="6">
        <f>IF('[1]TCE - ANEXO IV - Preencher'!K127="","",'[1]TCE - ANEXO IV - Preencher'!K127)</f>
        <v>45352</v>
      </c>
      <c r="J118" s="5" t="str">
        <f>'[1]TCE - ANEXO IV - Preencher'!L127</f>
        <v>35240301513946000114550030029600481030317880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268.82</v>
      </c>
    </row>
    <row r="119" spans="1:12" s="8" customFormat="1" ht="19.5" customHeight="1" x14ac:dyDescent="0.2">
      <c r="A119" s="3">
        <f>IFERROR(VLOOKUP(B119,'[1]DADOS (OCULTAR)'!$Q$3:$S$135,3,0),"")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46208885000110</v>
      </c>
      <c r="E119" s="5" t="str">
        <f>'[1]TCE - ANEXO IV - Preencher'!G128</f>
        <v>MD DISTRIBUIDORA DE MEDICAMENTOS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000.000.213</v>
      </c>
      <c r="I119" s="6">
        <f>IF('[1]TCE - ANEXO IV - Preencher'!K128="","",'[1]TCE - ANEXO IV - Preencher'!K128)</f>
        <v>45356</v>
      </c>
      <c r="J119" s="5" t="str">
        <f>'[1]TCE - ANEXO IV - Preencher'!L128</f>
        <v>26240346208885000110550010000002131203280224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4620</v>
      </c>
    </row>
    <row r="120" spans="1:12" s="8" customFormat="1" ht="19.5" customHeight="1" x14ac:dyDescent="0.2">
      <c r="A120" s="3">
        <f>IFERROR(VLOOKUP(B120,'[1]DADOS (OCULTAR)'!$Q$3:$S$135,3,0),"")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29182018000133</v>
      </c>
      <c r="E120" s="5" t="str">
        <f>'[1]TCE - ANEXO IV - Preencher'!G129</f>
        <v>MICROPORT SCIENTIFIC VASCU BRAS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41995</v>
      </c>
      <c r="I120" s="6">
        <f>IF('[1]TCE - ANEXO IV - Preencher'!K129="","",'[1]TCE - ANEXO IV - Preencher'!K129)</f>
        <v>45355</v>
      </c>
      <c r="J120" s="5" t="str">
        <f>'[1]TCE - ANEXO IV - Preencher'!L129</f>
        <v>35240329182018000133550010000419951791365510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2200</v>
      </c>
    </row>
    <row r="121" spans="1:12" s="8" customFormat="1" ht="19.5" customHeight="1" x14ac:dyDescent="0.2">
      <c r="A121" s="3">
        <f>IFERROR(VLOOKUP(B121,'[1]DADOS (OCULTAR)'!$Q$3:$S$135,3,0),"")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29182018000133</v>
      </c>
      <c r="E121" s="5" t="str">
        <f>'[1]TCE - ANEXO IV - Preencher'!G130</f>
        <v>MICROPORT SCIENTIFIC VASCU BRAS LTDA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41997</v>
      </c>
      <c r="I121" s="6">
        <f>IF('[1]TCE - ANEXO IV - Preencher'!K130="","",'[1]TCE - ANEXO IV - Preencher'!K130)</f>
        <v>45355</v>
      </c>
      <c r="J121" s="5" t="str">
        <f>'[1]TCE - ANEXO IV - Preencher'!L130</f>
        <v>35240329182018000133550010000419971999867076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1100</v>
      </c>
    </row>
    <row r="122" spans="1:12" s="8" customFormat="1" ht="19.5" customHeight="1" x14ac:dyDescent="0.2">
      <c r="A122" s="3">
        <f>IFERROR(VLOOKUP(B122,'[1]DADOS (OCULTAR)'!$Q$3:$S$135,3,0),"")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29182018000133</v>
      </c>
      <c r="E122" s="5" t="str">
        <f>'[1]TCE - ANEXO IV - Preencher'!G131</f>
        <v>MICROPORT SCIENTIFIC VASCU BRAS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41944</v>
      </c>
      <c r="I122" s="6">
        <f>IF('[1]TCE - ANEXO IV - Preencher'!K131="","",'[1]TCE - ANEXO IV - Preencher'!K131)</f>
        <v>45351</v>
      </c>
      <c r="J122" s="5" t="str">
        <f>'[1]TCE - ANEXO IV - Preencher'!L131</f>
        <v>35240229182018000133550010000419441225810739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1100</v>
      </c>
    </row>
    <row r="123" spans="1:12" s="8" customFormat="1" ht="19.5" customHeight="1" x14ac:dyDescent="0.2">
      <c r="A123" s="3">
        <f>IFERROR(VLOOKUP(B123,'[1]DADOS (OCULTAR)'!$Q$3:$S$135,3,0),"")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29182018000133</v>
      </c>
      <c r="E123" s="5" t="str">
        <f>'[1]TCE - ANEXO IV - Preencher'!G132</f>
        <v>MICROPORT SCIENTIFIC VASCU BRAS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41996</v>
      </c>
      <c r="I123" s="6">
        <f>IF('[1]TCE - ANEXO IV - Preencher'!K132="","",'[1]TCE - ANEXO IV - Preencher'!K132)</f>
        <v>45355</v>
      </c>
      <c r="J123" s="5" t="str">
        <f>'[1]TCE - ANEXO IV - Preencher'!L132</f>
        <v>35240329182018000133550010000419961510394616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3300</v>
      </c>
    </row>
    <row r="124" spans="1:12" s="8" customFormat="1" ht="19.5" customHeight="1" x14ac:dyDescent="0.2">
      <c r="A124" s="3">
        <f>IFERROR(VLOOKUP(B124,'[1]DADOS (OCULTAR)'!$Q$3:$S$135,3,0),"")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29182018000133</v>
      </c>
      <c r="E124" s="5" t="str">
        <f>'[1]TCE - ANEXO IV - Preencher'!G133</f>
        <v>MICROPORT SCIENTIFIC VASCU BRAS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41994</v>
      </c>
      <c r="I124" s="6">
        <f>IF('[1]TCE - ANEXO IV - Preencher'!K133="","",'[1]TCE - ANEXO IV - Preencher'!K133)</f>
        <v>45355</v>
      </c>
      <c r="J124" s="5" t="str">
        <f>'[1]TCE - ANEXO IV - Preencher'!L133</f>
        <v>35240329182018000133550010000419941394418955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2490</v>
      </c>
    </row>
    <row r="125" spans="1:12" s="8" customFormat="1" ht="19.5" customHeight="1" x14ac:dyDescent="0.2">
      <c r="A125" s="3">
        <f>IFERROR(VLOOKUP(B125,'[1]DADOS (OCULTAR)'!$Q$3:$S$135,3,0),"")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4237235000152</v>
      </c>
      <c r="E125" s="5" t="str">
        <f>'[1]TCE - ANEXO IV - Preencher'!G134</f>
        <v>ENDOCENTER COMERCIAL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115034</v>
      </c>
      <c r="I125" s="6">
        <f>IF('[1]TCE - ANEXO IV - Preencher'!K134="","",'[1]TCE - ANEXO IV - Preencher'!K134)</f>
        <v>45358</v>
      </c>
      <c r="J125" s="5" t="str">
        <f>'[1]TCE - ANEXO IV - Preencher'!L134</f>
        <v>26240304237235000152550010001150341117058009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6880</v>
      </c>
    </row>
    <row r="126" spans="1:12" s="8" customFormat="1" ht="19.5" customHeight="1" x14ac:dyDescent="0.2">
      <c r="A126" s="3">
        <f>IFERROR(VLOOKUP(B126,'[1]DADOS (OCULTAR)'!$Q$3:$S$135,3,0),"")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165933000139</v>
      </c>
      <c r="E126" s="5" t="str">
        <f>'[1]TCE - ANEXO IV - Preencher'!G135</f>
        <v>DESCARTEX CONFECCOES E COMERCIO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000.037.256</v>
      </c>
      <c r="I126" s="6">
        <f>IF('[1]TCE - ANEXO IV - Preencher'!K135="","",'[1]TCE - ANEXO IV - Preencher'!K135)</f>
        <v>45349</v>
      </c>
      <c r="J126" s="5" t="str">
        <f>'[1]TCE - ANEXO IV - Preencher'!L135</f>
        <v>26240200165933000139550020000372561046213256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1362</v>
      </c>
    </row>
    <row r="127" spans="1:12" s="8" customFormat="1" ht="19.5" customHeight="1" x14ac:dyDescent="0.2">
      <c r="A127" s="3">
        <f>IFERROR(VLOOKUP(B127,'[1]DADOS (OCULTAR)'!$Q$3:$S$135,3,0),"")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33100082000448</v>
      </c>
      <c r="E127" s="5" t="str">
        <f>'[1]TCE - ANEXO IV - Preencher'!G136</f>
        <v>E. TAMUSSINO E CIA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27994</v>
      </c>
      <c r="I127" s="6">
        <f>IF('[1]TCE - ANEXO IV - Preencher'!K136="","",'[1]TCE - ANEXO IV - Preencher'!K136)</f>
        <v>45352</v>
      </c>
      <c r="J127" s="5" t="str">
        <f>'[1]TCE - ANEXO IV - Preencher'!L136</f>
        <v>26240333100082000448550020000279941333797884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2827.75</v>
      </c>
    </row>
    <row r="128" spans="1:12" s="8" customFormat="1" ht="19.5" customHeight="1" x14ac:dyDescent="0.2">
      <c r="A128" s="3">
        <f>IFERROR(VLOOKUP(B128,'[1]DADOS (OCULTAR)'!$Q$3:$S$135,3,0),"")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2684571000118</v>
      </c>
      <c r="E128" s="5" t="str">
        <f>'[1]TCE - ANEXO IV - Preencher'!G137</f>
        <v>DINAMICA HOSPITALAR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9229</v>
      </c>
      <c r="I128" s="6">
        <f>IF('[1]TCE - ANEXO IV - Preencher'!K137="","",'[1]TCE - ANEXO IV - Preencher'!K137)</f>
        <v>45355</v>
      </c>
      <c r="J128" s="5" t="str">
        <f>'[1]TCE - ANEXO IV - Preencher'!L137</f>
        <v>26240302684571000118551030000092291610565636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1390</v>
      </c>
    </row>
    <row r="129" spans="1:12" s="8" customFormat="1" ht="19.5" customHeight="1" x14ac:dyDescent="0.2">
      <c r="A129" s="3">
        <f>IFERROR(VLOOKUP(B129,'[1]DADOS (OCULTAR)'!$Q$3:$S$135,3,0),"")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51943645000107</v>
      </c>
      <c r="E129" s="5" t="str">
        <f>'[1]TCE - ANEXO IV - Preencher'!G138</f>
        <v>BIOMEDICAL EQUIP E PROD MED CIRUR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000.176.771</v>
      </c>
      <c r="I129" s="6">
        <f>IF('[1]TCE - ANEXO IV - Preencher'!K138="","",'[1]TCE - ANEXO IV - Preencher'!K138)</f>
        <v>45351</v>
      </c>
      <c r="J129" s="5" t="str">
        <f>'[1]TCE - ANEXO IV - Preencher'!L138</f>
        <v>35240251943645000107550010001767711004640320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11960</v>
      </c>
    </row>
    <row r="130" spans="1:12" s="8" customFormat="1" ht="19.5" customHeight="1" x14ac:dyDescent="0.2">
      <c r="A130" s="3">
        <f>IFERROR(VLOOKUP(B130,'[1]DADOS (OCULTAR)'!$Q$3:$S$135,3,0),"")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1513946000114</v>
      </c>
      <c r="E130" s="5" t="str">
        <f>'[1]TCE - ANEXO IV - Preencher'!G139</f>
        <v>BOSTON SCIENTIFIC DO BRASIL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2962369</v>
      </c>
      <c r="I130" s="6">
        <f>IF('[1]TCE - ANEXO IV - Preencher'!K139="","",'[1]TCE - ANEXO IV - Preencher'!K139)</f>
        <v>45358</v>
      </c>
      <c r="J130" s="5" t="str">
        <f>'[1]TCE - ANEXO IV - Preencher'!L139</f>
        <v>35240301513946000114550030029623691030342782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268.82</v>
      </c>
    </row>
    <row r="131" spans="1:12" s="8" customFormat="1" ht="19.5" customHeight="1" x14ac:dyDescent="0.2">
      <c r="A131" s="3">
        <f>IFERROR(VLOOKUP(B131,'[1]DADOS (OCULTAR)'!$Q$3:$S$135,3,0),"")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1513946000114</v>
      </c>
      <c r="E131" s="5" t="str">
        <f>'[1]TCE - ANEXO IV - Preencher'!G140</f>
        <v>BOSTON SCIENTIFIC DO BRASIL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2962365</v>
      </c>
      <c r="I131" s="6">
        <f>IF('[1]TCE - ANEXO IV - Preencher'!K140="","",'[1]TCE - ANEXO IV - Preencher'!K140)</f>
        <v>45358</v>
      </c>
      <c r="J131" s="5" t="str">
        <f>'[1]TCE - ANEXO IV - Preencher'!L140</f>
        <v>35240301513946000114550030029623651030342740</v>
      </c>
      <c r="K131" s="5" t="str">
        <f>IF(F131="B",LEFT('[1]TCE - ANEXO IV - Preencher'!M140,2),IF(F131="S",LEFT('[1]TCE - ANEXO IV - Preencher'!M140,7),IF('[1]TCE - ANEXO IV - Preencher'!H140="","")))</f>
        <v>35</v>
      </c>
      <c r="L131" s="7">
        <f>'[1]TCE - ANEXO IV - Preencher'!N140</f>
        <v>1368.82</v>
      </c>
    </row>
    <row r="132" spans="1:12" s="8" customFormat="1" ht="19.5" customHeight="1" x14ac:dyDescent="0.2">
      <c r="A132" s="3">
        <f>IFERROR(VLOOKUP(B132,'[1]DADOS (OCULTAR)'!$Q$3:$S$135,3,0),"")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1513946000114</v>
      </c>
      <c r="E132" s="5" t="str">
        <f>'[1]TCE - ANEXO IV - Preencher'!G141</f>
        <v>BOSTON SCIENTIFIC DO BRASIL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2962366</v>
      </c>
      <c r="I132" s="6">
        <f>IF('[1]TCE - ANEXO IV - Preencher'!K141="","",'[1]TCE - ANEXO IV - Preencher'!K141)</f>
        <v>45358</v>
      </c>
      <c r="J132" s="5" t="str">
        <f>'[1]TCE - ANEXO IV - Preencher'!L141</f>
        <v>35230301513946000114550030029623661030652756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268.82</v>
      </c>
    </row>
    <row r="133" spans="1:12" s="8" customFormat="1" ht="19.5" customHeight="1" x14ac:dyDescent="0.2">
      <c r="A133" s="3">
        <f>IFERROR(VLOOKUP(B133,'[1]DADOS (OCULTAR)'!$Q$3:$S$135,3,0),"")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1513946000114</v>
      </c>
      <c r="E133" s="5" t="str">
        <f>'[1]TCE - ANEXO IV - Preencher'!G142</f>
        <v>BOSTON SCIENTIFIC DO BRASIL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2962368</v>
      </c>
      <c r="I133" s="6">
        <f>IF('[1]TCE - ANEXO IV - Preencher'!K142="","",'[1]TCE - ANEXO IV - Preencher'!K142)</f>
        <v>45358</v>
      </c>
      <c r="J133" s="5" t="str">
        <f>'[1]TCE - ANEXO IV - Preencher'!L142</f>
        <v>35240301513946000114550030029623681030342777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1368.82</v>
      </c>
    </row>
    <row r="134" spans="1:12" s="8" customFormat="1" ht="19.5" customHeight="1" x14ac:dyDescent="0.2">
      <c r="A134" s="3">
        <f>IFERROR(VLOOKUP(B134,'[1]DADOS (OCULTAR)'!$Q$3:$S$135,3,0),"")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1513946000114</v>
      </c>
      <c r="E134" s="5" t="str">
        <f>'[1]TCE - ANEXO IV - Preencher'!G143</f>
        <v>BOSTON SCIENTIFIC DO BRASIL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2962364</v>
      </c>
      <c r="I134" s="6">
        <f>IF('[1]TCE - ANEXO IV - Preencher'!K143="","",'[1]TCE - ANEXO IV - Preencher'!K143)</f>
        <v>45358</v>
      </c>
      <c r="J134" s="5" t="str">
        <f>'[1]TCE - ANEXO IV - Preencher'!L143</f>
        <v>35240301513946000114550030029623641030342735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268.82</v>
      </c>
    </row>
    <row r="135" spans="1:12" s="8" customFormat="1" ht="19.5" customHeight="1" x14ac:dyDescent="0.2">
      <c r="A135" s="3">
        <f>IFERROR(VLOOKUP(B135,'[1]DADOS (OCULTAR)'!$Q$3:$S$135,3,0),"")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1513946000114</v>
      </c>
      <c r="E135" s="5" t="str">
        <f>'[1]TCE - ANEXO IV - Preencher'!G144</f>
        <v>BOSTON SCIENTIFIC DO BRASIL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2962367</v>
      </c>
      <c r="I135" s="6">
        <f>IF('[1]TCE - ANEXO IV - Preencher'!K144="","",'[1]TCE - ANEXO IV - Preencher'!K144)</f>
        <v>45358</v>
      </c>
      <c r="J135" s="5" t="str">
        <f>'[1]TCE - ANEXO IV - Preencher'!L144</f>
        <v>35240301513946000114550030029623671030342761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268.82</v>
      </c>
    </row>
    <row r="136" spans="1:12" s="8" customFormat="1" ht="19.5" customHeight="1" x14ac:dyDescent="0.2">
      <c r="A136" s="3">
        <f>IFERROR(VLOOKUP(B136,'[1]DADOS (OCULTAR)'!$Q$3:$S$135,3,0),"")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1513946000114</v>
      </c>
      <c r="E136" s="5" t="str">
        <f>'[1]TCE - ANEXO IV - Preencher'!G145</f>
        <v>BOSTON SCIENTIFIC DO BRASIL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2962304</v>
      </c>
      <c r="I136" s="6">
        <f>IF('[1]TCE - ANEXO IV - Preencher'!K145="","",'[1]TCE - ANEXO IV - Preencher'!K145)</f>
        <v>45358</v>
      </c>
      <c r="J136" s="5" t="str">
        <f>'[1]TCE - ANEXO IV - Preencher'!L145</f>
        <v>35240301513946000114550030029623041030342133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1368.82</v>
      </c>
    </row>
    <row r="137" spans="1:12" s="8" customFormat="1" ht="19.5" customHeight="1" x14ac:dyDescent="0.2">
      <c r="A137" s="3">
        <f>IFERROR(VLOOKUP(B137,'[1]DADOS (OCULTAR)'!$Q$3:$S$135,3,0),"")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1513946000114</v>
      </c>
      <c r="E137" s="5" t="str">
        <f>'[1]TCE - ANEXO IV - Preencher'!G146</f>
        <v>BOSTON SCIENTIFIC DO BRASIL LTDA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2962303</v>
      </c>
      <c r="I137" s="6">
        <f>IF('[1]TCE - ANEXO IV - Preencher'!K146="","",'[1]TCE - ANEXO IV - Preencher'!K146)</f>
        <v>45358</v>
      </c>
      <c r="J137" s="5" t="str">
        <f>'[1]TCE - ANEXO IV - Preencher'!L146</f>
        <v>35240301513946000114550030029623031030342128</v>
      </c>
      <c r="K137" s="5" t="str">
        <f>IF(F137="B",LEFT('[1]TCE - ANEXO IV - Preencher'!M146,2),IF(F137="S",LEFT('[1]TCE - ANEXO IV - Preencher'!M146,7),IF('[1]TCE - ANEXO IV - Preencher'!H146="","")))</f>
        <v>35</v>
      </c>
      <c r="L137" s="7">
        <f>'[1]TCE - ANEXO IV - Preencher'!N146</f>
        <v>1368.82</v>
      </c>
    </row>
    <row r="138" spans="1:12" s="8" customFormat="1" ht="19.5" customHeight="1" x14ac:dyDescent="0.2">
      <c r="A138" s="3">
        <f>IFERROR(VLOOKUP(B138,'[1]DADOS (OCULTAR)'!$Q$3:$S$135,3,0),"")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1513946000114</v>
      </c>
      <c r="E138" s="5" t="str">
        <f>'[1]TCE - ANEXO IV - Preencher'!G147</f>
        <v>BOSTON SCIENTIFIC DO BRASIL LTDA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2962306</v>
      </c>
      <c r="I138" s="6">
        <f>IF('[1]TCE - ANEXO IV - Preencher'!K147="","",'[1]TCE - ANEXO IV - Preencher'!K147)</f>
        <v>45358</v>
      </c>
      <c r="J138" s="5" t="str">
        <f>'[1]TCE - ANEXO IV - Preencher'!L147</f>
        <v>35240301513946000114550030029623061030342154</v>
      </c>
      <c r="K138" s="5" t="str">
        <f>IF(F138="B",LEFT('[1]TCE - ANEXO IV - Preencher'!M147,2),IF(F138="S",LEFT('[1]TCE - ANEXO IV - Preencher'!M147,7),IF('[1]TCE - ANEXO IV - Preencher'!H147="","")))</f>
        <v>35</v>
      </c>
      <c r="L138" s="7">
        <f>'[1]TCE - ANEXO IV - Preencher'!N147</f>
        <v>1100</v>
      </c>
    </row>
    <row r="139" spans="1:12" s="8" customFormat="1" ht="19.5" customHeight="1" x14ac:dyDescent="0.2">
      <c r="A139" s="3">
        <f>IFERROR(VLOOKUP(B139,'[1]DADOS (OCULTAR)'!$Q$3:$S$135,3,0),"")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1513946000114</v>
      </c>
      <c r="E139" s="5" t="str">
        <f>'[1]TCE - ANEXO IV - Preencher'!G148</f>
        <v>BOSTON SCIENTIFIC DO BRASIL LTDA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2962305</v>
      </c>
      <c r="I139" s="6">
        <f>IF('[1]TCE - ANEXO IV - Preencher'!K148="","",'[1]TCE - ANEXO IV - Preencher'!K148)</f>
        <v>45358</v>
      </c>
      <c r="J139" s="5" t="str">
        <f>'[1]TCE - ANEXO IV - Preencher'!L148</f>
        <v>35240301513946000114550030029623051030342149</v>
      </c>
      <c r="K139" s="5" t="str">
        <f>IF(F139="B",LEFT('[1]TCE - ANEXO IV - Preencher'!M148,2),IF(F139="S",LEFT('[1]TCE - ANEXO IV - Preencher'!M148,7),IF('[1]TCE - ANEXO IV - Preencher'!H148="","")))</f>
        <v>35</v>
      </c>
      <c r="L139" s="7">
        <f>'[1]TCE - ANEXO IV - Preencher'!N148</f>
        <v>268.82</v>
      </c>
    </row>
    <row r="140" spans="1:12" s="8" customFormat="1" ht="19.5" customHeight="1" x14ac:dyDescent="0.2">
      <c r="A140" s="3">
        <f>IFERROR(VLOOKUP(B140,'[1]DADOS (OCULTAR)'!$Q$3:$S$135,3,0),"")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29182018000133</v>
      </c>
      <c r="E140" s="5" t="str">
        <f>'[1]TCE - ANEXO IV - Preencher'!G149</f>
        <v>MICROPORT SCIENTIFIC VASCU BRAS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42050</v>
      </c>
      <c r="I140" s="6">
        <f>IF('[1]TCE - ANEXO IV - Preencher'!K149="","",'[1]TCE - ANEXO IV - Preencher'!K149)</f>
        <v>45357</v>
      </c>
      <c r="J140" s="5" t="str">
        <f>'[1]TCE - ANEXO IV - Preencher'!L149</f>
        <v>35240329182018000133550010000420501857565419</v>
      </c>
      <c r="K140" s="5" t="str">
        <f>IF(F140="B",LEFT('[1]TCE - ANEXO IV - Preencher'!M149,2),IF(F140="S",LEFT('[1]TCE - ANEXO IV - Preencher'!M149,7),IF('[1]TCE - ANEXO IV - Preencher'!H149="","")))</f>
        <v>35</v>
      </c>
      <c r="L140" s="7">
        <f>'[1]TCE - ANEXO IV - Preencher'!N149</f>
        <v>2200</v>
      </c>
    </row>
    <row r="141" spans="1:12" s="8" customFormat="1" ht="19.5" customHeight="1" x14ac:dyDescent="0.2">
      <c r="A141" s="3">
        <f>IFERROR(VLOOKUP(B141,'[1]DADOS (OCULTAR)'!$Q$3:$S$135,3,0),"")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29182018000133</v>
      </c>
      <c r="E141" s="5" t="str">
        <f>'[1]TCE - ANEXO IV - Preencher'!G150</f>
        <v>MICROPORT SCIENTIFIC VASCU BRAS LTDA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42052</v>
      </c>
      <c r="I141" s="6">
        <f>IF('[1]TCE - ANEXO IV - Preencher'!K150="","",'[1]TCE - ANEXO IV - Preencher'!K150)</f>
        <v>45357</v>
      </c>
      <c r="J141" s="5" t="str">
        <f>'[1]TCE - ANEXO IV - Preencher'!L150</f>
        <v>35240329182018000133550010000420521312210170</v>
      </c>
      <c r="K141" s="5" t="str">
        <f>IF(F141="B",LEFT('[1]TCE - ANEXO IV - Preencher'!M150,2),IF(F141="S",LEFT('[1]TCE - ANEXO IV - Preencher'!M150,7),IF('[1]TCE - ANEXO IV - Preencher'!H150="","")))</f>
        <v>35</v>
      </c>
      <c r="L141" s="7">
        <f>'[1]TCE - ANEXO IV - Preencher'!N150</f>
        <v>290</v>
      </c>
    </row>
    <row r="142" spans="1:12" s="8" customFormat="1" ht="19.5" customHeight="1" x14ac:dyDescent="0.2">
      <c r="A142" s="3">
        <f>IFERROR(VLOOKUP(B142,'[1]DADOS (OCULTAR)'!$Q$3:$S$135,3,0),"")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29182018000133</v>
      </c>
      <c r="E142" s="5" t="str">
        <f>'[1]TCE - ANEXO IV - Preencher'!G151</f>
        <v>MICROPORT SCIENTIFIC VASCU BRAS LTDA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42055</v>
      </c>
      <c r="I142" s="6">
        <f>IF('[1]TCE - ANEXO IV - Preencher'!K151="","",'[1]TCE - ANEXO IV - Preencher'!K151)</f>
        <v>45357</v>
      </c>
      <c r="J142" s="5" t="str">
        <f>'[1]TCE - ANEXO IV - Preencher'!L151</f>
        <v>35240329182018000133550010000420551634160512</v>
      </c>
      <c r="K142" s="5" t="str">
        <f>IF(F142="B",LEFT('[1]TCE - ANEXO IV - Preencher'!M151,2),IF(F142="S",LEFT('[1]TCE - ANEXO IV - Preencher'!M151,7),IF('[1]TCE - ANEXO IV - Preencher'!H151="","")))</f>
        <v>35</v>
      </c>
      <c r="L142" s="7">
        <f>'[1]TCE - ANEXO IV - Preencher'!N151</f>
        <v>2200</v>
      </c>
    </row>
    <row r="143" spans="1:12" s="8" customFormat="1" ht="19.5" customHeight="1" x14ac:dyDescent="0.2">
      <c r="A143" s="3">
        <f>IFERROR(VLOOKUP(B143,'[1]DADOS (OCULTAR)'!$Q$3:$S$135,3,0),"")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29182018000133</v>
      </c>
      <c r="E143" s="5" t="str">
        <f>'[1]TCE - ANEXO IV - Preencher'!G152</f>
        <v>MICROPORT SCIENTIFIC VASCU BRAS LTDA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42054</v>
      </c>
      <c r="I143" s="6">
        <f>IF('[1]TCE - ANEXO IV - Preencher'!K152="","",'[1]TCE - ANEXO IV - Preencher'!K152)</f>
        <v>45357</v>
      </c>
      <c r="J143" s="5" t="str">
        <f>'[1]TCE - ANEXO IV - Preencher'!L152</f>
        <v>35240329182018000133550010000420541383656728</v>
      </c>
      <c r="K143" s="5" t="str">
        <f>IF(F143="B",LEFT('[1]TCE - ANEXO IV - Preencher'!M152,2),IF(F143="S",LEFT('[1]TCE - ANEXO IV - Preencher'!M152,7),IF('[1]TCE - ANEXO IV - Preencher'!H152="","")))</f>
        <v>35</v>
      </c>
      <c r="L143" s="7">
        <f>'[1]TCE - ANEXO IV - Preencher'!N152</f>
        <v>3300</v>
      </c>
    </row>
    <row r="144" spans="1:12" s="8" customFormat="1" ht="19.5" customHeight="1" x14ac:dyDescent="0.2">
      <c r="A144" s="3">
        <f>IFERROR(VLOOKUP(B144,'[1]DADOS (OCULTAR)'!$Q$3:$S$135,3,0),"")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29182018000133</v>
      </c>
      <c r="E144" s="5" t="str">
        <f>'[1]TCE - ANEXO IV - Preencher'!G153</f>
        <v>MICROPORT SCIENTIFIC VASCU BRAS LTDA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42053</v>
      </c>
      <c r="I144" s="6">
        <f>IF('[1]TCE - ANEXO IV - Preencher'!K153="","",'[1]TCE - ANEXO IV - Preencher'!K153)</f>
        <v>45357</v>
      </c>
      <c r="J144" s="5" t="str">
        <f>'[1]TCE - ANEXO IV - Preencher'!L153</f>
        <v>35240329182018000133550010000420531550725573</v>
      </c>
      <c r="K144" s="5" t="str">
        <f>IF(F144="B",LEFT('[1]TCE - ANEXO IV - Preencher'!M153,2),IF(F144="S",LEFT('[1]TCE - ANEXO IV - Preencher'!M153,7),IF('[1]TCE - ANEXO IV - Preencher'!H153="","")))</f>
        <v>35</v>
      </c>
      <c r="L144" s="7">
        <f>'[1]TCE - ANEXO IV - Preencher'!N153</f>
        <v>1100</v>
      </c>
    </row>
    <row r="145" spans="1:12" s="8" customFormat="1" ht="19.5" customHeight="1" x14ac:dyDescent="0.2">
      <c r="A145" s="3">
        <f>IFERROR(VLOOKUP(B145,'[1]DADOS (OCULTAR)'!$Q$3:$S$135,3,0),"")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29182018000133</v>
      </c>
      <c r="E145" s="5" t="str">
        <f>'[1]TCE - ANEXO IV - Preencher'!G154</f>
        <v>MICROPORT SCIENTIFIC VASCU BRAS LTDA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42057</v>
      </c>
      <c r="I145" s="6">
        <f>IF('[1]TCE - ANEXO IV - Preencher'!K154="","",'[1]TCE - ANEXO IV - Preencher'!K154)</f>
        <v>45357</v>
      </c>
      <c r="J145" s="5" t="str">
        <f>'[1]TCE - ANEXO IV - Preencher'!L154</f>
        <v>35240329182018000133550010000420571361163879</v>
      </c>
      <c r="K145" s="5" t="str">
        <f>IF(F145="B",LEFT('[1]TCE - ANEXO IV - Preencher'!M154,2),IF(F145="S",LEFT('[1]TCE - ANEXO IV - Preencher'!M154,7),IF('[1]TCE - ANEXO IV - Preencher'!H154="","")))</f>
        <v>35</v>
      </c>
      <c r="L145" s="7">
        <f>'[1]TCE - ANEXO IV - Preencher'!N154</f>
        <v>1100</v>
      </c>
    </row>
    <row r="146" spans="1:12" s="8" customFormat="1" ht="19.5" customHeight="1" x14ac:dyDescent="0.2">
      <c r="A146" s="3">
        <f>IFERROR(VLOOKUP(B146,'[1]DADOS (OCULTAR)'!$Q$3:$S$135,3,0),"")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29182018000133</v>
      </c>
      <c r="E146" s="5" t="str">
        <f>'[1]TCE - ANEXO IV - Preencher'!G155</f>
        <v>MICROPORT SCIENTIFIC VASCU BRAS LTDA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42064</v>
      </c>
      <c r="I146" s="6">
        <f>IF('[1]TCE - ANEXO IV - Preencher'!K155="","",'[1]TCE - ANEXO IV - Preencher'!K155)</f>
        <v>45357</v>
      </c>
      <c r="J146" s="5" t="str">
        <f>'[1]TCE - ANEXO IV - Preencher'!L155</f>
        <v>35240329182018000133550010000420641395339214</v>
      </c>
      <c r="K146" s="5" t="str">
        <f>IF(F146="B",LEFT('[1]TCE - ANEXO IV - Preencher'!M155,2),IF(F146="S",LEFT('[1]TCE - ANEXO IV - Preencher'!M155,7),IF('[1]TCE - ANEXO IV - Preencher'!H155="","")))</f>
        <v>35</v>
      </c>
      <c r="L146" s="7">
        <f>'[1]TCE - ANEXO IV - Preencher'!N155</f>
        <v>2200</v>
      </c>
    </row>
    <row r="147" spans="1:12" s="8" customFormat="1" ht="19.5" customHeight="1" x14ac:dyDescent="0.2">
      <c r="A147" s="3">
        <f>IFERROR(VLOOKUP(B147,'[1]DADOS (OCULTAR)'!$Q$3:$S$135,3,0),"")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29182018000133</v>
      </c>
      <c r="E147" s="5" t="str">
        <f>'[1]TCE - ANEXO IV - Preencher'!G156</f>
        <v>MICROPORT SCIENTIFIC VASCU BRAS LTDA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42062</v>
      </c>
      <c r="I147" s="6">
        <f>IF('[1]TCE - ANEXO IV - Preencher'!K156="","",'[1]TCE - ANEXO IV - Preencher'!K156)</f>
        <v>45357</v>
      </c>
      <c r="J147" s="5" t="str">
        <f>'[1]TCE - ANEXO IV - Preencher'!L156</f>
        <v>35240329182018000133550010000420621845489160</v>
      </c>
      <c r="K147" s="5" t="str">
        <f>IF(F147="B",LEFT('[1]TCE - ANEXO IV - Preencher'!M156,2),IF(F147="S",LEFT('[1]TCE - ANEXO IV - Preencher'!M156,7),IF('[1]TCE - ANEXO IV - Preencher'!H156="","")))</f>
        <v>35</v>
      </c>
      <c r="L147" s="7">
        <f>'[1]TCE - ANEXO IV - Preencher'!N156</f>
        <v>2200</v>
      </c>
    </row>
    <row r="148" spans="1:12" s="8" customFormat="1" ht="19.5" customHeight="1" x14ac:dyDescent="0.2">
      <c r="A148" s="3">
        <f>IFERROR(VLOOKUP(B148,'[1]DADOS (OCULTAR)'!$Q$3:$S$135,3,0),"")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29182018000133</v>
      </c>
      <c r="E148" s="5" t="str">
        <f>'[1]TCE - ANEXO IV - Preencher'!G157</f>
        <v>MICROPORT SCIENTIFIC VASCU BRAS LTDA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42061</v>
      </c>
      <c r="I148" s="6">
        <f>IF('[1]TCE - ANEXO IV - Preencher'!K157="","",'[1]TCE - ANEXO IV - Preencher'!K157)</f>
        <v>45357</v>
      </c>
      <c r="J148" s="5" t="str">
        <f>'[1]TCE - ANEXO IV - Preencher'!L157</f>
        <v>35240329182018000133550010000420611361916853</v>
      </c>
      <c r="K148" s="5" t="str">
        <f>IF(F148="B",LEFT('[1]TCE - ANEXO IV - Preencher'!M157,2),IF(F148="S",LEFT('[1]TCE - ANEXO IV - Preencher'!M157,7),IF('[1]TCE - ANEXO IV - Preencher'!H157="","")))</f>
        <v>35</v>
      </c>
      <c r="L148" s="7">
        <f>'[1]TCE - ANEXO IV - Preencher'!N157</f>
        <v>1100</v>
      </c>
    </row>
    <row r="149" spans="1:12" s="8" customFormat="1" ht="19.5" customHeight="1" x14ac:dyDescent="0.2">
      <c r="A149" s="3">
        <f>IFERROR(VLOOKUP(B149,'[1]DADOS (OCULTAR)'!$Q$3:$S$135,3,0),"")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29182018000133</v>
      </c>
      <c r="E149" s="5" t="str">
        <f>'[1]TCE - ANEXO IV - Preencher'!G158</f>
        <v>MICROPORT SCIENTIFIC VASCU BRAS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42056</v>
      </c>
      <c r="I149" s="6">
        <f>IF('[1]TCE - ANEXO IV - Preencher'!K158="","",'[1]TCE - ANEXO IV - Preencher'!K158)</f>
        <v>45357</v>
      </c>
      <c r="J149" s="5" t="str">
        <f>'[1]TCE - ANEXO IV - Preencher'!L158</f>
        <v>35240329182018000133550010000420561430089434</v>
      </c>
      <c r="K149" s="5" t="str">
        <f>IF(F149="B",LEFT('[1]TCE - ANEXO IV - Preencher'!M158,2),IF(F149="S",LEFT('[1]TCE - ANEXO IV - Preencher'!M158,7),IF('[1]TCE - ANEXO IV - Preencher'!H158="","")))</f>
        <v>35</v>
      </c>
      <c r="L149" s="7">
        <f>'[1]TCE - ANEXO IV - Preencher'!N158</f>
        <v>3880</v>
      </c>
    </row>
    <row r="150" spans="1:12" s="8" customFormat="1" ht="19.5" customHeight="1" x14ac:dyDescent="0.2">
      <c r="A150" s="3">
        <f>IFERROR(VLOOKUP(B150,'[1]DADOS (OCULTAR)'!$Q$3:$S$135,3,0),"")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29182018000133</v>
      </c>
      <c r="E150" s="5" t="str">
        <f>'[1]TCE - ANEXO IV - Preencher'!G159</f>
        <v>MICROPORT SCIENTIFIC VASCU BRAS LTDA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42060</v>
      </c>
      <c r="I150" s="6">
        <f>IF('[1]TCE - ANEXO IV - Preencher'!K159="","",'[1]TCE - ANEXO IV - Preencher'!K159)</f>
        <v>45357</v>
      </c>
      <c r="J150" s="5" t="str">
        <f>'[1]TCE - ANEXO IV - Preencher'!L159</f>
        <v>35240329182018000133550010000420601256128525</v>
      </c>
      <c r="K150" s="5" t="str">
        <f>IF(F150="B",LEFT('[1]TCE - ANEXO IV - Preencher'!M159,2),IF(F150="S",LEFT('[1]TCE - ANEXO IV - Preencher'!M159,7),IF('[1]TCE - ANEXO IV - Preencher'!H159="","")))</f>
        <v>35</v>
      </c>
      <c r="L150" s="7">
        <f>'[1]TCE - ANEXO IV - Preencher'!N159</f>
        <v>1100</v>
      </c>
    </row>
    <row r="151" spans="1:12" s="8" customFormat="1" ht="19.5" customHeight="1" x14ac:dyDescent="0.2">
      <c r="A151" s="3">
        <f>IFERROR(VLOOKUP(B151,'[1]DADOS (OCULTAR)'!$Q$3:$S$135,3,0),"")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29182018000133</v>
      </c>
      <c r="E151" s="5" t="str">
        <f>'[1]TCE - ANEXO IV - Preencher'!G160</f>
        <v>MICROPORT SCIENTIFIC VASCU BRAS LTDA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42059</v>
      </c>
      <c r="I151" s="6">
        <f>IF('[1]TCE - ANEXO IV - Preencher'!K160="","",'[1]TCE - ANEXO IV - Preencher'!K160)</f>
        <v>45357</v>
      </c>
      <c r="J151" s="5" t="str">
        <f>'[1]TCE - ANEXO IV - Preencher'!L160</f>
        <v>35240329182018000133550010000420591107991239</v>
      </c>
      <c r="K151" s="5" t="str">
        <f>IF(F151="B",LEFT('[1]TCE - ANEXO IV - Preencher'!M160,2),IF(F151="S",LEFT('[1]TCE - ANEXO IV - Preencher'!M160,7),IF('[1]TCE - ANEXO IV - Preencher'!H160="","")))</f>
        <v>35</v>
      </c>
      <c r="L151" s="7">
        <f>'[1]TCE - ANEXO IV - Preencher'!N160</f>
        <v>2200</v>
      </c>
    </row>
    <row r="152" spans="1:12" s="8" customFormat="1" ht="19.5" customHeight="1" x14ac:dyDescent="0.2">
      <c r="A152" s="3">
        <f>IFERROR(VLOOKUP(B152,'[1]DADOS (OCULTAR)'!$Q$3:$S$135,3,0),"")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29182018000133</v>
      </c>
      <c r="E152" s="5" t="str">
        <f>'[1]TCE - ANEXO IV - Preencher'!G161</f>
        <v>MICROPORT SCIENTIFIC VASCU BRAS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42051</v>
      </c>
      <c r="I152" s="6">
        <f>IF('[1]TCE - ANEXO IV - Preencher'!K161="","",'[1]TCE - ANEXO IV - Preencher'!K161)</f>
        <v>45357</v>
      </c>
      <c r="J152" s="5" t="str">
        <f>'[1]TCE - ANEXO IV - Preencher'!L161</f>
        <v>35240329182018000133550010000420511476758723</v>
      </c>
      <c r="K152" s="5" t="str">
        <f>IF(F152="B",LEFT('[1]TCE - ANEXO IV - Preencher'!M161,2),IF(F152="S",LEFT('[1]TCE - ANEXO IV - Preencher'!M161,7),IF('[1]TCE - ANEXO IV - Preencher'!H161="","")))</f>
        <v>35</v>
      </c>
      <c r="L152" s="7">
        <f>'[1]TCE - ANEXO IV - Preencher'!N161</f>
        <v>1100</v>
      </c>
    </row>
    <row r="153" spans="1:12" s="8" customFormat="1" ht="19.5" customHeight="1" x14ac:dyDescent="0.2">
      <c r="A153" s="3">
        <f>IFERROR(VLOOKUP(B153,'[1]DADOS (OCULTAR)'!$Q$3:$S$135,3,0),"")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13333090001156</v>
      </c>
      <c r="E153" s="5" t="str">
        <f>'[1]TCE - ANEXO IV - Preencher'!G162</f>
        <v>NIPRO MED CORPORATION PROD MED LTDA.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16341</v>
      </c>
      <c r="I153" s="6">
        <f>IF('[1]TCE - ANEXO IV - Preencher'!K162="","",'[1]TCE - ANEXO IV - Preencher'!K162)</f>
        <v>45351</v>
      </c>
      <c r="J153" s="5" t="str">
        <f>'[1]TCE - ANEXO IV - Preencher'!L162</f>
        <v>26240213333090001156550010000163411091132525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3480</v>
      </c>
    </row>
    <row r="154" spans="1:12" s="8" customFormat="1" ht="19.5" customHeight="1" x14ac:dyDescent="0.2">
      <c r="A154" s="3">
        <f>IFERROR(VLOOKUP(B154,'[1]DADOS (OCULTAR)'!$Q$3:$S$135,3,0),"")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39500536000101</v>
      </c>
      <c r="E154" s="5" t="str">
        <f>'[1]TCE - ANEXO IV - Preencher'!G163</f>
        <v>FAROMED COMERCIO DE MAT. HOSP.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1143</v>
      </c>
      <c r="I154" s="6">
        <f>IF('[1]TCE - ANEXO IV - Preencher'!K163="","",'[1]TCE - ANEXO IV - Preencher'!K163)</f>
        <v>45350</v>
      </c>
      <c r="J154" s="5" t="str">
        <f>'[1]TCE - ANEXO IV - Preencher'!L163</f>
        <v>26240239500536000101550010000011431000009699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1422.5</v>
      </c>
    </row>
    <row r="155" spans="1:12" s="8" customFormat="1" ht="19.5" customHeight="1" x14ac:dyDescent="0.2">
      <c r="A155" s="3">
        <f>IFERROR(VLOOKUP(B155,'[1]DADOS (OCULTAR)'!$Q$3:$S$135,3,0),"")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34551834000107</v>
      </c>
      <c r="E155" s="5" t="str">
        <f>'[1]TCE - ANEXO IV - Preencher'!G164</f>
        <v>INMED HOSPITALAR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000.001.878</v>
      </c>
      <c r="I155" s="6">
        <f>IF('[1]TCE - ANEXO IV - Preencher'!K164="","",'[1]TCE - ANEXO IV - Preencher'!K164)</f>
        <v>45336</v>
      </c>
      <c r="J155" s="5" t="str">
        <f>'[1]TCE - ANEXO IV - Preencher'!L164</f>
        <v>52240234551834000107550010000018781909001875</v>
      </c>
      <c r="K155" s="5" t="str">
        <f>IF(F155="B",LEFT('[1]TCE - ANEXO IV - Preencher'!M164,2),IF(F155="S",LEFT('[1]TCE - ANEXO IV - Preencher'!M164,7),IF('[1]TCE - ANEXO IV - Preencher'!H164="","")))</f>
        <v>52</v>
      </c>
      <c r="L155" s="7">
        <f>'[1]TCE - ANEXO IV - Preencher'!N164</f>
        <v>690</v>
      </c>
    </row>
    <row r="156" spans="1:12" s="8" customFormat="1" ht="19.5" customHeight="1" x14ac:dyDescent="0.2">
      <c r="A156" s="3">
        <f>IFERROR(VLOOKUP(B156,'[1]DADOS (OCULTAR)'!$Q$3:$S$135,3,0),"")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66437831000133</v>
      </c>
      <c r="E156" s="5" t="str">
        <f>'[1]TCE - ANEXO IV - Preencher'!G165</f>
        <v>HTS MEDIKA EUROMED COM E IMPORT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185320</v>
      </c>
      <c r="I156" s="6">
        <f>IF('[1]TCE - ANEXO IV - Preencher'!K165="","",'[1]TCE - ANEXO IV - Preencher'!K165)</f>
        <v>45355</v>
      </c>
      <c r="J156" s="5" t="str">
        <f>'[1]TCE - ANEXO IV - Preencher'!L165</f>
        <v>31240366437831000133550010001853201956526380</v>
      </c>
      <c r="K156" s="5" t="str">
        <f>IF(F156="B",LEFT('[1]TCE - ANEXO IV - Preencher'!M165,2),IF(F156="S",LEFT('[1]TCE - ANEXO IV - Preencher'!M165,7),IF('[1]TCE - ANEXO IV - Preencher'!H165="","")))</f>
        <v>31</v>
      </c>
      <c r="L156" s="7">
        <f>'[1]TCE - ANEXO IV - Preencher'!N165</f>
        <v>2160</v>
      </c>
    </row>
    <row r="157" spans="1:12" s="8" customFormat="1" ht="19.5" customHeight="1" x14ac:dyDescent="0.2">
      <c r="A157" s="3">
        <f>IFERROR(VLOOKUP(B157,'[1]DADOS (OCULTAR)'!$Q$3:$S$135,3,0),"")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11206099000107</v>
      </c>
      <c r="E157" s="5" t="str">
        <f>'[1]TCE - ANEXO IV - Preencher'!G166</f>
        <v>SUPERMED COM E IMP DE PROD MED HOSP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758898</v>
      </c>
      <c r="I157" s="6">
        <f>IF('[1]TCE - ANEXO IV - Preencher'!K166="","",'[1]TCE - ANEXO IV - Preencher'!K166)</f>
        <v>45351</v>
      </c>
      <c r="J157" s="5" t="str">
        <f>'[1]TCE - ANEXO IV - Preencher'!L166</f>
        <v>31240211206099000107550010007588981000937695</v>
      </c>
      <c r="K157" s="5" t="str">
        <f>IF(F157="B",LEFT('[1]TCE - ANEXO IV - Preencher'!M166,2),IF(F157="S",LEFT('[1]TCE - ANEXO IV - Preencher'!M166,7),IF('[1]TCE - ANEXO IV - Preencher'!H166="","")))</f>
        <v>31</v>
      </c>
      <c r="L157" s="7">
        <f>'[1]TCE - ANEXO IV - Preencher'!N166</f>
        <v>14259.63</v>
      </c>
    </row>
    <row r="158" spans="1:12" s="8" customFormat="1" ht="19.5" customHeight="1" x14ac:dyDescent="0.2">
      <c r="A158" s="3">
        <f>IFERROR(VLOOKUP(B158,'[1]DADOS (OCULTAR)'!$Q$3:$S$135,3,0),"")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37844417000140</v>
      </c>
      <c r="E158" s="5" t="str">
        <f>'[1]TCE - ANEXO IV - Preencher'!G167</f>
        <v>LOG DIST. DE PRO. HOSP. E HIG. PE.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3433</v>
      </c>
      <c r="I158" s="6">
        <f>IF('[1]TCE - ANEXO IV - Preencher'!K167="","",'[1]TCE - ANEXO IV - Preencher'!K167)</f>
        <v>45358</v>
      </c>
      <c r="J158" s="5" t="str">
        <f>'[1]TCE - ANEXO IV - Preencher'!L167</f>
        <v>26240337844417000140550010000034331277660460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2210</v>
      </c>
    </row>
    <row r="159" spans="1:12" s="8" customFormat="1" ht="19.5" customHeight="1" x14ac:dyDescent="0.2">
      <c r="A159" s="3">
        <f>IFERROR(VLOOKUP(B159,'[1]DADOS (OCULTAR)'!$Q$3:$S$135,3,0),"")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8747635000169</v>
      </c>
      <c r="E159" s="5" t="str">
        <f>'[1]TCE - ANEXO IV - Preencher'!G168</f>
        <v>ROSS MEDICAL LTDA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51014</v>
      </c>
      <c r="I159" s="6">
        <f>IF('[1]TCE - ANEXO IV - Preencher'!K168="","",'[1]TCE - ANEXO IV - Preencher'!K168)</f>
        <v>45348</v>
      </c>
      <c r="J159" s="5" t="str">
        <f>'[1]TCE - ANEXO IV - Preencher'!L168</f>
        <v>31240208747635000169550010000510141260220244</v>
      </c>
      <c r="K159" s="5" t="str">
        <f>IF(F159="B",LEFT('[1]TCE - ANEXO IV - Preencher'!M168,2),IF(F159="S",LEFT('[1]TCE - ANEXO IV - Preencher'!M168,7),IF('[1]TCE - ANEXO IV - Preencher'!H168="","")))</f>
        <v>31</v>
      </c>
      <c r="L159" s="7">
        <f>'[1]TCE - ANEXO IV - Preencher'!N168</f>
        <v>36600</v>
      </c>
    </row>
    <row r="160" spans="1:12" s="8" customFormat="1" ht="19.5" customHeight="1" x14ac:dyDescent="0.2">
      <c r="A160" s="3">
        <f>IFERROR(VLOOKUP(B160,'[1]DADOS (OCULTAR)'!$Q$3:$S$135,3,0),"")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43496995000136</v>
      </c>
      <c r="E160" s="5" t="str">
        <f>'[1]TCE - ANEXO IV - Preencher'!G169</f>
        <v>CIRURGICA SANTA HELENA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745</v>
      </c>
      <c r="I160" s="6">
        <f>IF('[1]TCE - ANEXO IV - Preencher'!K169="","",'[1]TCE - ANEXO IV - Preencher'!K169)</f>
        <v>45348</v>
      </c>
      <c r="J160" s="5" t="str">
        <f>'[1]TCE - ANEXO IV - Preencher'!L169</f>
        <v>43240243496995000136550010000007451670216667</v>
      </c>
      <c r="K160" s="5" t="str">
        <f>IF(F160="B",LEFT('[1]TCE - ANEXO IV - Preencher'!M169,2),IF(F160="S",LEFT('[1]TCE - ANEXO IV - Preencher'!M169,7),IF('[1]TCE - ANEXO IV - Preencher'!H169="","")))</f>
        <v>43</v>
      </c>
      <c r="L160" s="7">
        <f>'[1]TCE - ANEXO IV - Preencher'!N169</f>
        <v>4000</v>
      </c>
    </row>
    <row r="161" spans="1:12" s="8" customFormat="1" ht="19.5" customHeight="1" x14ac:dyDescent="0.2">
      <c r="A161" s="3">
        <f>IFERROR(VLOOKUP(B161,'[1]DADOS (OCULTAR)'!$Q$3:$S$135,3,0),"")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5991790000138</v>
      </c>
      <c r="E161" s="5" t="str">
        <f>'[1]TCE - ANEXO IV - Preencher'!G170</f>
        <v>CR MEDICAL PRODUTOS E SERVICOS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7482</v>
      </c>
      <c r="I161" s="6">
        <f>IF('[1]TCE - ANEXO IV - Preencher'!K170="","",'[1]TCE - ANEXO IV - Preencher'!K170)</f>
        <v>45359</v>
      </c>
      <c r="J161" s="5" t="str">
        <f>'[1]TCE - ANEXO IV - Preencher'!L170</f>
        <v>26240305991790000138550010000074821501748332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1575</v>
      </c>
    </row>
    <row r="162" spans="1:12" s="8" customFormat="1" ht="19.5" customHeight="1" x14ac:dyDescent="0.2">
      <c r="A162" s="3">
        <f>IFERROR(VLOOKUP(B162,'[1]DADOS (OCULTAR)'!$Q$3:$S$135,3,0),"")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8014554000150</v>
      </c>
      <c r="E162" s="5" t="str">
        <f>'[1]TCE - ANEXO IV - Preencher'!G171</f>
        <v>MJB COMERCIO DE MAT MEDICO HOSP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14386</v>
      </c>
      <c r="I162" s="6">
        <f>IF('[1]TCE - ANEXO IV - Preencher'!K171="","",'[1]TCE - ANEXO IV - Preencher'!K171)</f>
        <v>45358</v>
      </c>
      <c r="J162" s="5" t="str">
        <f>'[1]TCE - ANEXO IV - Preencher'!L171</f>
        <v>26240308014554000150550010000143861430138210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2580</v>
      </c>
    </row>
    <row r="163" spans="1:12" s="8" customFormat="1" ht="19.5" customHeight="1" x14ac:dyDescent="0.2">
      <c r="A163" s="3">
        <f>IFERROR(VLOOKUP(B163,'[1]DADOS (OCULTAR)'!$Q$3:$S$135,3,0),"")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8014554000150</v>
      </c>
      <c r="E163" s="5" t="str">
        <f>'[1]TCE - ANEXO IV - Preencher'!G172</f>
        <v>MJB COMERCIO DE MAT MEDICO HOSP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14384</v>
      </c>
      <c r="I163" s="6">
        <f>IF('[1]TCE - ANEXO IV - Preencher'!K172="","",'[1]TCE - ANEXO IV - Preencher'!K172)</f>
        <v>45358</v>
      </c>
      <c r="J163" s="5" t="str">
        <f>'[1]TCE - ANEXO IV - Preencher'!L172</f>
        <v>26240308014554000150550010000143841430138215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6080</v>
      </c>
    </row>
    <row r="164" spans="1:12" s="8" customFormat="1" ht="19.5" customHeight="1" x14ac:dyDescent="0.2">
      <c r="A164" s="3">
        <f>IFERROR(VLOOKUP(B164,'[1]DADOS (OCULTAR)'!$Q$3:$S$135,3,0),"")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8014554000150</v>
      </c>
      <c r="E164" s="5" t="str">
        <f>'[1]TCE - ANEXO IV - Preencher'!G173</f>
        <v>MJB COMERCIO DE MAT MEDICO HOSP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14382</v>
      </c>
      <c r="I164" s="6">
        <f>IF('[1]TCE - ANEXO IV - Preencher'!K173="","",'[1]TCE - ANEXO IV - Preencher'!K173)</f>
        <v>45358</v>
      </c>
      <c r="J164" s="5" t="str">
        <f>'[1]TCE - ANEXO IV - Preencher'!L173</f>
        <v>26240308014554000150550010000143821430138210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4630</v>
      </c>
    </row>
    <row r="165" spans="1:12" s="8" customFormat="1" ht="19.5" customHeight="1" x14ac:dyDescent="0.2">
      <c r="A165" s="3">
        <f>IFERROR(VLOOKUP(B165,'[1]DADOS (OCULTAR)'!$Q$3:$S$135,3,0),"")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8014554000150</v>
      </c>
      <c r="E165" s="5" t="str">
        <f>'[1]TCE - ANEXO IV - Preencher'!G174</f>
        <v>MJB COMERCIO DE MAT MEDICO HOSP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14381</v>
      </c>
      <c r="I165" s="6">
        <f>IF('[1]TCE - ANEXO IV - Preencher'!K174="","",'[1]TCE - ANEXO IV - Preencher'!K174)</f>
        <v>45358</v>
      </c>
      <c r="J165" s="5" t="str">
        <f>'[1]TCE - ANEXO IV - Preencher'!L174</f>
        <v>26240308014554000150550010000143811430138213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4630</v>
      </c>
    </row>
    <row r="166" spans="1:12" s="8" customFormat="1" ht="19.5" customHeight="1" x14ac:dyDescent="0.2">
      <c r="A166" s="3">
        <f>IFERROR(VLOOKUP(B166,'[1]DADOS (OCULTAR)'!$Q$3:$S$135,3,0),"")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7160019000144</v>
      </c>
      <c r="E166" s="5" t="str">
        <f>'[1]TCE - ANEXO IV - Preencher'!G175</f>
        <v>VITALE COMERCIO S.A.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141708</v>
      </c>
      <c r="I166" s="6">
        <f>IF('[1]TCE - ANEXO IV - Preencher'!K175="","",'[1]TCE - ANEXO IV - Preencher'!K175)</f>
        <v>45358</v>
      </c>
      <c r="J166" s="5" t="str">
        <f>'[1]TCE - ANEXO IV - Preencher'!L175</f>
        <v>26240307160019000144550010001417081672688570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2600</v>
      </c>
    </row>
    <row r="167" spans="1:12" s="8" customFormat="1" ht="19.5" customHeight="1" x14ac:dyDescent="0.2">
      <c r="A167" s="3">
        <f>IFERROR(VLOOKUP(B167,'[1]DADOS (OCULTAR)'!$Q$3:$S$135,3,0),"")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7160019000144</v>
      </c>
      <c r="E167" s="5" t="str">
        <f>'[1]TCE - ANEXO IV - Preencher'!G176</f>
        <v>VITALE COMERCIO S.A.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141703</v>
      </c>
      <c r="I167" s="6">
        <f>IF('[1]TCE - ANEXO IV - Preencher'!K176="","",'[1]TCE - ANEXO IV - Preencher'!K176)</f>
        <v>45358</v>
      </c>
      <c r="J167" s="5" t="str">
        <f>'[1]TCE - ANEXO IV - Preencher'!L176</f>
        <v>26240307160019000144550010001417031959240144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1300</v>
      </c>
    </row>
    <row r="168" spans="1:12" s="8" customFormat="1" ht="19.5" customHeight="1" x14ac:dyDescent="0.2">
      <c r="A168" s="3">
        <f>IFERROR(VLOOKUP(B168,'[1]DADOS (OCULTAR)'!$Q$3:$S$135,3,0),"")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7160019000144</v>
      </c>
      <c r="E168" s="5" t="str">
        <f>'[1]TCE - ANEXO IV - Preencher'!G177</f>
        <v>VITALE COMERCIO S.A.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141711</v>
      </c>
      <c r="I168" s="6">
        <f>IF('[1]TCE - ANEXO IV - Preencher'!K177="","",'[1]TCE - ANEXO IV - Preencher'!K177)</f>
        <v>45358</v>
      </c>
      <c r="J168" s="5" t="str">
        <f>'[1]TCE - ANEXO IV - Preencher'!L177</f>
        <v>26240307160019000144550010001417111494503574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1300</v>
      </c>
    </row>
    <row r="169" spans="1:12" s="8" customFormat="1" ht="19.5" customHeight="1" x14ac:dyDescent="0.2">
      <c r="A169" s="3">
        <f>IFERROR(VLOOKUP(B169,'[1]DADOS (OCULTAR)'!$Q$3:$S$135,3,0),"")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7160019000144</v>
      </c>
      <c r="E169" s="5" t="str">
        <f>'[1]TCE - ANEXO IV - Preencher'!G178</f>
        <v>VITALE COMERCIO S.A.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141780</v>
      </c>
      <c r="I169" s="6">
        <f>IF('[1]TCE - ANEXO IV - Preencher'!K178="","",'[1]TCE - ANEXO IV - Preencher'!K178)</f>
        <v>45359</v>
      </c>
      <c r="J169" s="5" t="str">
        <f>'[1]TCE - ANEXO IV - Preencher'!L178</f>
        <v>26240307160019000144550010001417801545718235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1300</v>
      </c>
    </row>
    <row r="170" spans="1:12" s="8" customFormat="1" ht="19.5" customHeight="1" x14ac:dyDescent="0.2">
      <c r="A170" s="3">
        <f>IFERROR(VLOOKUP(B170,'[1]DADOS (OCULTAR)'!$Q$3:$S$135,3,0),"")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7160019000144</v>
      </c>
      <c r="E170" s="5" t="str">
        <f>'[1]TCE - ANEXO IV - Preencher'!G179</f>
        <v>VITALE COMERCIO S.A.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141772</v>
      </c>
      <c r="I170" s="6">
        <f>IF('[1]TCE - ANEXO IV - Preencher'!K179="","",'[1]TCE - ANEXO IV - Preencher'!K179)</f>
        <v>45359</v>
      </c>
      <c r="J170" s="5" t="str">
        <f>'[1]TCE - ANEXO IV - Preencher'!L179</f>
        <v>26240307160019000144550010001417721748534285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1300</v>
      </c>
    </row>
    <row r="171" spans="1:12" s="8" customFormat="1" ht="19.5" customHeight="1" x14ac:dyDescent="0.2">
      <c r="A171" s="3">
        <f>IFERROR(VLOOKUP(B171,'[1]DADOS (OCULTAR)'!$Q$3:$S$135,3,0),"")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7160019000144</v>
      </c>
      <c r="E171" s="5" t="str">
        <f>'[1]TCE - ANEXO IV - Preencher'!G180</f>
        <v>VITALE COMERCIO S.A.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141767</v>
      </c>
      <c r="I171" s="6">
        <f>IF('[1]TCE - ANEXO IV - Preencher'!K180="","",'[1]TCE - ANEXO IV - Preencher'!K180)</f>
        <v>45359</v>
      </c>
      <c r="J171" s="5" t="str">
        <f>'[1]TCE - ANEXO IV - Preencher'!L180</f>
        <v>26240307160019000144550010001417671709592342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1300</v>
      </c>
    </row>
    <row r="172" spans="1:12" s="8" customFormat="1" ht="19.5" customHeight="1" x14ac:dyDescent="0.2">
      <c r="A172" s="3">
        <f>IFERROR(VLOOKUP(B172,'[1]DADOS (OCULTAR)'!$Q$3:$S$135,3,0),"")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7160019000144</v>
      </c>
      <c r="E172" s="5" t="str">
        <f>'[1]TCE - ANEXO IV - Preencher'!G181</f>
        <v>VITALE COMERCIO S.A.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141770</v>
      </c>
      <c r="I172" s="6">
        <f>IF('[1]TCE - ANEXO IV - Preencher'!K181="","",'[1]TCE - ANEXO IV - Preencher'!K181)</f>
        <v>45359</v>
      </c>
      <c r="J172" s="5" t="str">
        <f>'[1]TCE - ANEXO IV - Preencher'!L181</f>
        <v>26240307160019000144550010001417701230805100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310</v>
      </c>
    </row>
    <row r="173" spans="1:12" s="8" customFormat="1" ht="19.5" customHeight="1" x14ac:dyDescent="0.2">
      <c r="A173" s="3">
        <f>IFERROR(VLOOKUP(B173,'[1]DADOS (OCULTAR)'!$Q$3:$S$135,3,0),"")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33100082000448</v>
      </c>
      <c r="E173" s="5" t="str">
        <f>'[1]TCE - ANEXO IV - Preencher'!G182</f>
        <v>E. TAMUSSINO E CIA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28145</v>
      </c>
      <c r="I173" s="6">
        <f>IF('[1]TCE - ANEXO IV - Preencher'!K182="","",'[1]TCE - ANEXO IV - Preencher'!K182)</f>
        <v>45358</v>
      </c>
      <c r="J173" s="5" t="str">
        <f>'[1]TCE - ANEXO IV - Preencher'!L182</f>
        <v>26240333100082000448550020000281451551063340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1950</v>
      </c>
    </row>
    <row r="174" spans="1:12" s="8" customFormat="1" ht="19.5" customHeight="1" x14ac:dyDescent="0.2">
      <c r="A174" s="3">
        <f>IFERROR(VLOOKUP(B174,'[1]DADOS (OCULTAR)'!$Q$3:$S$135,3,0),"")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33100082000448</v>
      </c>
      <c r="E174" s="5" t="str">
        <f>'[1]TCE - ANEXO IV - Preencher'!G183</f>
        <v>E. TAMUSSINO E CIA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28144</v>
      </c>
      <c r="I174" s="6">
        <f>IF('[1]TCE - ANEXO IV - Preencher'!K183="","",'[1]TCE - ANEXO IV - Preencher'!K183)</f>
        <v>45358</v>
      </c>
      <c r="J174" s="5" t="str">
        <f>'[1]TCE - ANEXO IV - Preencher'!L183</f>
        <v>26240333100082000448550020000281441207125774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1950</v>
      </c>
    </row>
    <row r="175" spans="1:12" s="8" customFormat="1" ht="19.5" customHeight="1" x14ac:dyDescent="0.2">
      <c r="A175" s="3">
        <f>IFERROR(VLOOKUP(B175,'[1]DADOS (OCULTAR)'!$Q$3:$S$135,3,0),"")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33100082000448</v>
      </c>
      <c r="E175" s="5" t="str">
        <f>'[1]TCE - ANEXO IV - Preencher'!G184</f>
        <v>E. TAMUSSINO E CIA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28167</v>
      </c>
      <c r="I175" s="6">
        <f>IF('[1]TCE - ANEXO IV - Preencher'!K184="","",'[1]TCE - ANEXO IV - Preencher'!K184)</f>
        <v>45358</v>
      </c>
      <c r="J175" s="5" t="str">
        <f>'[1]TCE - ANEXO IV - Preencher'!L184</f>
        <v>26240333100082000448550020000281671907831528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1300</v>
      </c>
    </row>
    <row r="176" spans="1:12" s="8" customFormat="1" ht="19.5" customHeight="1" x14ac:dyDescent="0.2">
      <c r="A176" s="3">
        <f>IFERROR(VLOOKUP(B176,'[1]DADOS (OCULTAR)'!$Q$3:$S$135,3,0),"")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1437707000122</v>
      </c>
      <c r="E176" s="5" t="str">
        <f>'[1]TCE - ANEXO IV - Preencher'!G185</f>
        <v>SCITECH MEDICAL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421915</v>
      </c>
      <c r="I176" s="6">
        <f>IF('[1]TCE - ANEXO IV - Preencher'!K185="","",'[1]TCE - ANEXO IV - Preencher'!K185)</f>
        <v>45358</v>
      </c>
      <c r="J176" s="5" t="str">
        <f>'[1]TCE - ANEXO IV - Preencher'!L185</f>
        <v>52240301437707000122550550004219151399965700</v>
      </c>
      <c r="K176" s="5" t="str">
        <f>IF(F176="B",LEFT('[1]TCE - ANEXO IV - Preencher'!M185,2),IF(F176="S",LEFT('[1]TCE - ANEXO IV - Preencher'!M185,7),IF('[1]TCE - ANEXO IV - Preencher'!H185="","")))</f>
        <v>52</v>
      </c>
      <c r="L176" s="7">
        <f>'[1]TCE - ANEXO IV - Preencher'!N185</f>
        <v>1050</v>
      </c>
    </row>
    <row r="177" spans="1:12" s="8" customFormat="1" ht="19.5" customHeight="1" x14ac:dyDescent="0.2">
      <c r="A177" s="3">
        <f>IFERROR(VLOOKUP(B177,'[1]DADOS (OCULTAR)'!$Q$3:$S$135,3,0),"")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1437707000122</v>
      </c>
      <c r="E177" s="5" t="str">
        <f>'[1]TCE - ANEXO IV - Preencher'!G186</f>
        <v>SCITECH MEDICAL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421903</v>
      </c>
      <c r="I177" s="6">
        <f>IF('[1]TCE - ANEXO IV - Preencher'!K186="","",'[1]TCE - ANEXO IV - Preencher'!K186)</f>
        <v>45358</v>
      </c>
      <c r="J177" s="5" t="str">
        <f>'[1]TCE - ANEXO IV - Preencher'!L186</f>
        <v>52240301437707000122550550004219031140890482</v>
      </c>
      <c r="K177" s="5" t="str">
        <f>IF(F177="B",LEFT('[1]TCE - ANEXO IV - Preencher'!M186,2),IF(F177="S",LEFT('[1]TCE - ANEXO IV - Preencher'!M186,7),IF('[1]TCE - ANEXO IV - Preencher'!H186="","")))</f>
        <v>52</v>
      </c>
      <c r="L177" s="7">
        <f>'[1]TCE - ANEXO IV - Preencher'!N186</f>
        <v>1050</v>
      </c>
    </row>
    <row r="178" spans="1:12" s="8" customFormat="1" ht="19.5" customHeight="1" x14ac:dyDescent="0.2">
      <c r="A178" s="3">
        <f>IFERROR(VLOOKUP(B178,'[1]DADOS (OCULTAR)'!$Q$3:$S$135,3,0),"")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1437707000122</v>
      </c>
      <c r="E178" s="5" t="str">
        <f>'[1]TCE - ANEXO IV - Preencher'!G187</f>
        <v>SCITECH MEDICAL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422003</v>
      </c>
      <c r="I178" s="6">
        <f>IF('[1]TCE - ANEXO IV - Preencher'!K187="","",'[1]TCE - ANEXO IV - Preencher'!K187)</f>
        <v>45358</v>
      </c>
      <c r="J178" s="5" t="str">
        <f>'[1]TCE - ANEXO IV - Preencher'!L187</f>
        <v>52240301437707000122550550004220031866724022</v>
      </c>
      <c r="K178" s="5" t="str">
        <f>IF(F178="B",LEFT('[1]TCE - ANEXO IV - Preencher'!M187,2),IF(F178="S",LEFT('[1]TCE - ANEXO IV - Preencher'!M187,7),IF('[1]TCE - ANEXO IV - Preencher'!H187="","")))</f>
        <v>52</v>
      </c>
      <c r="L178" s="7">
        <f>'[1]TCE - ANEXO IV - Preencher'!N187</f>
        <v>1050</v>
      </c>
    </row>
    <row r="179" spans="1:12" s="8" customFormat="1" ht="19.5" customHeight="1" x14ac:dyDescent="0.2">
      <c r="A179" s="3">
        <f>IFERROR(VLOOKUP(B179,'[1]DADOS (OCULTAR)'!$Q$3:$S$135,3,0),"")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1437707000122</v>
      </c>
      <c r="E179" s="5" t="str">
        <f>'[1]TCE - ANEXO IV - Preencher'!G188</f>
        <v>SCITECH MEDICAL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422020</v>
      </c>
      <c r="I179" s="6">
        <f>IF('[1]TCE - ANEXO IV - Preencher'!K188="","",'[1]TCE - ANEXO IV - Preencher'!K188)</f>
        <v>45358</v>
      </c>
      <c r="J179" s="5" t="str">
        <f>'[1]TCE - ANEXO IV - Preencher'!L188</f>
        <v>52240301437707000122550550004220201486479310</v>
      </c>
      <c r="K179" s="5" t="str">
        <f>IF(F179="B",LEFT('[1]TCE - ANEXO IV - Preencher'!M188,2),IF(F179="S",LEFT('[1]TCE - ANEXO IV - Preencher'!M188,7),IF('[1]TCE - ANEXO IV - Preencher'!H188="","")))</f>
        <v>52</v>
      </c>
      <c r="L179" s="7">
        <f>'[1]TCE - ANEXO IV - Preencher'!N188</f>
        <v>1050</v>
      </c>
    </row>
    <row r="180" spans="1:12" s="8" customFormat="1" ht="19.5" customHeight="1" x14ac:dyDescent="0.2">
      <c r="A180" s="3">
        <f>IFERROR(VLOOKUP(B180,'[1]DADOS (OCULTAR)'!$Q$3:$S$135,3,0),"")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1437707000122</v>
      </c>
      <c r="E180" s="5" t="str">
        <f>'[1]TCE - ANEXO IV - Preencher'!G189</f>
        <v>SCITECH MEDICAL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421911</v>
      </c>
      <c r="I180" s="6">
        <f>IF('[1]TCE - ANEXO IV - Preencher'!K189="","",'[1]TCE - ANEXO IV - Preencher'!K189)</f>
        <v>45358</v>
      </c>
      <c r="J180" s="5" t="str">
        <f>'[1]TCE - ANEXO IV - Preencher'!L189</f>
        <v>52240301437707000122550550004219111892283719</v>
      </c>
      <c r="K180" s="5" t="str">
        <f>IF(F180="B",LEFT('[1]TCE - ANEXO IV - Preencher'!M189,2),IF(F180="S",LEFT('[1]TCE - ANEXO IV - Preencher'!M189,7),IF('[1]TCE - ANEXO IV - Preencher'!H189="","")))</f>
        <v>52</v>
      </c>
      <c r="L180" s="7">
        <f>'[1]TCE - ANEXO IV - Preencher'!N189</f>
        <v>1050</v>
      </c>
    </row>
    <row r="181" spans="1:12" s="8" customFormat="1" ht="19.5" customHeight="1" x14ac:dyDescent="0.2">
      <c r="A181" s="3">
        <f>IFERROR(VLOOKUP(B181,'[1]DADOS (OCULTAR)'!$Q$3:$S$135,3,0),"")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1437707000122</v>
      </c>
      <c r="E181" s="5" t="str">
        <f>'[1]TCE - ANEXO IV - Preencher'!G190</f>
        <v>SCITECH MEDICAL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421887</v>
      </c>
      <c r="I181" s="6">
        <f>IF('[1]TCE - ANEXO IV - Preencher'!K190="","",'[1]TCE - ANEXO IV - Preencher'!K190)</f>
        <v>45358</v>
      </c>
      <c r="J181" s="5" t="str">
        <f>'[1]TCE - ANEXO IV - Preencher'!L190</f>
        <v>52240301437707000122550550004218871277611753</v>
      </c>
      <c r="K181" s="5" t="str">
        <f>IF(F181="B",LEFT('[1]TCE - ANEXO IV - Preencher'!M190,2),IF(F181="S",LEFT('[1]TCE - ANEXO IV - Preencher'!M190,7),IF('[1]TCE - ANEXO IV - Preencher'!H190="","")))</f>
        <v>52</v>
      </c>
      <c r="L181" s="7">
        <f>'[1]TCE - ANEXO IV - Preencher'!N190</f>
        <v>1050</v>
      </c>
    </row>
    <row r="182" spans="1:12" s="8" customFormat="1" ht="19.5" customHeight="1" x14ac:dyDescent="0.2">
      <c r="A182" s="3">
        <f>IFERROR(VLOOKUP(B182,'[1]DADOS (OCULTAR)'!$Q$3:$S$135,3,0),"")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1437707000122</v>
      </c>
      <c r="E182" s="5" t="str">
        <f>'[1]TCE - ANEXO IV - Preencher'!G191</f>
        <v>SCITECH MEDICAL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421907</v>
      </c>
      <c r="I182" s="6">
        <f>IF('[1]TCE - ANEXO IV - Preencher'!K191="","",'[1]TCE - ANEXO IV - Preencher'!K191)</f>
        <v>45358</v>
      </c>
      <c r="J182" s="5" t="str">
        <f>'[1]TCE - ANEXO IV - Preencher'!L191</f>
        <v>52240301437707000122550550004219071647542909</v>
      </c>
      <c r="K182" s="5" t="str">
        <f>IF(F182="B",LEFT('[1]TCE - ANEXO IV - Preencher'!M191,2),IF(F182="S",LEFT('[1]TCE - ANEXO IV - Preencher'!M191,7),IF('[1]TCE - ANEXO IV - Preencher'!H191="","")))</f>
        <v>52</v>
      </c>
      <c r="L182" s="7">
        <f>'[1]TCE - ANEXO IV - Preencher'!N191</f>
        <v>1050</v>
      </c>
    </row>
    <row r="183" spans="1:12" s="8" customFormat="1" ht="19.5" customHeight="1" x14ac:dyDescent="0.2">
      <c r="A183" s="3">
        <f>IFERROR(VLOOKUP(B183,'[1]DADOS (OCULTAR)'!$Q$3:$S$135,3,0),"")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13291742000165</v>
      </c>
      <c r="E183" s="5" t="str">
        <f>'[1]TCE - ANEXO IV - Preencher'!G192</f>
        <v>PHOENIX MED PRODUTOS MEDICO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000.029.095</v>
      </c>
      <c r="I183" s="6">
        <f>IF('[1]TCE - ANEXO IV - Preencher'!K192="","",'[1]TCE - ANEXO IV - Preencher'!K192)</f>
        <v>45358</v>
      </c>
      <c r="J183" s="5" t="str">
        <f>'[1]TCE - ANEXO IV - Preencher'!L192</f>
        <v>26240313291742000165550010000290951252642832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890</v>
      </c>
    </row>
    <row r="184" spans="1:12" s="8" customFormat="1" ht="19.5" customHeight="1" x14ac:dyDescent="0.2">
      <c r="A184" s="3">
        <f>IFERROR(VLOOKUP(B184,'[1]DADOS (OCULTAR)'!$Q$3:$S$135,3,0),"")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11234649000193</v>
      </c>
      <c r="E184" s="5" t="str">
        <f>'[1]TCE - ANEXO IV - Preencher'!G193</f>
        <v>BIOANGIO COM DE PROD MED LTDA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000.011.741</v>
      </c>
      <c r="I184" s="6">
        <f>IF('[1]TCE - ANEXO IV - Preencher'!K193="","",'[1]TCE - ANEXO IV - Preencher'!K193)</f>
        <v>45358</v>
      </c>
      <c r="J184" s="5" t="str">
        <f>'[1]TCE - ANEXO IV - Preencher'!L193</f>
        <v>26240311234649000193550010000117411000009991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613.89</v>
      </c>
    </row>
    <row r="185" spans="1:12" s="8" customFormat="1" ht="19.5" customHeight="1" x14ac:dyDescent="0.2">
      <c r="A185" s="3">
        <f>IFERROR(VLOOKUP(B185,'[1]DADOS (OCULTAR)'!$Q$3:$S$135,3,0),"")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61418042000131</v>
      </c>
      <c r="E185" s="5" t="str">
        <f>'[1]TCE - ANEXO IV - Preencher'!G194</f>
        <v>CIRURGICA FERNANDES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1694665</v>
      </c>
      <c r="I185" s="6">
        <f>IF('[1]TCE - ANEXO IV - Preencher'!K194="","",'[1]TCE - ANEXO IV - Preencher'!K194)</f>
        <v>45350</v>
      </c>
      <c r="J185" s="5" t="str">
        <f>'[1]TCE - ANEXO IV - Preencher'!L194</f>
        <v>35240261418042000131550040016946651180353269</v>
      </c>
      <c r="K185" s="5" t="str">
        <f>IF(F185="B",LEFT('[1]TCE - ANEXO IV - Preencher'!M194,2),IF(F185="S",LEFT('[1]TCE - ANEXO IV - Preencher'!M194,7),IF('[1]TCE - ANEXO IV - Preencher'!H194="","")))</f>
        <v>35</v>
      </c>
      <c r="L185" s="7">
        <f>'[1]TCE - ANEXO IV - Preencher'!N194</f>
        <v>1279.2</v>
      </c>
    </row>
    <row r="186" spans="1:12" s="8" customFormat="1" ht="19.5" customHeight="1" x14ac:dyDescent="0.2">
      <c r="A186" s="3">
        <f>IFERROR(VLOOKUP(B186,'[1]DADOS (OCULTAR)'!$Q$3:$S$135,3,0),"")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61418042000131</v>
      </c>
      <c r="E186" s="5" t="str">
        <f>'[1]TCE - ANEXO IV - Preencher'!G195</f>
        <v>CIRURGICA FERNANDES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1694666</v>
      </c>
      <c r="I186" s="6">
        <f>IF('[1]TCE - ANEXO IV - Preencher'!K195="","",'[1]TCE - ANEXO IV - Preencher'!K195)</f>
        <v>45350</v>
      </c>
      <c r="J186" s="5" t="str">
        <f>'[1]TCE - ANEXO IV - Preencher'!L195</f>
        <v>35240261418042000131550040016946661053839828</v>
      </c>
      <c r="K186" s="5" t="str">
        <f>IF(F186="B",LEFT('[1]TCE - ANEXO IV - Preencher'!M195,2),IF(F186="S",LEFT('[1]TCE - ANEXO IV - Preencher'!M195,7),IF('[1]TCE - ANEXO IV - Preencher'!H195="","")))</f>
        <v>35</v>
      </c>
      <c r="L186" s="7">
        <f>'[1]TCE - ANEXO IV - Preencher'!N195</f>
        <v>4088.19</v>
      </c>
    </row>
    <row r="187" spans="1:12" s="8" customFormat="1" ht="19.5" customHeight="1" x14ac:dyDescent="0.2">
      <c r="A187" s="3">
        <f>IFERROR(VLOOKUP(B187,'[1]DADOS (OCULTAR)'!$Q$3:$S$135,3,0),"")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8014554000150</v>
      </c>
      <c r="E187" s="5" t="str">
        <f>'[1]TCE - ANEXO IV - Preencher'!G196</f>
        <v>MJB COMERCIO DE MAT MEDICO HOSP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14397</v>
      </c>
      <c r="I187" s="6">
        <f>IF('[1]TCE - ANEXO IV - Preencher'!K196="","",'[1]TCE - ANEXO IV - Preencher'!K196)</f>
        <v>45362</v>
      </c>
      <c r="J187" s="5" t="str">
        <f>'[1]TCE - ANEXO IV - Preencher'!L196</f>
        <v>26240308014554000150550010000143971430139295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1550</v>
      </c>
    </row>
    <row r="188" spans="1:12" s="8" customFormat="1" ht="19.5" customHeight="1" x14ac:dyDescent="0.2">
      <c r="A188" s="3">
        <f>IFERROR(VLOOKUP(B188,'[1]DADOS (OCULTAR)'!$Q$3:$S$135,3,0),"")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8014554000150</v>
      </c>
      <c r="E188" s="5" t="str">
        <f>'[1]TCE - ANEXO IV - Preencher'!G197</f>
        <v>MJB COMERCIO DE MAT MEDICO HOSP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14396</v>
      </c>
      <c r="I188" s="6">
        <f>IF('[1]TCE - ANEXO IV - Preencher'!K197="","",'[1]TCE - ANEXO IV - Preencher'!K197)</f>
        <v>45362</v>
      </c>
      <c r="J188" s="5" t="str">
        <f>'[1]TCE - ANEXO IV - Preencher'!L197</f>
        <v>26240308014554000150550010000143961430139298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2580</v>
      </c>
    </row>
    <row r="189" spans="1:12" s="8" customFormat="1" ht="19.5" customHeight="1" x14ac:dyDescent="0.2">
      <c r="A189" s="3">
        <f>IFERROR(VLOOKUP(B189,'[1]DADOS (OCULTAR)'!$Q$3:$S$135,3,0),"")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8014554000150</v>
      </c>
      <c r="E189" s="5" t="str">
        <f>'[1]TCE - ANEXO IV - Preencher'!G198</f>
        <v>MJB COMERCIO DE MAT MEDICO HOSP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14395</v>
      </c>
      <c r="I189" s="6">
        <f>IF('[1]TCE - ANEXO IV - Preencher'!K198="","",'[1]TCE - ANEXO IV - Preencher'!K198)</f>
        <v>45362</v>
      </c>
      <c r="J189" s="5" t="str">
        <f>'[1]TCE - ANEXO IV - Preencher'!L198</f>
        <v>26240308014554000150550010000143951430139290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2580</v>
      </c>
    </row>
    <row r="190" spans="1:12" s="8" customFormat="1" ht="19.5" customHeight="1" x14ac:dyDescent="0.2">
      <c r="A190" s="3">
        <f>IFERROR(VLOOKUP(B190,'[1]DADOS (OCULTAR)'!$Q$3:$S$135,3,0),"")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8014554000150</v>
      </c>
      <c r="E190" s="5" t="str">
        <f>'[1]TCE - ANEXO IV - Preencher'!G199</f>
        <v>MJB COMERCIO DE MAT MEDICO HOSP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14402</v>
      </c>
      <c r="I190" s="6">
        <f>IF('[1]TCE - ANEXO IV - Preencher'!K199="","",'[1]TCE - ANEXO IV - Preencher'!K199)</f>
        <v>45362</v>
      </c>
      <c r="J190" s="5" t="str">
        <f>'[1]TCE - ANEXO IV - Preencher'!L199</f>
        <v>26240308014554000150550010000144021440130276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1450</v>
      </c>
    </row>
    <row r="191" spans="1:12" s="8" customFormat="1" ht="19.5" customHeight="1" x14ac:dyDescent="0.2">
      <c r="A191" s="3">
        <f>IFERROR(VLOOKUP(B191,'[1]DADOS (OCULTAR)'!$Q$3:$S$135,3,0),"")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7160019000144</v>
      </c>
      <c r="E191" s="5" t="str">
        <f>'[1]TCE - ANEXO IV - Preencher'!G200</f>
        <v>VITALE COMERCIO S.A.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141739</v>
      </c>
      <c r="I191" s="6">
        <f>IF('[1]TCE - ANEXO IV - Preencher'!K200="","",'[1]TCE - ANEXO IV - Preencher'!K200)</f>
        <v>45359</v>
      </c>
      <c r="J191" s="5" t="str">
        <f>'[1]TCE - ANEXO IV - Preencher'!L200</f>
        <v>26240307160019000144550010001417391302065019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6353.8</v>
      </c>
    </row>
    <row r="192" spans="1:12" s="8" customFormat="1" ht="19.5" customHeight="1" x14ac:dyDescent="0.2">
      <c r="A192" s="3">
        <f>IFERROR(VLOOKUP(B192,'[1]DADOS (OCULTAR)'!$Q$3:$S$135,3,0),"")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50595271000105</v>
      </c>
      <c r="E192" s="5" t="str">
        <f>'[1]TCE - ANEXO IV - Preencher'!G201</f>
        <v>BIOTRONIK COMERCIAL MEDICA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1088194</v>
      </c>
      <c r="I192" s="6">
        <f>IF('[1]TCE - ANEXO IV - Preencher'!K201="","",'[1]TCE - ANEXO IV - Preencher'!K201)</f>
        <v>45362</v>
      </c>
      <c r="J192" s="5" t="str">
        <f>'[1]TCE - ANEXO IV - Preencher'!L201</f>
        <v>35240350595271000105550030010881941038166463</v>
      </c>
      <c r="K192" s="5" t="str">
        <f>IF(F192="B",LEFT('[1]TCE - ANEXO IV - Preencher'!M201,2),IF(F192="S",LEFT('[1]TCE - ANEXO IV - Preencher'!M201,7),IF('[1]TCE - ANEXO IV - Preencher'!H201="","")))</f>
        <v>35</v>
      </c>
      <c r="L192" s="7">
        <f>'[1]TCE - ANEXO IV - Preencher'!N201</f>
        <v>6353.8</v>
      </c>
    </row>
    <row r="193" spans="1:12" s="8" customFormat="1" ht="19.5" customHeight="1" x14ac:dyDescent="0.2">
      <c r="A193" s="3">
        <f>IFERROR(VLOOKUP(B193,'[1]DADOS (OCULTAR)'!$Q$3:$S$135,3,0),"")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2684571000118</v>
      </c>
      <c r="E193" s="5" t="str">
        <f>'[1]TCE - ANEXO IV - Preencher'!G202</f>
        <v>DINAMICA HOSPITALAR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9253</v>
      </c>
      <c r="I193" s="6">
        <f>IF('[1]TCE - ANEXO IV - Preencher'!K202="","",'[1]TCE - ANEXO IV - Preencher'!K202)</f>
        <v>45356</v>
      </c>
      <c r="J193" s="5" t="str">
        <f>'[1]TCE - ANEXO IV - Preencher'!L202</f>
        <v>26240302684571000118551030000092531648701583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3900</v>
      </c>
    </row>
    <row r="194" spans="1:12" s="8" customFormat="1" ht="19.5" customHeight="1" x14ac:dyDescent="0.2">
      <c r="A194" s="3">
        <f>IFERROR(VLOOKUP(B194,'[1]DADOS (OCULTAR)'!$Q$3:$S$135,3,0),"")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1437707000122</v>
      </c>
      <c r="E194" s="5" t="str">
        <f>'[1]TCE - ANEXO IV - Preencher'!G203</f>
        <v>SCITECH MEDICAL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422316</v>
      </c>
      <c r="I194" s="6">
        <f>IF('[1]TCE - ANEXO IV - Preencher'!K203="","",'[1]TCE - ANEXO IV - Preencher'!K203)</f>
        <v>45359</v>
      </c>
      <c r="J194" s="5" t="str">
        <f>'[1]TCE - ANEXO IV - Preencher'!L203</f>
        <v>52240301437707000122550550004223161208229727</v>
      </c>
      <c r="K194" s="5" t="str">
        <f>IF(F194="B",LEFT('[1]TCE - ANEXO IV - Preencher'!M203,2),IF(F194="S",LEFT('[1]TCE - ANEXO IV - Preencher'!M203,7),IF('[1]TCE - ANEXO IV - Preencher'!H203="","")))</f>
        <v>52</v>
      </c>
      <c r="L194" s="7">
        <f>'[1]TCE - ANEXO IV - Preencher'!N203</f>
        <v>1050</v>
      </c>
    </row>
    <row r="195" spans="1:12" s="8" customFormat="1" ht="19.5" customHeight="1" x14ac:dyDescent="0.2">
      <c r="A195" s="3">
        <f>IFERROR(VLOOKUP(B195,'[1]DADOS (OCULTAR)'!$Q$3:$S$135,3,0),"")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1437707000122</v>
      </c>
      <c r="E195" s="5" t="str">
        <f>'[1]TCE - ANEXO IV - Preencher'!G204</f>
        <v>SCITECH MEDICAL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422301</v>
      </c>
      <c r="I195" s="6">
        <f>IF('[1]TCE - ANEXO IV - Preencher'!K204="","",'[1]TCE - ANEXO IV - Preencher'!K204)</f>
        <v>45359</v>
      </c>
      <c r="J195" s="5" t="str">
        <f>'[1]TCE - ANEXO IV - Preencher'!L204</f>
        <v>52240301437707000122550550004223011519264424</v>
      </c>
      <c r="K195" s="5" t="str">
        <f>IF(F195="B",LEFT('[1]TCE - ANEXO IV - Preencher'!M204,2),IF(F195="S",LEFT('[1]TCE - ANEXO IV - Preencher'!M204,7),IF('[1]TCE - ANEXO IV - Preencher'!H204="","")))</f>
        <v>52</v>
      </c>
      <c r="L195" s="7">
        <f>'[1]TCE - ANEXO IV - Preencher'!N204</f>
        <v>1050</v>
      </c>
    </row>
    <row r="196" spans="1:12" s="8" customFormat="1" ht="19.5" customHeight="1" x14ac:dyDescent="0.2">
      <c r="A196" s="3">
        <f>IFERROR(VLOOKUP(B196,'[1]DADOS (OCULTAR)'!$Q$3:$S$135,3,0),"")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1513946000114</v>
      </c>
      <c r="E196" s="5" t="str">
        <f>'[1]TCE - ANEXO IV - Preencher'!G205</f>
        <v>BOSTON SCIENTIFIC DO BRASIL LTDA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2964035</v>
      </c>
      <c r="I196" s="6">
        <f>IF('[1]TCE - ANEXO IV - Preencher'!K205="","",'[1]TCE - ANEXO IV - Preencher'!K205)</f>
        <v>45362</v>
      </c>
      <c r="J196" s="5" t="str">
        <f>'[1]TCE - ANEXO IV - Preencher'!L205</f>
        <v>35240301513946000114550030029640351030360963</v>
      </c>
      <c r="K196" s="5" t="str">
        <f>IF(F196="B",LEFT('[1]TCE - ANEXO IV - Preencher'!M205,2),IF(F196="S",LEFT('[1]TCE - ANEXO IV - Preencher'!M205,7),IF('[1]TCE - ANEXO IV - Preencher'!H205="","")))</f>
        <v>35</v>
      </c>
      <c r="L196" s="7">
        <f>'[1]TCE - ANEXO IV - Preencher'!N205</f>
        <v>1368.82</v>
      </c>
    </row>
    <row r="197" spans="1:12" s="8" customFormat="1" ht="19.5" customHeight="1" x14ac:dyDescent="0.2">
      <c r="A197" s="3">
        <f>IFERROR(VLOOKUP(B197,'[1]DADOS (OCULTAR)'!$Q$3:$S$135,3,0),"")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1513946000114</v>
      </c>
      <c r="E197" s="5" t="str">
        <f>'[1]TCE - ANEXO IV - Preencher'!G206</f>
        <v>BOSTON SCIENTIFIC DO BRASIL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2964073</v>
      </c>
      <c r="I197" s="6">
        <f>IF('[1]TCE - ANEXO IV - Preencher'!K206="","",'[1]TCE - ANEXO IV - Preencher'!K206)</f>
        <v>45362</v>
      </c>
      <c r="J197" s="5" t="str">
        <f>'[1]TCE - ANEXO IV - Preencher'!L206</f>
        <v>35240301513946000114550030029640731030361405</v>
      </c>
      <c r="K197" s="5" t="str">
        <f>IF(F197="B",LEFT('[1]TCE - ANEXO IV - Preencher'!M206,2),IF(F197="S",LEFT('[1]TCE - ANEXO IV - Preencher'!M206,7),IF('[1]TCE - ANEXO IV - Preencher'!H206="","")))</f>
        <v>35</v>
      </c>
      <c r="L197" s="7">
        <f>'[1]TCE - ANEXO IV - Preencher'!N206</f>
        <v>1100</v>
      </c>
    </row>
    <row r="198" spans="1:12" s="8" customFormat="1" ht="19.5" customHeight="1" x14ac:dyDescent="0.2">
      <c r="A198" s="3">
        <f>IFERROR(VLOOKUP(B198,'[1]DADOS (OCULTAR)'!$Q$3:$S$135,3,0),"")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1513946000114</v>
      </c>
      <c r="E198" s="5" t="str">
        <f>'[1]TCE - ANEXO IV - Preencher'!G207</f>
        <v>BOSTON SCIENTIFIC DO BRASIL LTDA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2964108</v>
      </c>
      <c r="I198" s="6">
        <f>IF('[1]TCE - ANEXO IV - Preencher'!K207="","",'[1]TCE - ANEXO IV - Preencher'!K207)</f>
        <v>45362</v>
      </c>
      <c r="J198" s="5" t="str">
        <f>'[1]TCE - ANEXO IV - Preencher'!L207</f>
        <v>35240301513946000114550030029641081030361763</v>
      </c>
      <c r="K198" s="5" t="str">
        <f>IF(F198="B",LEFT('[1]TCE - ANEXO IV - Preencher'!M207,2),IF(F198="S",LEFT('[1]TCE - ANEXO IV - Preencher'!M207,7),IF('[1]TCE - ANEXO IV - Preencher'!H207="","")))</f>
        <v>35</v>
      </c>
      <c r="L198" s="7">
        <f>'[1]TCE - ANEXO IV - Preencher'!N207</f>
        <v>268.82</v>
      </c>
    </row>
    <row r="199" spans="1:12" s="8" customFormat="1" ht="19.5" customHeight="1" x14ac:dyDescent="0.2">
      <c r="A199" s="3">
        <f>IFERROR(VLOOKUP(B199,'[1]DADOS (OCULTAR)'!$Q$3:$S$135,3,0),"")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1513946000114</v>
      </c>
      <c r="E199" s="5" t="str">
        <f>'[1]TCE - ANEXO IV - Preencher'!G208</f>
        <v>BOSTON SCIENTIFIC DO BRASIL LTDA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2964110</v>
      </c>
      <c r="I199" s="6">
        <f>IF('[1]TCE - ANEXO IV - Preencher'!K208="","",'[1]TCE - ANEXO IV - Preencher'!K208)</f>
        <v>45362</v>
      </c>
      <c r="J199" s="5" t="str">
        <f>'[1]TCE - ANEXO IV - Preencher'!L208</f>
        <v>35240301513946000114550030029641101030361788</v>
      </c>
      <c r="K199" s="5" t="str">
        <f>IF(F199="B",LEFT('[1]TCE - ANEXO IV - Preencher'!M208,2),IF(F199="S",LEFT('[1]TCE - ANEXO IV - Preencher'!M208,7),IF('[1]TCE - ANEXO IV - Preencher'!H208="","")))</f>
        <v>35</v>
      </c>
      <c r="L199" s="7">
        <f>'[1]TCE - ANEXO IV - Preencher'!N208</f>
        <v>1100</v>
      </c>
    </row>
    <row r="200" spans="1:12" s="8" customFormat="1" ht="19.5" customHeight="1" x14ac:dyDescent="0.2">
      <c r="A200" s="3">
        <f>IFERROR(VLOOKUP(B200,'[1]DADOS (OCULTAR)'!$Q$3:$S$135,3,0),"")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1513946000114</v>
      </c>
      <c r="E200" s="5" t="str">
        <f>'[1]TCE - ANEXO IV - Preencher'!G209</f>
        <v>BOSTON SCIENTIFIC DO BRASIL LTDA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2964109</v>
      </c>
      <c r="I200" s="6">
        <f>IF('[1]TCE - ANEXO IV - Preencher'!K209="","",'[1]TCE - ANEXO IV - Preencher'!K209)</f>
        <v>45362</v>
      </c>
      <c r="J200" s="5" t="str">
        <f>'[1]TCE - ANEXO IV - Preencher'!L209</f>
        <v>35240301513946000114550030029641091030361779</v>
      </c>
      <c r="K200" s="5" t="str">
        <f>IF(F200="B",LEFT('[1]TCE - ANEXO IV - Preencher'!M209,2),IF(F200="S",LEFT('[1]TCE - ANEXO IV - Preencher'!M209,7),IF('[1]TCE - ANEXO IV - Preencher'!H209="","")))</f>
        <v>35</v>
      </c>
      <c r="L200" s="7">
        <f>'[1]TCE - ANEXO IV - Preencher'!N209</f>
        <v>268.82</v>
      </c>
    </row>
    <row r="201" spans="1:12" s="8" customFormat="1" ht="19.5" customHeight="1" x14ac:dyDescent="0.2">
      <c r="A201" s="3">
        <f>IFERROR(VLOOKUP(B201,'[1]DADOS (OCULTAR)'!$Q$3:$S$135,3,0),"")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1513946000114</v>
      </c>
      <c r="E201" s="5" t="str">
        <f>'[1]TCE - ANEXO IV - Preencher'!G210</f>
        <v>BOSTON SCIENTIFIC DO BRASIL LTDA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2964072</v>
      </c>
      <c r="I201" s="6">
        <f>IF('[1]TCE - ANEXO IV - Preencher'!K210="","",'[1]TCE - ANEXO IV - Preencher'!K210)</f>
        <v>45362</v>
      </c>
      <c r="J201" s="5" t="str">
        <f>'[1]TCE - ANEXO IV - Preencher'!L210</f>
        <v>35240301513946000114550030029640721030361394</v>
      </c>
      <c r="K201" s="5" t="str">
        <f>IF(F201="B",LEFT('[1]TCE - ANEXO IV - Preencher'!M210,2),IF(F201="S",LEFT('[1]TCE - ANEXO IV - Preencher'!M210,7),IF('[1]TCE - ANEXO IV - Preencher'!H210="","")))</f>
        <v>35</v>
      </c>
      <c r="L201" s="7">
        <f>'[1]TCE - ANEXO IV - Preencher'!N210</f>
        <v>1637.64</v>
      </c>
    </row>
    <row r="202" spans="1:12" s="8" customFormat="1" ht="19.5" customHeight="1" x14ac:dyDescent="0.2">
      <c r="A202" s="3">
        <f>IFERROR(VLOOKUP(B202,'[1]DADOS (OCULTAR)'!$Q$3:$S$135,3,0),"")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4614288000145</v>
      </c>
      <c r="E202" s="5" t="str">
        <f>'[1]TCE - ANEXO IV - Preencher'!G211</f>
        <v>DISK LIFE COM. DE PROD. CIRURGICOS LTDA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8001</v>
      </c>
      <c r="I202" s="6">
        <f>IF('[1]TCE - ANEXO IV - Preencher'!K211="","",'[1]TCE - ANEXO IV - Preencher'!K211)</f>
        <v>45358</v>
      </c>
      <c r="J202" s="5" t="str">
        <f>'[1]TCE - ANEXO IV - Preencher'!L211</f>
        <v>26240304614288000145550010000080011705437820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5355</v>
      </c>
    </row>
    <row r="203" spans="1:12" s="8" customFormat="1" ht="19.5" customHeight="1" x14ac:dyDescent="0.2">
      <c r="A203" s="3">
        <f>IFERROR(VLOOKUP(B203,'[1]DADOS (OCULTAR)'!$Q$3:$S$135,3,0),"")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4614288000145</v>
      </c>
      <c r="E203" s="5" t="str">
        <f>'[1]TCE - ANEXO IV - Preencher'!G212</f>
        <v>DISK LIFE COM. DE PROD. CIRURGICOS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7999</v>
      </c>
      <c r="I203" s="6">
        <f>IF('[1]TCE - ANEXO IV - Preencher'!K212="","",'[1]TCE - ANEXO IV - Preencher'!K212)</f>
        <v>45358</v>
      </c>
      <c r="J203" s="5" t="str">
        <f>'[1]TCE - ANEXO IV - Preencher'!L212</f>
        <v>26240304614288000145550010000079991321638241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7875</v>
      </c>
    </row>
    <row r="204" spans="1:12" s="8" customFormat="1" ht="19.5" customHeight="1" x14ac:dyDescent="0.2">
      <c r="A204" s="3">
        <f>IFERROR(VLOOKUP(B204,'[1]DADOS (OCULTAR)'!$Q$3:$S$135,3,0),"")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41601210000112</v>
      </c>
      <c r="E204" s="5" t="str">
        <f>'[1]TCE - ANEXO IV - Preencher'!G213</f>
        <v>CLS HOSPITALAR LTDA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954</v>
      </c>
      <c r="I204" s="6">
        <f>IF('[1]TCE - ANEXO IV - Preencher'!K213="","",'[1]TCE - ANEXO IV - Preencher'!K213)</f>
        <v>45352</v>
      </c>
      <c r="J204" s="5" t="str">
        <f>'[1]TCE - ANEXO IV - Preencher'!L213</f>
        <v>26240341601210000112550010000009541046403275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920</v>
      </c>
    </row>
    <row r="205" spans="1:12" s="8" customFormat="1" ht="19.5" customHeight="1" x14ac:dyDescent="0.2">
      <c r="A205" s="3">
        <f>IFERROR(VLOOKUP(B205,'[1]DADOS (OCULTAR)'!$Q$3:$S$135,3,0),"")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51961258000195</v>
      </c>
      <c r="E205" s="5" t="str">
        <f>'[1]TCE - ANEXO IV - Preencher'!G214</f>
        <v>CARDIO SISTEMAS COMERCIAL E IND. LTDA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334302</v>
      </c>
      <c r="I205" s="6">
        <f>IF('[1]TCE - ANEXO IV - Preencher'!K214="","",'[1]TCE - ANEXO IV - Preencher'!K214)</f>
        <v>45352</v>
      </c>
      <c r="J205" s="5" t="str">
        <f>'[1]TCE - ANEXO IV - Preencher'!L214</f>
        <v>35240351961258000195550110003343021200362325</v>
      </c>
      <c r="K205" s="5" t="str">
        <f>IF(F205="B",LEFT('[1]TCE - ANEXO IV - Preencher'!M214,2),IF(F205="S",LEFT('[1]TCE - ANEXO IV - Preencher'!M214,7),IF('[1]TCE - ANEXO IV - Preencher'!H214="","")))</f>
        <v>35</v>
      </c>
      <c r="L205" s="7">
        <f>'[1]TCE - ANEXO IV - Preencher'!N214</f>
        <v>595.53</v>
      </c>
    </row>
    <row r="206" spans="1:12" s="8" customFormat="1" ht="19.5" customHeight="1" x14ac:dyDescent="0.2">
      <c r="A206" s="3">
        <f>IFERROR(VLOOKUP(B206,'[1]DADOS (OCULTAR)'!$Q$3:$S$135,3,0),"")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29182018000133</v>
      </c>
      <c r="E206" s="5" t="str">
        <f>'[1]TCE - ANEXO IV - Preencher'!G215</f>
        <v>MICROPORT SCIENTIFIC VASCU BRAS LTDA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42161</v>
      </c>
      <c r="I206" s="6">
        <f>IF('[1]TCE - ANEXO IV - Preencher'!K215="","",'[1]TCE - ANEXO IV - Preencher'!K215)</f>
        <v>45359</v>
      </c>
      <c r="J206" s="5" t="str">
        <f>'[1]TCE - ANEXO IV - Preencher'!L215</f>
        <v>35240329182018000133550010000421611040822205</v>
      </c>
      <c r="K206" s="5" t="str">
        <f>IF(F206="B",LEFT('[1]TCE - ANEXO IV - Preencher'!M215,2),IF(F206="S",LEFT('[1]TCE - ANEXO IV - Preencher'!M215,7),IF('[1]TCE - ANEXO IV - Preencher'!H215="","")))</f>
        <v>35</v>
      </c>
      <c r="L206" s="7">
        <f>'[1]TCE - ANEXO IV - Preencher'!N215</f>
        <v>2200</v>
      </c>
    </row>
    <row r="207" spans="1:12" s="8" customFormat="1" ht="19.5" customHeight="1" x14ac:dyDescent="0.2">
      <c r="A207" s="3">
        <f>IFERROR(VLOOKUP(B207,'[1]DADOS (OCULTAR)'!$Q$3:$S$135,3,0),"")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29182018000133</v>
      </c>
      <c r="E207" s="5" t="str">
        <f>'[1]TCE - ANEXO IV - Preencher'!G216</f>
        <v>MICROPORT SCIENTIFIC VASCU BRAS LTDA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42169</v>
      </c>
      <c r="I207" s="6">
        <f>IF('[1]TCE - ANEXO IV - Preencher'!K216="","",'[1]TCE - ANEXO IV - Preencher'!K216)</f>
        <v>45359</v>
      </c>
      <c r="J207" s="5" t="str">
        <f>'[1]TCE - ANEXO IV - Preencher'!L216</f>
        <v>35240329182018000133550010000421691508050445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1100</v>
      </c>
    </row>
    <row r="208" spans="1:12" s="8" customFormat="1" ht="19.5" customHeight="1" x14ac:dyDescent="0.2">
      <c r="A208" s="3">
        <f>IFERROR(VLOOKUP(B208,'[1]DADOS (OCULTAR)'!$Q$3:$S$135,3,0),"")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29182018000133</v>
      </c>
      <c r="E208" s="5" t="str">
        <f>'[1]TCE - ANEXO IV - Preencher'!G217</f>
        <v>MICROPORT SCIENTIFIC VASCU BRAS LTDA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42160</v>
      </c>
      <c r="I208" s="6">
        <f>IF('[1]TCE - ANEXO IV - Preencher'!K217="","",'[1]TCE - ANEXO IV - Preencher'!K217)</f>
        <v>45359</v>
      </c>
      <c r="J208" s="5" t="str">
        <f>'[1]TCE - ANEXO IV - Preencher'!L217</f>
        <v>35240329182018000133550010000421601979790729</v>
      </c>
      <c r="K208" s="5" t="str">
        <f>IF(F208="B",LEFT('[1]TCE - ANEXO IV - Preencher'!M217,2),IF(F208="S",LEFT('[1]TCE - ANEXO IV - Preencher'!M217,7),IF('[1]TCE - ANEXO IV - Preencher'!H217="","")))</f>
        <v>35</v>
      </c>
      <c r="L208" s="7">
        <f>'[1]TCE - ANEXO IV - Preencher'!N217</f>
        <v>1100</v>
      </c>
    </row>
    <row r="209" spans="1:12" s="8" customFormat="1" ht="19.5" customHeight="1" x14ac:dyDescent="0.2">
      <c r="A209" s="3">
        <f>IFERROR(VLOOKUP(B209,'[1]DADOS (OCULTAR)'!$Q$3:$S$135,3,0),"")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29182018000133</v>
      </c>
      <c r="E209" s="5" t="str">
        <f>'[1]TCE - ANEXO IV - Preencher'!G218</f>
        <v>MICROPORT SCIENTIFIC VASCU BRAS LTDA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42159</v>
      </c>
      <c r="I209" s="6">
        <f>IF('[1]TCE - ANEXO IV - Preencher'!K218="","",'[1]TCE - ANEXO IV - Preencher'!K218)</f>
        <v>45359</v>
      </c>
      <c r="J209" s="5" t="str">
        <f>'[1]TCE - ANEXO IV - Preencher'!L218</f>
        <v>35240329182018000133550010000421591281758922</v>
      </c>
      <c r="K209" s="5" t="str">
        <f>IF(F209="B",LEFT('[1]TCE - ANEXO IV - Preencher'!M218,2),IF(F209="S",LEFT('[1]TCE - ANEXO IV - Preencher'!M218,7),IF('[1]TCE - ANEXO IV - Preencher'!H218="","")))</f>
        <v>35</v>
      </c>
      <c r="L209" s="7">
        <f>'[1]TCE - ANEXO IV - Preencher'!N218</f>
        <v>290</v>
      </c>
    </row>
    <row r="210" spans="1:12" s="8" customFormat="1" ht="19.5" customHeight="1" x14ac:dyDescent="0.2">
      <c r="A210" s="3">
        <f>IFERROR(VLOOKUP(B210,'[1]DADOS (OCULTAR)'!$Q$3:$S$135,3,0),"")</f>
        <v>10583920000800</v>
      </c>
      <c r="B210" s="4" t="str">
        <f>'[1]TCE - ANEXO IV - Preencher'!C219</f>
        <v>HOSPITAL MESTRE VITALINO</v>
      </c>
      <c r="C210" s="4" t="str">
        <f>'[1]TCE - ANEXO IV - Preencher'!E219</f>
        <v>3.12 - Material Hospitalar</v>
      </c>
      <c r="D210" s="3">
        <f>'[1]TCE - ANEXO IV - Preencher'!F219</f>
        <v>29182018000133</v>
      </c>
      <c r="E210" s="5" t="str">
        <f>'[1]TCE - ANEXO IV - Preencher'!G219</f>
        <v>MICROPORT SCIENTIFIC VASCU BRAS LTDA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42164</v>
      </c>
      <c r="I210" s="6">
        <f>IF('[1]TCE - ANEXO IV - Preencher'!K219="","",'[1]TCE - ANEXO IV - Preencher'!K219)</f>
        <v>45359</v>
      </c>
      <c r="J210" s="5" t="str">
        <f>'[1]TCE - ANEXO IV - Preencher'!L219</f>
        <v>35240329182018000133550010000421641826467700</v>
      </c>
      <c r="K210" s="5" t="str">
        <f>IF(F210="B",LEFT('[1]TCE - ANEXO IV - Preencher'!M219,2),IF(F210="S",LEFT('[1]TCE - ANEXO IV - Preencher'!M219,7),IF('[1]TCE - ANEXO IV - Preencher'!H219="","")))</f>
        <v>35</v>
      </c>
      <c r="L210" s="7">
        <f>'[1]TCE - ANEXO IV - Preencher'!N219</f>
        <v>4400</v>
      </c>
    </row>
    <row r="211" spans="1:12" s="8" customFormat="1" ht="19.5" customHeight="1" x14ac:dyDescent="0.2">
      <c r="A211" s="3">
        <f>IFERROR(VLOOKUP(B211,'[1]DADOS (OCULTAR)'!$Q$3:$S$135,3,0),"")</f>
        <v>10583920000800</v>
      </c>
      <c r="B211" s="4" t="str">
        <f>'[1]TCE - ANEXO IV - Preencher'!C220</f>
        <v>HOSPITAL MESTRE VITALINO</v>
      </c>
      <c r="C211" s="4" t="str">
        <f>'[1]TCE - ANEXO IV - Preencher'!E220</f>
        <v>3.12 - Material Hospitalar</v>
      </c>
      <c r="D211" s="3">
        <f>'[1]TCE - ANEXO IV - Preencher'!F220</f>
        <v>29182018000133</v>
      </c>
      <c r="E211" s="5" t="str">
        <f>'[1]TCE - ANEXO IV - Preencher'!G220</f>
        <v>MICROPORT SCIENTIFIC VASCU BRAS LTDA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42162</v>
      </c>
      <c r="I211" s="6">
        <f>IF('[1]TCE - ANEXO IV - Preencher'!K220="","",'[1]TCE - ANEXO IV - Preencher'!K220)</f>
        <v>45359</v>
      </c>
      <c r="J211" s="5" t="str">
        <f>'[1]TCE - ANEXO IV - Preencher'!L220</f>
        <v>35240329182018000133550010000421621779108090</v>
      </c>
      <c r="K211" s="5" t="str">
        <f>IF(F211="B",LEFT('[1]TCE - ANEXO IV - Preencher'!M220,2),IF(F211="S",LEFT('[1]TCE - ANEXO IV - Preencher'!M220,7),IF('[1]TCE - ANEXO IV - Preencher'!H220="","")))</f>
        <v>35</v>
      </c>
      <c r="L211" s="7">
        <f>'[1]TCE - ANEXO IV - Preencher'!N220</f>
        <v>4980</v>
      </c>
    </row>
    <row r="212" spans="1:12" s="8" customFormat="1" ht="19.5" customHeight="1" x14ac:dyDescent="0.2">
      <c r="A212" s="3">
        <f>IFERROR(VLOOKUP(B212,'[1]DADOS (OCULTAR)'!$Q$3:$S$135,3,0),"")</f>
        <v>10583920000800</v>
      </c>
      <c r="B212" s="4" t="str">
        <f>'[1]TCE - ANEXO IV - Preencher'!C221</f>
        <v>HOSPITAL MESTRE VITALINO</v>
      </c>
      <c r="C212" s="4" t="str">
        <f>'[1]TCE - ANEXO IV - Preencher'!E221</f>
        <v>3.12 - Material Hospitalar</v>
      </c>
      <c r="D212" s="3">
        <f>'[1]TCE - ANEXO IV - Preencher'!F221</f>
        <v>29182018000133</v>
      </c>
      <c r="E212" s="5" t="str">
        <f>'[1]TCE - ANEXO IV - Preencher'!G221</f>
        <v>MICROPORT SCIENTIFIC VASCU BRAS LTDA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42165</v>
      </c>
      <c r="I212" s="6">
        <f>IF('[1]TCE - ANEXO IV - Preencher'!K221="","",'[1]TCE - ANEXO IV - Preencher'!K221)</f>
        <v>45359</v>
      </c>
      <c r="J212" s="5" t="str">
        <f>'[1]TCE - ANEXO IV - Preencher'!L221</f>
        <v>35240329182018000133550010000421651900191773</v>
      </c>
      <c r="K212" s="5" t="str">
        <f>IF(F212="B",LEFT('[1]TCE - ANEXO IV - Preencher'!M221,2),IF(F212="S",LEFT('[1]TCE - ANEXO IV - Preencher'!M221,7),IF('[1]TCE - ANEXO IV - Preencher'!H221="","")))</f>
        <v>35</v>
      </c>
      <c r="L212" s="7">
        <f>'[1]TCE - ANEXO IV - Preencher'!N221</f>
        <v>2490</v>
      </c>
    </row>
    <row r="213" spans="1:12" s="8" customFormat="1" ht="19.5" customHeight="1" x14ac:dyDescent="0.2">
      <c r="A213" s="3">
        <f>IFERROR(VLOOKUP(B213,'[1]DADOS (OCULTAR)'!$Q$3:$S$135,3,0),"")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29182018000133</v>
      </c>
      <c r="E213" s="5" t="str">
        <f>'[1]TCE - ANEXO IV - Preencher'!G222</f>
        <v>MICROPORT SCIENTIFIC VASCU BRAS LTDA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42156</v>
      </c>
      <c r="I213" s="6">
        <f>IF('[1]TCE - ANEXO IV - Preencher'!K222="","",'[1]TCE - ANEXO IV - Preencher'!K222)</f>
        <v>45359</v>
      </c>
      <c r="J213" s="5" t="str">
        <f>'[1]TCE - ANEXO IV - Preencher'!L222</f>
        <v>35240329182018000133550010000421561735762421</v>
      </c>
      <c r="K213" s="5" t="str">
        <f>IF(F213="B",LEFT('[1]TCE - ANEXO IV - Preencher'!M222,2),IF(F213="S",LEFT('[1]TCE - ANEXO IV - Preencher'!M222,7),IF('[1]TCE - ANEXO IV - Preencher'!H222="","")))</f>
        <v>35</v>
      </c>
      <c r="L213" s="7">
        <f>'[1]TCE - ANEXO IV - Preencher'!N222</f>
        <v>3070</v>
      </c>
    </row>
    <row r="214" spans="1:12" s="8" customFormat="1" ht="19.5" customHeight="1" x14ac:dyDescent="0.2">
      <c r="A214" s="3">
        <f>IFERROR(VLOOKUP(B214,'[1]DADOS (OCULTAR)'!$Q$3:$S$135,3,0),"")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49341441000146</v>
      </c>
      <c r="E214" s="5" t="str">
        <f>'[1]TCE - ANEXO IV - Preencher'!G223</f>
        <v>TUPAN  HOSPITALAR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000.000.487</v>
      </c>
      <c r="I214" s="6">
        <f>IF('[1]TCE - ANEXO IV - Preencher'!K223="","",'[1]TCE - ANEXO IV - Preencher'!K223)</f>
        <v>45359</v>
      </c>
      <c r="J214" s="5" t="str">
        <f>'[1]TCE - ANEXO IV - Preencher'!L223</f>
        <v>26240349341441000146550010000004871000095041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3000</v>
      </c>
    </row>
    <row r="215" spans="1:12" s="8" customFormat="1" ht="19.5" customHeight="1" x14ac:dyDescent="0.2">
      <c r="A215" s="3">
        <f>IFERROR(VLOOKUP(B215,'[1]DADOS (OCULTAR)'!$Q$3:$S$135,3,0),"")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49341441000146</v>
      </c>
      <c r="E215" s="5" t="str">
        <f>'[1]TCE - ANEXO IV - Preencher'!G224</f>
        <v>TUPAN  HOSPITALAR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000.000.442</v>
      </c>
      <c r="I215" s="6">
        <f>IF('[1]TCE - ANEXO IV - Preencher'!K224="","",'[1]TCE - ANEXO IV - Preencher'!K224)</f>
        <v>45351</v>
      </c>
      <c r="J215" s="5" t="str">
        <f>'[1]TCE - ANEXO IV - Preencher'!L224</f>
        <v>26240249341441000146550010000004421000094619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2400</v>
      </c>
    </row>
    <row r="216" spans="1:12" s="8" customFormat="1" ht="19.5" customHeight="1" x14ac:dyDescent="0.2">
      <c r="A216" s="3">
        <f>IFERROR(VLOOKUP(B216,'[1]DADOS (OCULTAR)'!$Q$3:$S$135,3,0),"")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7199135000177</v>
      </c>
      <c r="E216" s="5" t="str">
        <f>'[1]TCE - ANEXO IV - Preencher'!G225</f>
        <v>HOSPSETE DIST DE MAT MED HOSP LTDA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18047</v>
      </c>
      <c r="I216" s="6">
        <f>IF('[1]TCE - ANEXO IV - Preencher'!K225="","",'[1]TCE - ANEXO IV - Preencher'!K225)</f>
        <v>45362</v>
      </c>
      <c r="J216" s="5" t="str">
        <f>'[1]TCE - ANEXO IV - Preencher'!L225</f>
        <v>26240307199135000177550010000180471000200711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3411</v>
      </c>
    </row>
    <row r="217" spans="1:12" s="8" customFormat="1" ht="19.5" customHeight="1" x14ac:dyDescent="0.2">
      <c r="A217" s="3">
        <f>IFERROR(VLOOKUP(B217,'[1]DADOS (OCULTAR)'!$Q$3:$S$135,3,0),"")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1562710000178</v>
      </c>
      <c r="E217" s="5" t="str">
        <f>'[1]TCE - ANEXO IV - Preencher'!G226</f>
        <v>PHARMADERME LTDA</v>
      </c>
      <c r="F217" s="5" t="str">
        <f>'[1]TCE - ANEXO IV - Preencher'!H226</f>
        <v>S</v>
      </c>
      <c r="G217" s="5" t="str">
        <f>'[1]TCE - ANEXO IV - Preencher'!I226</f>
        <v>S</v>
      </c>
      <c r="H217" s="5">
        <f>'[1]TCE - ANEXO IV - Preencher'!J226</f>
        <v>9196</v>
      </c>
      <c r="I217" s="6">
        <f>IF('[1]TCE - ANEXO IV - Preencher'!K226="","",'[1]TCE - ANEXO IV - Preencher'!K226)</f>
        <v>45363</v>
      </c>
      <c r="J217" s="5" t="str">
        <f>'[1]TCE - ANEXO IV - Preencher'!L226</f>
        <v>FXLVI4CPL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730</v>
      </c>
    </row>
    <row r="218" spans="1:12" s="8" customFormat="1" ht="19.5" customHeight="1" x14ac:dyDescent="0.2">
      <c r="A218" s="3">
        <f>IFERROR(VLOOKUP(B218,'[1]DADOS (OCULTAR)'!$Q$3:$S$135,3,0),"")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11206099000441</v>
      </c>
      <c r="E218" s="5" t="str">
        <f>'[1]TCE - ANEXO IV - Preencher'!G227</f>
        <v>SUPERMED COM E IMP DE PROD MEDICOS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628631</v>
      </c>
      <c r="I218" s="6">
        <f>IF('[1]TCE - ANEXO IV - Preencher'!K227="","",'[1]TCE - ANEXO IV - Preencher'!K227)</f>
        <v>45351</v>
      </c>
      <c r="J218" s="5" t="str">
        <f>'[1]TCE - ANEXO IV - Preencher'!L227</f>
        <v>35240211206099000441550010006286311001090563</v>
      </c>
      <c r="K218" s="5" t="str">
        <f>IF(F218="B",LEFT('[1]TCE - ANEXO IV - Preencher'!M227,2),IF(F218="S",LEFT('[1]TCE - ANEXO IV - Preencher'!M227,7),IF('[1]TCE - ANEXO IV - Preencher'!H227="","")))</f>
        <v>35</v>
      </c>
      <c r="L218" s="7">
        <f>'[1]TCE - ANEXO IV - Preencher'!N227</f>
        <v>25680.84</v>
      </c>
    </row>
    <row r="219" spans="1:12" s="8" customFormat="1" ht="19.5" customHeight="1" x14ac:dyDescent="0.2">
      <c r="A219" s="3">
        <f>IFERROR(VLOOKUP(B219,'[1]DADOS (OCULTAR)'!$Q$3:$S$135,3,0),"")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11206099000441</v>
      </c>
      <c r="E219" s="5" t="str">
        <f>'[1]TCE - ANEXO IV - Preencher'!G228</f>
        <v>SUPERMED COM E IMP DE PROD MEDICOS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628631</v>
      </c>
      <c r="I219" s="6">
        <f>IF('[1]TCE - ANEXO IV - Preencher'!K228="","",'[1]TCE - ANEXO IV - Preencher'!K228)</f>
        <v>45351</v>
      </c>
      <c r="J219" s="5" t="str">
        <f>'[1]TCE - ANEXO IV - Preencher'!L228</f>
        <v>35240211206099000441550010006286311001090563</v>
      </c>
      <c r="K219" s="5" t="str">
        <f>IF(F219="B",LEFT('[1]TCE - ANEXO IV - Preencher'!M228,2),IF(F219="S",LEFT('[1]TCE - ANEXO IV - Preencher'!M228,7),IF('[1]TCE - ANEXO IV - Preencher'!H228="","")))</f>
        <v>35</v>
      </c>
      <c r="L219" s="7">
        <f>'[1]TCE - ANEXO IV - Preencher'!N228</f>
        <v>56.5</v>
      </c>
    </row>
    <row r="220" spans="1:12" s="8" customFormat="1" ht="19.5" customHeight="1" x14ac:dyDescent="0.2">
      <c r="A220" s="3">
        <f>IFERROR(VLOOKUP(B220,'[1]DADOS (OCULTAR)'!$Q$3:$S$135,3,0),"")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27816265000119</v>
      </c>
      <c r="E220" s="5" t="str">
        <f>'[1]TCE - ANEXO IV - Preencher'!G229</f>
        <v>SURGICALMED COM DE PROD MED HOSP EIRELI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000.025.879</v>
      </c>
      <c r="I220" s="6">
        <f>IF('[1]TCE - ANEXO IV - Preencher'!K229="","",'[1]TCE - ANEXO IV - Preencher'!K229)</f>
        <v>45355</v>
      </c>
      <c r="J220" s="5" t="str">
        <f>'[1]TCE - ANEXO IV - Preencher'!L229</f>
        <v>24240327816265000119550010000258791000258807</v>
      </c>
      <c r="K220" s="5" t="str">
        <f>IF(F220="B",LEFT('[1]TCE - ANEXO IV - Preencher'!M229,2),IF(F220="S",LEFT('[1]TCE - ANEXO IV - Preencher'!M229,7),IF('[1]TCE - ANEXO IV - Preencher'!H229="","")))</f>
        <v>24</v>
      </c>
      <c r="L220" s="7">
        <f>'[1]TCE - ANEXO IV - Preencher'!N229</f>
        <v>2000</v>
      </c>
    </row>
    <row r="221" spans="1:12" s="8" customFormat="1" ht="19.5" customHeight="1" x14ac:dyDescent="0.2">
      <c r="A221" s="3">
        <f>IFERROR(VLOOKUP(B221,'[1]DADOS (OCULTAR)'!$Q$3:$S$135,3,0),"")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61418042000131</v>
      </c>
      <c r="E221" s="5" t="str">
        <f>'[1]TCE - ANEXO IV - Preencher'!G230</f>
        <v>CIRURGICA FERNANDES LTDA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1695026</v>
      </c>
      <c r="I221" s="6">
        <f>IF('[1]TCE - ANEXO IV - Preencher'!K230="","",'[1]TCE - ANEXO IV - Preencher'!K230)</f>
        <v>45350</v>
      </c>
      <c r="J221" s="5" t="str">
        <f>'[1]TCE - ANEXO IV - Preencher'!L230</f>
        <v>35240261418042000131550040016950261650701504</v>
      </c>
      <c r="K221" s="5" t="str">
        <f>IF(F221="B",LEFT('[1]TCE - ANEXO IV - Preencher'!M230,2),IF(F221="S",LEFT('[1]TCE - ANEXO IV - Preencher'!M230,7),IF('[1]TCE - ANEXO IV - Preencher'!H230="","")))</f>
        <v>35</v>
      </c>
      <c r="L221" s="7">
        <f>'[1]TCE - ANEXO IV - Preencher'!N230</f>
        <v>7183.65</v>
      </c>
    </row>
    <row r="222" spans="1:12" s="8" customFormat="1" ht="19.5" customHeight="1" x14ac:dyDescent="0.2">
      <c r="A222" s="3">
        <f>IFERROR(VLOOKUP(B222,'[1]DADOS (OCULTAR)'!$Q$3:$S$135,3,0),"")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8014554000150</v>
      </c>
      <c r="E222" s="5" t="str">
        <f>'[1]TCE - ANEXO IV - Preencher'!G231</f>
        <v>MJB COMERCIO DE MAT MEDICO HOSP LTDA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14405</v>
      </c>
      <c r="I222" s="6">
        <f>IF('[1]TCE - ANEXO IV - Preencher'!K231="","",'[1]TCE - ANEXO IV - Preencher'!K231)</f>
        <v>45364</v>
      </c>
      <c r="J222" s="5" t="str">
        <f>'[1]TCE - ANEXO IV - Preencher'!L231</f>
        <v>26240308014554000150550010000144051440130278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2580</v>
      </c>
    </row>
    <row r="223" spans="1:12" s="8" customFormat="1" ht="19.5" customHeight="1" x14ac:dyDescent="0.2">
      <c r="A223" s="3">
        <f>IFERROR(VLOOKUP(B223,'[1]DADOS (OCULTAR)'!$Q$3:$S$135,3,0),"")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8014554000150</v>
      </c>
      <c r="E223" s="5" t="str">
        <f>'[1]TCE - ANEXO IV - Preencher'!G232</f>
        <v>MJB COMERCIO DE MAT MEDICO HOSP LTDA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14406</v>
      </c>
      <c r="I223" s="6">
        <f>IF('[1]TCE - ANEXO IV - Preencher'!K232="","",'[1]TCE - ANEXO IV - Preencher'!K232)</f>
        <v>45364</v>
      </c>
      <c r="J223" s="5" t="str">
        <f>'[1]TCE - ANEXO IV - Preencher'!L232</f>
        <v>26240308014554000150550010000144061440130275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2230</v>
      </c>
    </row>
    <row r="224" spans="1:12" s="8" customFormat="1" ht="19.5" customHeight="1" x14ac:dyDescent="0.2">
      <c r="A224" s="3">
        <f>IFERROR(VLOOKUP(B224,'[1]DADOS (OCULTAR)'!$Q$3:$S$135,3,0),"")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8014554000150</v>
      </c>
      <c r="E224" s="5" t="str">
        <f>'[1]TCE - ANEXO IV - Preencher'!G233</f>
        <v>MJB COMERCIO DE MAT MEDICO HOSP LTDA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14407</v>
      </c>
      <c r="I224" s="6">
        <f>IF('[1]TCE - ANEXO IV - Preencher'!K233="","",'[1]TCE - ANEXO IV - Preencher'!K233)</f>
        <v>45364</v>
      </c>
      <c r="J224" s="5" t="str">
        <f>'[1]TCE - ANEXO IV - Preencher'!L233</f>
        <v>26240308014554000150550010000144071440130272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2480</v>
      </c>
    </row>
    <row r="225" spans="1:12" s="8" customFormat="1" ht="19.5" customHeight="1" x14ac:dyDescent="0.2">
      <c r="A225" s="3">
        <f>IFERROR(VLOOKUP(B225,'[1]DADOS (OCULTAR)'!$Q$3:$S$135,3,0),"")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33100082000448</v>
      </c>
      <c r="E225" s="5" t="str">
        <f>'[1]TCE - ANEXO IV - Preencher'!G234</f>
        <v>E. TAMUSSINO E CIA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28352</v>
      </c>
      <c r="I225" s="6">
        <f>IF('[1]TCE - ANEXO IV - Preencher'!K234="","",'[1]TCE - ANEXO IV - Preencher'!K234)</f>
        <v>45363</v>
      </c>
      <c r="J225" s="5" t="str">
        <f>'[1]TCE - ANEXO IV - Preencher'!L234</f>
        <v>26240333100082000448550020000283521429775980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1900</v>
      </c>
    </row>
    <row r="226" spans="1:12" s="8" customFormat="1" ht="19.5" customHeight="1" x14ac:dyDescent="0.2">
      <c r="A226" s="3">
        <f>IFERROR(VLOOKUP(B226,'[1]DADOS (OCULTAR)'!$Q$3:$S$135,3,0),"")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50595271000105</v>
      </c>
      <c r="E226" s="5" t="str">
        <f>'[1]TCE - ANEXO IV - Preencher'!G235</f>
        <v>BIOTRONIK COMERCIAL MEDICA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1088220</v>
      </c>
      <c r="I226" s="6">
        <f>IF('[1]TCE - ANEXO IV - Preencher'!K235="","",'[1]TCE - ANEXO IV - Preencher'!K235)</f>
        <v>45362</v>
      </c>
      <c r="J226" s="5" t="str">
        <f>'[1]TCE - ANEXO IV - Preencher'!L235</f>
        <v>35240350595271000105550030010882201662877717</v>
      </c>
      <c r="K226" s="5" t="str">
        <f>IF(F226="B",LEFT('[1]TCE - ANEXO IV - Preencher'!M235,2),IF(F226="S",LEFT('[1]TCE - ANEXO IV - Preencher'!M235,7),IF('[1]TCE - ANEXO IV - Preencher'!H235="","")))</f>
        <v>35</v>
      </c>
      <c r="L226" s="7">
        <f>'[1]TCE - ANEXO IV - Preencher'!N235</f>
        <v>4753.4799999999996</v>
      </c>
    </row>
    <row r="227" spans="1:12" s="8" customFormat="1" ht="19.5" customHeight="1" x14ac:dyDescent="0.2">
      <c r="A227" s="3">
        <f>IFERROR(VLOOKUP(B227,'[1]DADOS (OCULTAR)'!$Q$3:$S$135,3,0),"")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1440590000136</v>
      </c>
      <c r="E227" s="5" t="str">
        <f>'[1]TCE - ANEXO IV - Preencher'!G236</f>
        <v>FRESENIUS MEDICAL CARE SERVICOS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1849409</v>
      </c>
      <c r="I227" s="6">
        <f>IF('[1]TCE - ANEXO IV - Preencher'!K236="","",'[1]TCE - ANEXO IV - Preencher'!K236)</f>
        <v>45350</v>
      </c>
      <c r="J227" s="5" t="str">
        <f>'[1]TCE - ANEXO IV - Preencher'!L236</f>
        <v>35240201440590000136550000018494091865854032</v>
      </c>
      <c r="K227" s="5" t="str">
        <f>IF(F227="B",LEFT('[1]TCE - ANEXO IV - Preencher'!M236,2),IF(F227="S",LEFT('[1]TCE - ANEXO IV - Preencher'!M236,7),IF('[1]TCE - ANEXO IV - Preencher'!H236="","")))</f>
        <v>35</v>
      </c>
      <c r="L227" s="7">
        <f>'[1]TCE - ANEXO IV - Preencher'!N236</f>
        <v>1500</v>
      </c>
    </row>
    <row r="228" spans="1:12" s="8" customFormat="1" ht="19.5" customHeight="1" x14ac:dyDescent="0.2">
      <c r="A228" s="3">
        <f>IFERROR(VLOOKUP(B228,'[1]DADOS (OCULTAR)'!$Q$3:$S$135,3,0),"")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1437707000122</v>
      </c>
      <c r="E228" s="5" t="str">
        <f>'[1]TCE - ANEXO IV - Preencher'!G237</f>
        <v>SCITECH MEDICAL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422667</v>
      </c>
      <c r="I228" s="6">
        <f>IF('[1]TCE - ANEXO IV - Preencher'!K237="","",'[1]TCE - ANEXO IV - Preencher'!K237)</f>
        <v>45362</v>
      </c>
      <c r="J228" s="5" t="str">
        <f>'[1]TCE - ANEXO IV - Preencher'!L237</f>
        <v>52240301437707000122550550004226671838806508</v>
      </c>
      <c r="K228" s="5" t="str">
        <f>IF(F228="B",LEFT('[1]TCE - ANEXO IV - Preencher'!M237,2),IF(F228="S",LEFT('[1]TCE - ANEXO IV - Preencher'!M237,7),IF('[1]TCE - ANEXO IV - Preencher'!H237="","")))</f>
        <v>52</v>
      </c>
      <c r="L228" s="7">
        <f>'[1]TCE - ANEXO IV - Preencher'!N237</f>
        <v>1050</v>
      </c>
    </row>
    <row r="229" spans="1:12" s="8" customFormat="1" ht="19.5" customHeight="1" x14ac:dyDescent="0.2">
      <c r="A229" s="3">
        <f>IFERROR(VLOOKUP(B229,'[1]DADOS (OCULTAR)'!$Q$3:$S$135,3,0),"")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1437707000122</v>
      </c>
      <c r="E229" s="5" t="str">
        <f>'[1]TCE - ANEXO IV - Preencher'!G238</f>
        <v>SCITECH MEDICAL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422291</v>
      </c>
      <c r="I229" s="6">
        <f>IF('[1]TCE - ANEXO IV - Preencher'!K238="","",'[1]TCE - ANEXO IV - Preencher'!K238)</f>
        <v>45359</v>
      </c>
      <c r="J229" s="5" t="str">
        <f>'[1]TCE - ANEXO IV - Preencher'!L238</f>
        <v>52240301437707000122550550004222911603980781</v>
      </c>
      <c r="K229" s="5" t="str">
        <f>IF(F229="B",LEFT('[1]TCE - ANEXO IV - Preencher'!M238,2),IF(F229="S",LEFT('[1]TCE - ANEXO IV - Preencher'!M238,7),IF('[1]TCE - ANEXO IV - Preencher'!H238="","")))</f>
        <v>52</v>
      </c>
      <c r="L229" s="7">
        <f>'[1]TCE - ANEXO IV - Preencher'!N238</f>
        <v>1050</v>
      </c>
    </row>
    <row r="230" spans="1:12" s="8" customFormat="1" ht="19.5" customHeight="1" x14ac:dyDescent="0.2">
      <c r="A230" s="3">
        <f>IFERROR(VLOOKUP(B230,'[1]DADOS (OCULTAR)'!$Q$3:$S$135,3,0),"")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1437707000122</v>
      </c>
      <c r="E230" s="5" t="str">
        <f>'[1]TCE - ANEXO IV - Preencher'!G239</f>
        <v>SCITECH MEDICAL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422303</v>
      </c>
      <c r="I230" s="6">
        <f>IF('[1]TCE - ANEXO IV - Preencher'!K239="","",'[1]TCE - ANEXO IV - Preencher'!K239)</f>
        <v>45359</v>
      </c>
      <c r="J230" s="5" t="str">
        <f>'[1]TCE - ANEXO IV - Preencher'!L239</f>
        <v>52240301437707000122550550004223031271055104</v>
      </c>
      <c r="K230" s="5" t="str">
        <f>IF(F230="B",LEFT('[1]TCE - ANEXO IV - Preencher'!M239,2),IF(F230="S",LEFT('[1]TCE - ANEXO IV - Preencher'!M239,7),IF('[1]TCE - ANEXO IV - Preencher'!H239="","")))</f>
        <v>52</v>
      </c>
      <c r="L230" s="7">
        <f>'[1]TCE - ANEXO IV - Preencher'!N239</f>
        <v>1050</v>
      </c>
    </row>
    <row r="231" spans="1:12" s="8" customFormat="1" ht="19.5" customHeight="1" x14ac:dyDescent="0.2">
      <c r="A231" s="3">
        <f>IFERROR(VLOOKUP(B231,'[1]DADOS (OCULTAR)'!$Q$3:$S$135,3,0),"")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1437707000122</v>
      </c>
      <c r="E231" s="5" t="str">
        <f>'[1]TCE - ANEXO IV - Preencher'!G240</f>
        <v>SCITECH MEDICAL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422317</v>
      </c>
      <c r="I231" s="6">
        <f>IF('[1]TCE - ANEXO IV - Preencher'!K240="","",'[1]TCE - ANEXO IV - Preencher'!K240)</f>
        <v>45359</v>
      </c>
      <c r="J231" s="5" t="str">
        <f>'[1]TCE - ANEXO IV - Preencher'!L240</f>
        <v>52240301437707000122550550004223171890334443</v>
      </c>
      <c r="K231" s="5" t="str">
        <f>IF(F231="B",LEFT('[1]TCE - ANEXO IV - Preencher'!M240,2),IF(F231="S",LEFT('[1]TCE - ANEXO IV - Preencher'!M240,7),IF('[1]TCE - ANEXO IV - Preencher'!H240="","")))</f>
        <v>52</v>
      </c>
      <c r="L231" s="7">
        <f>'[1]TCE - ANEXO IV - Preencher'!N240</f>
        <v>1050</v>
      </c>
    </row>
    <row r="232" spans="1:12" s="8" customFormat="1" ht="19.5" customHeight="1" x14ac:dyDescent="0.2">
      <c r="A232" s="3">
        <f>IFERROR(VLOOKUP(B232,'[1]DADOS (OCULTAR)'!$Q$3:$S$135,3,0),"")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1513946000114</v>
      </c>
      <c r="E232" s="5" t="str">
        <f>'[1]TCE - ANEXO IV - Preencher'!G241</f>
        <v>BOSTON SCIENTIFIC DO BRASIL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2964974</v>
      </c>
      <c r="I232" s="6">
        <f>IF('[1]TCE - ANEXO IV - Preencher'!K241="","",'[1]TCE - ANEXO IV - Preencher'!K241)</f>
        <v>45363</v>
      </c>
      <c r="J232" s="5" t="str">
        <f>'[1]TCE - ANEXO IV - Preencher'!L241</f>
        <v>35240301513946000114550030029649741030370966</v>
      </c>
      <c r="K232" s="5" t="str">
        <f>IF(F232="B",LEFT('[1]TCE - ANEXO IV - Preencher'!M241,2),IF(F232="S",LEFT('[1]TCE - ANEXO IV - Preencher'!M241,7),IF('[1]TCE - ANEXO IV - Preencher'!H241="","")))</f>
        <v>35</v>
      </c>
      <c r="L232" s="7">
        <f>'[1]TCE - ANEXO IV - Preencher'!N241</f>
        <v>268.82</v>
      </c>
    </row>
    <row r="233" spans="1:12" s="8" customFormat="1" ht="19.5" customHeight="1" x14ac:dyDescent="0.2">
      <c r="A233" s="3">
        <f>IFERROR(VLOOKUP(B233,'[1]DADOS (OCULTAR)'!$Q$3:$S$135,3,0),"")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1513946000114</v>
      </c>
      <c r="E233" s="5" t="str">
        <f>'[1]TCE - ANEXO IV - Preencher'!G242</f>
        <v>BOSTON SCIENTIFIC DO BRASIL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2964926</v>
      </c>
      <c r="I233" s="6">
        <f>IF('[1]TCE - ANEXO IV - Preencher'!K242="","",'[1]TCE - ANEXO IV - Preencher'!K242)</f>
        <v>45363</v>
      </c>
      <c r="J233" s="5" t="str">
        <f>'[1]TCE - ANEXO IV - Preencher'!L242</f>
        <v>35240301513946000114550030029649261030370470</v>
      </c>
      <c r="K233" s="5" t="str">
        <f>IF(F233="B",LEFT('[1]TCE - ANEXO IV - Preencher'!M242,2),IF(F233="S",LEFT('[1]TCE - ANEXO IV - Preencher'!M242,7),IF('[1]TCE - ANEXO IV - Preencher'!H242="","")))</f>
        <v>35</v>
      </c>
      <c r="L233" s="7">
        <f>'[1]TCE - ANEXO IV - Preencher'!N242</f>
        <v>268.82</v>
      </c>
    </row>
    <row r="234" spans="1:12" s="8" customFormat="1" ht="19.5" customHeight="1" x14ac:dyDescent="0.2">
      <c r="A234" s="3">
        <f>IFERROR(VLOOKUP(B234,'[1]DADOS (OCULTAR)'!$Q$3:$S$135,3,0),"")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1513946000114</v>
      </c>
      <c r="E234" s="5" t="str">
        <f>'[1]TCE - ANEXO IV - Preencher'!G243</f>
        <v>BOSTON SCIENTIFIC DO BRASIL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2964927</v>
      </c>
      <c r="I234" s="6">
        <f>IF('[1]TCE - ANEXO IV - Preencher'!K243="","",'[1]TCE - ANEXO IV - Preencher'!K243)</f>
        <v>45363</v>
      </c>
      <c r="J234" s="5" t="str">
        <f>'[1]TCE - ANEXO IV - Preencher'!L243</f>
        <v>35240301513946000114550030029649271030370486</v>
      </c>
      <c r="K234" s="5" t="str">
        <f>IF(F234="B",LEFT('[1]TCE - ANEXO IV - Preencher'!M243,2),IF(F234="S",LEFT('[1]TCE - ANEXO IV - Preencher'!M243,7),IF('[1]TCE - ANEXO IV - Preencher'!H243="","")))</f>
        <v>35</v>
      </c>
      <c r="L234" s="7">
        <f>'[1]TCE - ANEXO IV - Preencher'!N243</f>
        <v>268.82</v>
      </c>
    </row>
    <row r="235" spans="1:12" s="8" customFormat="1" ht="19.5" customHeight="1" x14ac:dyDescent="0.2">
      <c r="A235" s="3">
        <f>IFERROR(VLOOKUP(B235,'[1]DADOS (OCULTAR)'!$Q$3:$S$135,3,0),"")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1513946000114</v>
      </c>
      <c r="E235" s="5" t="str">
        <f>'[1]TCE - ANEXO IV - Preencher'!G244</f>
        <v>BOSTON SCIENTIFIC DO BRASIL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2964772</v>
      </c>
      <c r="I235" s="6">
        <f>IF('[1]TCE - ANEXO IV - Preencher'!K244="","",'[1]TCE - ANEXO IV - Preencher'!K244)</f>
        <v>45363</v>
      </c>
      <c r="J235" s="5" t="str">
        <f>'[1]TCE - ANEXO IV - Preencher'!L244</f>
        <v>35240301513946000114550030029647721030368613</v>
      </c>
      <c r="K235" s="5" t="str">
        <f>IF(F235="B",LEFT('[1]TCE - ANEXO IV - Preencher'!M244,2),IF(F235="S",LEFT('[1]TCE - ANEXO IV - Preencher'!M244,7),IF('[1]TCE - ANEXO IV - Preencher'!H244="","")))</f>
        <v>35</v>
      </c>
      <c r="L235" s="7">
        <f>'[1]TCE - ANEXO IV - Preencher'!N244</f>
        <v>1368.82</v>
      </c>
    </row>
    <row r="236" spans="1:12" s="8" customFormat="1" ht="19.5" customHeight="1" x14ac:dyDescent="0.2">
      <c r="A236" s="3">
        <f>IFERROR(VLOOKUP(B236,'[1]DADOS (OCULTAR)'!$Q$3:$S$135,3,0),"")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1513946000114</v>
      </c>
      <c r="E236" s="5" t="str">
        <f>'[1]TCE - ANEXO IV - Preencher'!G245</f>
        <v>BOSTON SCIENTIFIC DO BRASIL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2964773</v>
      </c>
      <c r="I236" s="6">
        <f>IF('[1]TCE - ANEXO IV - Preencher'!K245="","",'[1]TCE - ANEXO IV - Preencher'!K245)</f>
        <v>45363</v>
      </c>
      <c r="J236" s="5" t="str">
        <f>'[1]TCE - ANEXO IV - Preencher'!L245</f>
        <v>35240301513946000114550030029647731030368629</v>
      </c>
      <c r="K236" s="5" t="str">
        <f>IF(F236="B",LEFT('[1]TCE - ANEXO IV - Preencher'!M245,2),IF(F236="S",LEFT('[1]TCE - ANEXO IV - Preencher'!M245,7),IF('[1]TCE - ANEXO IV - Preencher'!H245="","")))</f>
        <v>35</v>
      </c>
      <c r="L236" s="7">
        <f>'[1]TCE - ANEXO IV - Preencher'!N245</f>
        <v>1637.64</v>
      </c>
    </row>
    <row r="237" spans="1:12" s="8" customFormat="1" ht="19.5" customHeight="1" x14ac:dyDescent="0.2">
      <c r="A237" s="3">
        <f>IFERROR(VLOOKUP(B237,'[1]DADOS (OCULTAR)'!$Q$3:$S$135,3,0),"")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1513946000114</v>
      </c>
      <c r="E237" s="5" t="str">
        <f>'[1]TCE - ANEXO IV - Preencher'!G246</f>
        <v>BOSTON SCIENTIFIC DO BRASIL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2964800</v>
      </c>
      <c r="I237" s="6">
        <f>IF('[1]TCE - ANEXO IV - Preencher'!K246="","",'[1]TCE - ANEXO IV - Preencher'!K246)</f>
        <v>45363</v>
      </c>
      <c r="J237" s="5" t="str">
        <f>'[1]TCE - ANEXO IV - Preencher'!L246</f>
        <v>35240301513946000114550030029648001030368903</v>
      </c>
      <c r="K237" s="5" t="str">
        <f>IF(F237="B",LEFT('[1]TCE - ANEXO IV - Preencher'!M246,2),IF(F237="S",LEFT('[1]TCE - ANEXO IV - Preencher'!M246,7),IF('[1]TCE - ANEXO IV - Preencher'!H246="","")))</f>
        <v>35</v>
      </c>
      <c r="L237" s="7">
        <f>'[1]TCE - ANEXO IV - Preencher'!N246</f>
        <v>1100</v>
      </c>
    </row>
    <row r="238" spans="1:12" s="8" customFormat="1" ht="19.5" customHeight="1" x14ac:dyDescent="0.2">
      <c r="A238" s="3">
        <f>IFERROR(VLOOKUP(B238,'[1]DADOS (OCULTAR)'!$Q$3:$S$135,3,0),"")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1513946000114</v>
      </c>
      <c r="E238" s="5" t="str">
        <f>'[1]TCE - ANEXO IV - Preencher'!G247</f>
        <v>BOSTON SCIENTIFIC DO BRASIL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2964802</v>
      </c>
      <c r="I238" s="6">
        <f>IF('[1]TCE - ANEXO IV - Preencher'!K247="","",'[1]TCE - ANEXO IV - Preencher'!K247)</f>
        <v>45363</v>
      </c>
      <c r="J238" s="5" t="str">
        <f>'[1]TCE - ANEXO IV - Preencher'!L247</f>
        <v>35240301513946000114550030029648021030368924</v>
      </c>
      <c r="K238" s="5" t="str">
        <f>IF(F238="B",LEFT('[1]TCE - ANEXO IV - Preencher'!M247,2),IF(F238="S",LEFT('[1]TCE - ANEXO IV - Preencher'!M247,7),IF('[1]TCE - ANEXO IV - Preencher'!H247="","")))</f>
        <v>35</v>
      </c>
      <c r="L238" s="7">
        <f>'[1]TCE - ANEXO IV - Preencher'!N247</f>
        <v>268.82</v>
      </c>
    </row>
    <row r="239" spans="1:12" s="8" customFormat="1" ht="19.5" customHeight="1" x14ac:dyDescent="0.2">
      <c r="A239" s="3">
        <f>IFERROR(VLOOKUP(B239,'[1]DADOS (OCULTAR)'!$Q$3:$S$135,3,0),"")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1513946000114</v>
      </c>
      <c r="E239" s="5" t="str">
        <f>'[1]TCE - ANEXO IV - Preencher'!G248</f>
        <v>BOSTON SCIENTIFIC DO BRASIL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2964801</v>
      </c>
      <c r="I239" s="6">
        <f>IF('[1]TCE - ANEXO IV - Preencher'!K248="","",'[1]TCE - ANEXO IV - Preencher'!K248)</f>
        <v>45363</v>
      </c>
      <c r="J239" s="5" t="str">
        <f>'[1]TCE - ANEXO IV - Preencher'!L248</f>
        <v>35240301513946000114550030029648011030368919</v>
      </c>
      <c r="K239" s="5" t="str">
        <f>IF(F239="B",LEFT('[1]TCE - ANEXO IV - Preencher'!M248,2),IF(F239="S",LEFT('[1]TCE - ANEXO IV - Preencher'!M248,7),IF('[1]TCE - ANEXO IV - Preencher'!H248="","")))</f>
        <v>35</v>
      </c>
      <c r="L239" s="7">
        <f>'[1]TCE - ANEXO IV - Preencher'!N248</f>
        <v>268.82</v>
      </c>
    </row>
    <row r="240" spans="1:12" s="8" customFormat="1" ht="19.5" customHeight="1" x14ac:dyDescent="0.2">
      <c r="A240" s="3">
        <f>IFERROR(VLOOKUP(B240,'[1]DADOS (OCULTAR)'!$Q$3:$S$135,3,0),"")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1513946000114</v>
      </c>
      <c r="E240" s="5" t="str">
        <f>'[1]TCE - ANEXO IV - Preencher'!G249</f>
        <v>BOSTON SCIENTIFIC DO BRASIL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2964803</v>
      </c>
      <c r="I240" s="6">
        <f>IF('[1]TCE - ANEXO IV - Preencher'!K249="","",'[1]TCE - ANEXO IV - Preencher'!K249)</f>
        <v>45363</v>
      </c>
      <c r="J240" s="5" t="str">
        <f>'[1]TCE - ANEXO IV - Preencher'!L249</f>
        <v>35240301513946000114550030029648031030368930</v>
      </c>
      <c r="K240" s="5" t="str">
        <f>IF(F240="B",LEFT('[1]TCE - ANEXO IV - Preencher'!M249,2),IF(F240="S",LEFT('[1]TCE - ANEXO IV - Preencher'!M249,7),IF('[1]TCE - ANEXO IV - Preencher'!H249="","")))</f>
        <v>35</v>
      </c>
      <c r="L240" s="7">
        <f>'[1]TCE - ANEXO IV - Preencher'!N249</f>
        <v>806.46</v>
      </c>
    </row>
    <row r="241" spans="1:12" s="8" customFormat="1" ht="19.5" customHeight="1" x14ac:dyDescent="0.2">
      <c r="A241" s="3">
        <f>IFERROR(VLOOKUP(B241,'[1]DADOS (OCULTAR)'!$Q$3:$S$135,3,0),"")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1513946000114</v>
      </c>
      <c r="E241" s="5" t="str">
        <f>'[1]TCE - ANEXO IV - Preencher'!G250</f>
        <v>BOSTON SCIENTIFIC DO BRASIL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2964775</v>
      </c>
      <c r="I241" s="6">
        <f>IF('[1]TCE - ANEXO IV - Preencher'!K250="","",'[1]TCE - ANEXO IV - Preencher'!K250)</f>
        <v>45363</v>
      </c>
      <c r="J241" s="5" t="str">
        <f>'[1]TCE - ANEXO IV - Preencher'!L250</f>
        <v>35240301513946000114550030029647751030368640</v>
      </c>
      <c r="K241" s="5" t="str">
        <f>IF(F241="B",LEFT('[1]TCE - ANEXO IV - Preencher'!M250,2),IF(F241="S",LEFT('[1]TCE - ANEXO IV - Preencher'!M250,7),IF('[1]TCE - ANEXO IV - Preencher'!H250="","")))</f>
        <v>35</v>
      </c>
      <c r="L241" s="7">
        <f>'[1]TCE - ANEXO IV - Preencher'!N250</f>
        <v>1368.82</v>
      </c>
    </row>
    <row r="242" spans="1:12" s="8" customFormat="1" ht="19.5" customHeight="1" x14ac:dyDescent="0.2">
      <c r="A242" s="3">
        <f>IFERROR(VLOOKUP(B242,'[1]DADOS (OCULTAR)'!$Q$3:$S$135,3,0),"")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1513946000114</v>
      </c>
      <c r="E242" s="5" t="str">
        <f>'[1]TCE - ANEXO IV - Preencher'!G251</f>
        <v>BOSTON SCIENTIFIC DO BRASIL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2964774</v>
      </c>
      <c r="I242" s="6">
        <f>IF('[1]TCE - ANEXO IV - Preencher'!K251="","",'[1]TCE - ANEXO IV - Preencher'!K251)</f>
        <v>45363</v>
      </c>
      <c r="J242" s="5" t="str">
        <f>'[1]TCE - ANEXO IV - Preencher'!L251</f>
        <v>35240301513946000114550030029647741030368634</v>
      </c>
      <c r="K242" s="5" t="str">
        <f>IF(F242="B",LEFT('[1]TCE - ANEXO IV - Preencher'!M251,2),IF(F242="S",LEFT('[1]TCE - ANEXO IV - Preencher'!M251,7),IF('[1]TCE - ANEXO IV - Preencher'!H251="","")))</f>
        <v>35</v>
      </c>
      <c r="L242" s="7">
        <f>'[1]TCE - ANEXO IV - Preencher'!N251</f>
        <v>2468.8200000000002</v>
      </c>
    </row>
    <row r="243" spans="1:12" s="8" customFormat="1" ht="19.5" customHeight="1" x14ac:dyDescent="0.2">
      <c r="A243" s="3">
        <f>IFERROR(VLOOKUP(B243,'[1]DADOS (OCULTAR)'!$Q$3:$S$135,3,0),"")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1513946000114</v>
      </c>
      <c r="E243" s="5" t="str">
        <f>'[1]TCE - ANEXO IV - Preencher'!G252</f>
        <v>BOSTON SCIENTIFIC DO BRASIL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2964776</v>
      </c>
      <c r="I243" s="6">
        <f>IF('[1]TCE - ANEXO IV - Preencher'!K252="","",'[1]TCE - ANEXO IV - Preencher'!K252)</f>
        <v>45363</v>
      </c>
      <c r="J243" s="5" t="str">
        <f>'[1]TCE - ANEXO IV - Preencher'!L252</f>
        <v>35240301513946000114550030029647761030368655</v>
      </c>
      <c r="K243" s="5" t="str">
        <f>IF(F243="B",LEFT('[1]TCE - ANEXO IV - Preencher'!M252,2),IF(F243="S",LEFT('[1]TCE - ANEXO IV - Preencher'!M252,7),IF('[1]TCE - ANEXO IV - Preencher'!H252="","")))</f>
        <v>35</v>
      </c>
      <c r="L243" s="7">
        <f>'[1]TCE - ANEXO IV - Preencher'!N252</f>
        <v>2200</v>
      </c>
    </row>
    <row r="244" spans="1:12" s="8" customFormat="1" ht="19.5" customHeight="1" x14ac:dyDescent="0.2">
      <c r="A244" s="3">
        <f>IFERROR(VLOOKUP(B244,'[1]DADOS (OCULTAR)'!$Q$3:$S$135,3,0),"")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1513946000114</v>
      </c>
      <c r="E244" s="5" t="str">
        <f>'[1]TCE - ANEXO IV - Preencher'!G253</f>
        <v>BOSTON SCIENTIFIC DO BRASIL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2965469</v>
      </c>
      <c r="I244" s="6">
        <f>IF('[1]TCE - ANEXO IV - Preencher'!K253="","",'[1]TCE - ANEXO IV - Preencher'!K253)</f>
        <v>45363</v>
      </c>
      <c r="J244" s="5" t="str">
        <f>'[1]TCE - ANEXO IV - Preencher'!L253</f>
        <v>35240301513946000114550030029654691030376210</v>
      </c>
      <c r="K244" s="5" t="str">
        <f>IF(F244="B",LEFT('[1]TCE - ANEXO IV - Preencher'!M253,2),IF(F244="S",LEFT('[1]TCE - ANEXO IV - Preencher'!M253,7),IF('[1]TCE - ANEXO IV - Preencher'!H253="","")))</f>
        <v>35</v>
      </c>
      <c r="L244" s="7">
        <f>'[1]TCE - ANEXO IV - Preencher'!N253</f>
        <v>268.82</v>
      </c>
    </row>
    <row r="245" spans="1:12" s="8" customFormat="1" ht="19.5" customHeight="1" x14ac:dyDescent="0.2">
      <c r="A245" s="3">
        <f>IFERROR(VLOOKUP(B245,'[1]DADOS (OCULTAR)'!$Q$3:$S$135,3,0),"")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1513946000114</v>
      </c>
      <c r="E245" s="5" t="str">
        <f>'[1]TCE - ANEXO IV - Preencher'!G254</f>
        <v>BOSTON SCIENTIFIC DO BRASIL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2964036</v>
      </c>
      <c r="I245" s="6">
        <f>IF('[1]TCE - ANEXO IV - Preencher'!K254="","",'[1]TCE - ANEXO IV - Preencher'!K254)</f>
        <v>45362</v>
      </c>
      <c r="J245" s="5" t="str">
        <f>'[1]TCE - ANEXO IV - Preencher'!L254</f>
        <v>35240301513946000114550030029640361030360979</v>
      </c>
      <c r="K245" s="5" t="str">
        <f>IF(F245="B",LEFT('[1]TCE - ANEXO IV - Preencher'!M254,2),IF(F245="S",LEFT('[1]TCE - ANEXO IV - Preencher'!M254,7),IF('[1]TCE - ANEXO IV - Preencher'!H254="","")))</f>
        <v>35</v>
      </c>
      <c r="L245" s="7">
        <f>'[1]TCE - ANEXO IV - Preencher'!N254</f>
        <v>537.64</v>
      </c>
    </row>
    <row r="246" spans="1:12" s="8" customFormat="1" ht="19.5" customHeight="1" x14ac:dyDescent="0.2">
      <c r="A246" s="3">
        <f>IFERROR(VLOOKUP(B246,'[1]DADOS (OCULTAR)'!$Q$3:$S$135,3,0),"")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1513946000114</v>
      </c>
      <c r="E246" s="5" t="str">
        <f>'[1]TCE - ANEXO IV - Preencher'!G255</f>
        <v>BOSTON SCIENTIFIC DO BRASIL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2964872</v>
      </c>
      <c r="I246" s="6">
        <f>IF('[1]TCE - ANEXO IV - Preencher'!K255="","",'[1]TCE - ANEXO IV - Preencher'!K255)</f>
        <v>45363</v>
      </c>
      <c r="J246" s="5" t="str">
        <f>'[1]TCE - ANEXO IV - Preencher'!L255</f>
        <v>35240301513946000114550030029648721030369925</v>
      </c>
      <c r="K246" s="5" t="str">
        <f>IF(F246="B",LEFT('[1]TCE - ANEXO IV - Preencher'!M255,2),IF(F246="S",LEFT('[1]TCE - ANEXO IV - Preencher'!M255,7),IF('[1]TCE - ANEXO IV - Preencher'!H255="","")))</f>
        <v>35</v>
      </c>
      <c r="L246" s="7">
        <f>'[1]TCE - ANEXO IV - Preencher'!N255</f>
        <v>268.82</v>
      </c>
    </row>
    <row r="247" spans="1:12" s="8" customFormat="1" ht="19.5" customHeight="1" x14ac:dyDescent="0.2">
      <c r="A247" s="3">
        <f>IFERROR(VLOOKUP(B247,'[1]DADOS (OCULTAR)'!$Q$3:$S$135,3,0),"")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1513946000114</v>
      </c>
      <c r="E247" s="5" t="str">
        <f>'[1]TCE - ANEXO IV - Preencher'!G256</f>
        <v>BOSTON SCIENTIFIC DO BRASIL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2964873</v>
      </c>
      <c r="I247" s="6">
        <f>IF('[1]TCE - ANEXO IV - Preencher'!K256="","",'[1]TCE - ANEXO IV - Preencher'!K256)</f>
        <v>45363</v>
      </c>
      <c r="J247" s="5" t="str">
        <f>'[1]TCE - ANEXO IV - Preencher'!L256</f>
        <v>35240301513946000114550030029648731030369930</v>
      </c>
      <c r="K247" s="5" t="str">
        <f>IF(F247="B",LEFT('[1]TCE - ANEXO IV - Preencher'!M256,2),IF(F247="S",LEFT('[1]TCE - ANEXO IV - Preencher'!M256,7),IF('[1]TCE - ANEXO IV - Preencher'!H256="","")))</f>
        <v>35</v>
      </c>
      <c r="L247" s="7">
        <f>'[1]TCE - ANEXO IV - Preencher'!N256</f>
        <v>268.82</v>
      </c>
    </row>
    <row r="248" spans="1:12" s="8" customFormat="1" ht="19.5" customHeight="1" x14ac:dyDescent="0.2">
      <c r="A248" s="3">
        <f>IFERROR(VLOOKUP(B248,'[1]DADOS (OCULTAR)'!$Q$3:$S$135,3,0),"")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37438274000177</v>
      </c>
      <c r="E248" s="5" t="str">
        <f>'[1]TCE - ANEXO IV - Preencher'!G257</f>
        <v>SELLMED PROD MEDICOS E HOSP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19170</v>
      </c>
      <c r="I248" s="6">
        <f>IF('[1]TCE - ANEXO IV - Preencher'!K257="","",'[1]TCE - ANEXO IV - Preencher'!K257)</f>
        <v>45362</v>
      </c>
      <c r="J248" s="5" t="str">
        <f>'[1]TCE - ANEXO IV - Preencher'!L257</f>
        <v>26240337438274000177550010000191701134212208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4178.3999999999996</v>
      </c>
    </row>
    <row r="249" spans="1:12" s="8" customFormat="1" ht="19.5" customHeight="1" x14ac:dyDescent="0.2">
      <c r="A249" s="3">
        <f>IFERROR(VLOOKUP(B249,'[1]DADOS (OCULTAR)'!$Q$3:$S$135,3,0),"")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7499258000123</v>
      </c>
      <c r="E249" s="5" t="str">
        <f>'[1]TCE - ANEXO IV - Preencher'!G258</f>
        <v>M P  COMERCIO DE MAT. HOSPITALARES LTDA.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126493</v>
      </c>
      <c r="I249" s="6">
        <f>IF('[1]TCE - ANEXO IV - Preencher'!K258="","",'[1]TCE - ANEXO IV - Preencher'!K258)</f>
        <v>45350</v>
      </c>
      <c r="J249" s="5" t="str">
        <f>'[1]TCE - ANEXO IV - Preencher'!L258</f>
        <v>35240207499258000123550010001264931232613523</v>
      </c>
      <c r="K249" s="5" t="str">
        <f>IF(F249="B",LEFT('[1]TCE - ANEXO IV - Preencher'!M258,2),IF(F249="S",LEFT('[1]TCE - ANEXO IV - Preencher'!M258,7),IF('[1]TCE - ANEXO IV - Preencher'!H258="","")))</f>
        <v>35</v>
      </c>
      <c r="L249" s="7">
        <f>'[1]TCE - ANEXO IV - Preencher'!N258</f>
        <v>5282</v>
      </c>
    </row>
    <row r="250" spans="1:12" s="8" customFormat="1" ht="19.5" customHeight="1" x14ac:dyDescent="0.2">
      <c r="A250" s="3">
        <f>IFERROR(VLOOKUP(B250,'[1]DADOS (OCULTAR)'!$Q$3:$S$135,3,0),"")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29182018000133</v>
      </c>
      <c r="E250" s="5" t="str">
        <f>'[1]TCE - ANEXO IV - Preencher'!G259</f>
        <v>MICROPORT SCIENTIFIC VASCU BRAS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42166</v>
      </c>
      <c r="I250" s="6">
        <f>IF('[1]TCE - ANEXO IV - Preencher'!K259="","",'[1]TCE - ANEXO IV - Preencher'!K259)</f>
        <v>45359</v>
      </c>
      <c r="J250" s="5" t="str">
        <f>'[1]TCE - ANEXO IV - Preencher'!L259</f>
        <v>35240329182018000133550010000421661124890798</v>
      </c>
      <c r="K250" s="5" t="str">
        <f>IF(F250="B",LEFT('[1]TCE - ANEXO IV - Preencher'!M259,2),IF(F250="S",LEFT('[1]TCE - ANEXO IV - Preencher'!M259,7),IF('[1]TCE - ANEXO IV - Preencher'!H259="","")))</f>
        <v>35</v>
      </c>
      <c r="L250" s="7">
        <f>'[1]TCE - ANEXO IV - Preencher'!N259</f>
        <v>1100</v>
      </c>
    </row>
    <row r="251" spans="1:12" s="8" customFormat="1" ht="19.5" customHeight="1" x14ac:dyDescent="0.2">
      <c r="A251" s="3">
        <f>IFERROR(VLOOKUP(B251,'[1]DADOS (OCULTAR)'!$Q$3:$S$135,3,0),"")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29182018000133</v>
      </c>
      <c r="E251" s="5" t="str">
        <f>'[1]TCE - ANEXO IV - Preencher'!G260</f>
        <v>MICROPORT SCIENTIFIC VASCU BRAS LTDA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42168</v>
      </c>
      <c r="I251" s="6">
        <f>IF('[1]TCE - ANEXO IV - Preencher'!K260="","",'[1]TCE - ANEXO IV - Preencher'!K260)</f>
        <v>45359</v>
      </c>
      <c r="J251" s="5" t="str">
        <f>'[1]TCE - ANEXO IV - Preencher'!L260</f>
        <v>35240329182018000133550010000421681574253041</v>
      </c>
      <c r="K251" s="5" t="str">
        <f>IF(F251="B",LEFT('[1]TCE - ANEXO IV - Preencher'!M260,2),IF(F251="S",LEFT('[1]TCE - ANEXO IV - Preencher'!M260,7),IF('[1]TCE - ANEXO IV - Preencher'!H260="","")))</f>
        <v>35</v>
      </c>
      <c r="L251" s="7">
        <f>'[1]TCE - ANEXO IV - Preencher'!N260</f>
        <v>290</v>
      </c>
    </row>
    <row r="252" spans="1:12" s="8" customFormat="1" ht="19.5" customHeight="1" x14ac:dyDescent="0.2">
      <c r="A252" s="3">
        <f>IFERROR(VLOOKUP(B252,'[1]DADOS (OCULTAR)'!$Q$3:$S$135,3,0),"")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29182018000133</v>
      </c>
      <c r="E252" s="5" t="str">
        <f>'[1]TCE - ANEXO IV - Preencher'!G261</f>
        <v>MICROPORT SCIENTIFIC VASCU BRAS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42167</v>
      </c>
      <c r="I252" s="6">
        <f>IF('[1]TCE - ANEXO IV - Preencher'!K261="","",'[1]TCE - ANEXO IV - Preencher'!K261)</f>
        <v>45359</v>
      </c>
      <c r="J252" s="5" t="str">
        <f>'[1]TCE - ANEXO IV - Preencher'!L261</f>
        <v>35240329182018000133550010000421671764187140</v>
      </c>
      <c r="K252" s="5" t="str">
        <f>IF(F252="B",LEFT('[1]TCE - ANEXO IV - Preencher'!M261,2),IF(F252="S",LEFT('[1]TCE - ANEXO IV - Preencher'!M261,7),IF('[1]TCE - ANEXO IV - Preencher'!H261="","")))</f>
        <v>35</v>
      </c>
      <c r="L252" s="7">
        <f>'[1]TCE - ANEXO IV - Preencher'!N261</f>
        <v>290</v>
      </c>
    </row>
    <row r="253" spans="1:12" s="8" customFormat="1" ht="19.5" customHeight="1" x14ac:dyDescent="0.2">
      <c r="A253" s="3">
        <f>IFERROR(VLOOKUP(B253,'[1]DADOS (OCULTAR)'!$Q$3:$S$135,3,0),"")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9944371000368</v>
      </c>
      <c r="E253" s="5" t="str">
        <f>'[1]TCE - ANEXO IV - Preencher'!G262</f>
        <v>SULMEDIC COMERCIO DE MEDICAMENTOS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12150</v>
      </c>
      <c r="I253" s="6">
        <f>IF('[1]TCE - ANEXO IV - Preencher'!K262="","",'[1]TCE - ANEXO IV - Preencher'!K262)</f>
        <v>45350</v>
      </c>
      <c r="J253" s="5" t="str">
        <f>'[1]TCE - ANEXO IV - Preencher'!L262</f>
        <v>35240209944371000368550030000121501801751168</v>
      </c>
      <c r="K253" s="5" t="str">
        <f>IF(F253="B",LEFT('[1]TCE - ANEXO IV - Preencher'!M262,2),IF(F253="S",LEFT('[1]TCE - ANEXO IV - Preencher'!M262,7),IF('[1]TCE - ANEXO IV - Preencher'!H262="","")))</f>
        <v>35</v>
      </c>
      <c r="L253" s="7">
        <f>'[1]TCE - ANEXO IV - Preencher'!N262</f>
        <v>1850</v>
      </c>
    </row>
    <row r="254" spans="1:12" s="8" customFormat="1" ht="19.5" customHeight="1" x14ac:dyDescent="0.2">
      <c r="A254" s="3">
        <f>IFERROR(VLOOKUP(B254,'[1]DADOS (OCULTAR)'!$Q$3:$S$135,3,0),"")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26436406000105</v>
      </c>
      <c r="E254" s="5" t="str">
        <f>'[1]TCE - ANEXO IV - Preencher'!G263</f>
        <v>CENTRAL DAS FRALDAS DISTRIBUIDORA LTDA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000.030.276</v>
      </c>
      <c r="I254" s="6">
        <f>IF('[1]TCE - ANEXO IV - Preencher'!K263="","",'[1]TCE - ANEXO IV - Preencher'!K263)</f>
        <v>45356</v>
      </c>
      <c r="J254" s="5" t="str">
        <f>'[1]TCE - ANEXO IV - Preencher'!L263</f>
        <v>23240326436406000105550010000302761000303916</v>
      </c>
      <c r="K254" s="5" t="str">
        <f>IF(F254="B",LEFT('[1]TCE - ANEXO IV - Preencher'!M263,2),IF(F254="S",LEFT('[1]TCE - ANEXO IV - Preencher'!M263,7),IF('[1]TCE - ANEXO IV - Preencher'!H263="","")))</f>
        <v>23</v>
      </c>
      <c r="L254" s="7">
        <f>'[1]TCE - ANEXO IV - Preencher'!N263</f>
        <v>102</v>
      </c>
    </row>
    <row r="255" spans="1:12" s="8" customFormat="1" ht="19.5" customHeight="1" x14ac:dyDescent="0.2">
      <c r="A255" s="3">
        <f>IFERROR(VLOOKUP(B255,'[1]DADOS (OCULTAR)'!$Q$3:$S$135,3,0),"")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11206099000603</v>
      </c>
      <c r="E255" s="5" t="str">
        <f>'[1]TCE - ANEXO IV - Preencher'!G264</f>
        <v>SUPERMED PROD MED E HOSP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46791</v>
      </c>
      <c r="I255" s="6">
        <f>IF('[1]TCE - ANEXO IV - Preencher'!K264="","",'[1]TCE - ANEXO IV - Preencher'!K264)</f>
        <v>45352</v>
      </c>
      <c r="J255" s="5" t="str">
        <f>'[1]TCE - ANEXO IV - Preencher'!L264</f>
        <v>35240311206099000603550010000467911000457727</v>
      </c>
      <c r="K255" s="5" t="str">
        <f>IF(F255="B",LEFT('[1]TCE - ANEXO IV - Preencher'!M264,2),IF(F255="S",LEFT('[1]TCE - ANEXO IV - Preencher'!M264,7),IF('[1]TCE - ANEXO IV - Preencher'!H264="","")))</f>
        <v>35</v>
      </c>
      <c r="L255" s="7">
        <f>'[1]TCE - ANEXO IV - Preencher'!N264</f>
        <v>19518.75</v>
      </c>
    </row>
    <row r="256" spans="1:12" s="8" customFormat="1" ht="19.5" customHeight="1" x14ac:dyDescent="0.2">
      <c r="A256" s="3">
        <f>IFERROR(VLOOKUP(B256,'[1]DADOS (OCULTAR)'!$Q$3:$S$135,3,0),"")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61418042000131</v>
      </c>
      <c r="E256" s="5" t="str">
        <f>'[1]TCE - ANEXO IV - Preencher'!G265</f>
        <v>CIRURGICA FERNANDES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1697195</v>
      </c>
      <c r="I256" s="6">
        <f>IF('[1]TCE - ANEXO IV - Preencher'!K265="","",'[1]TCE - ANEXO IV - Preencher'!K265)</f>
        <v>45356</v>
      </c>
      <c r="J256" s="5" t="str">
        <f>'[1]TCE - ANEXO IV - Preencher'!L265</f>
        <v>35240361418042000131550040016971951893423572</v>
      </c>
      <c r="K256" s="5" t="str">
        <f>IF(F256="B",LEFT('[1]TCE - ANEXO IV - Preencher'!M265,2),IF(F256="S",LEFT('[1]TCE - ANEXO IV - Preencher'!M265,7),IF('[1]TCE - ANEXO IV - Preencher'!H265="","")))</f>
        <v>35</v>
      </c>
      <c r="L256" s="7">
        <f>'[1]TCE - ANEXO IV - Preencher'!N265</f>
        <v>1325.25</v>
      </c>
    </row>
    <row r="257" spans="1:12" s="8" customFormat="1" ht="19.5" customHeight="1" x14ac:dyDescent="0.2">
      <c r="A257" s="3">
        <f>IFERROR(VLOOKUP(B257,'[1]DADOS (OCULTAR)'!$Q$3:$S$135,3,0),"")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8778201000126</v>
      </c>
      <c r="E257" s="5" t="str">
        <f>'[1]TCE - ANEXO IV - Preencher'!G266</f>
        <v>DROGAFONTE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000.441.529</v>
      </c>
      <c r="I257" s="6">
        <f>IF('[1]TCE - ANEXO IV - Preencher'!K266="","",'[1]TCE - ANEXO IV - Preencher'!K266)</f>
        <v>45362</v>
      </c>
      <c r="J257" s="5" t="str">
        <f>'[1]TCE - ANEXO IV - Preencher'!L266</f>
        <v>26240308778201000126550010004415291156606592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43890</v>
      </c>
    </row>
    <row r="258" spans="1:12" s="8" customFormat="1" ht="19.5" customHeight="1" x14ac:dyDescent="0.2">
      <c r="A258" s="3">
        <f>IFERROR(VLOOKUP(B258,'[1]DADOS (OCULTAR)'!$Q$3:$S$135,3,0),"")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8675394000190</v>
      </c>
      <c r="E258" s="5" t="str">
        <f>'[1]TCE - ANEXO IV - Preencher'!G267</f>
        <v>SAFE SUPORTE A VIDA E COMERCIO INTER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48700</v>
      </c>
      <c r="I258" s="6">
        <f>IF('[1]TCE - ANEXO IV - Preencher'!K267="","",'[1]TCE - ANEXO IV - Preencher'!K267)</f>
        <v>45364</v>
      </c>
      <c r="J258" s="5" t="str">
        <f>'[1]TCE - ANEXO IV - Preencher'!L267</f>
        <v>26240308675394000190550010000487001125303900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9200</v>
      </c>
    </row>
    <row r="259" spans="1:12" s="8" customFormat="1" ht="19.5" customHeight="1" x14ac:dyDescent="0.2">
      <c r="A259" s="3">
        <f>IFERROR(VLOOKUP(B259,'[1]DADOS (OCULTAR)'!$Q$3:$S$135,3,0),"")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4237235000152</v>
      </c>
      <c r="E259" s="5" t="str">
        <f>'[1]TCE - ANEXO IV - Preencher'!G268</f>
        <v>ENDOCENTER COMERCIAL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115174</v>
      </c>
      <c r="I259" s="6">
        <f>IF('[1]TCE - ANEXO IV - Preencher'!K268="","",'[1]TCE - ANEXO IV - Preencher'!K268)</f>
        <v>45364</v>
      </c>
      <c r="J259" s="5" t="str">
        <f>'[1]TCE - ANEXO IV - Preencher'!L268</f>
        <v>26240304237235000152550010001151741117198006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6650</v>
      </c>
    </row>
    <row r="260" spans="1:12" s="8" customFormat="1" ht="19.5" customHeight="1" x14ac:dyDescent="0.2">
      <c r="A260" s="3">
        <f>IFERROR(VLOOKUP(B260,'[1]DADOS (OCULTAR)'!$Q$3:$S$135,3,0),"")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7160019000144</v>
      </c>
      <c r="E260" s="5" t="str">
        <f>'[1]TCE - ANEXO IV - Preencher'!G269</f>
        <v>VITALE COMERCIO S.A.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141969</v>
      </c>
      <c r="I260" s="6">
        <f>IF('[1]TCE - ANEXO IV - Preencher'!K269="","",'[1]TCE - ANEXO IV - Preencher'!K269)</f>
        <v>45363</v>
      </c>
      <c r="J260" s="5" t="str">
        <f>'[1]TCE - ANEXO IV - Preencher'!L269</f>
        <v>26240307160019000144550010001419691573895743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2240</v>
      </c>
    </row>
    <row r="261" spans="1:12" s="8" customFormat="1" ht="19.5" customHeight="1" x14ac:dyDescent="0.2">
      <c r="A261" s="3">
        <f>IFERROR(VLOOKUP(B261,'[1]DADOS (OCULTAR)'!$Q$3:$S$135,3,0),"")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2668752000150</v>
      </c>
      <c r="E261" s="5" t="str">
        <f>'[1]TCE - ANEXO IV - Preencher'!G270</f>
        <v>REDLINE COM DE PROD CIRURGICOS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000.000.392</v>
      </c>
      <c r="I261" s="6">
        <f>IF('[1]TCE - ANEXO IV - Preencher'!K270="","",'[1]TCE - ANEXO IV - Preencher'!K270)</f>
        <v>45359</v>
      </c>
      <c r="J261" s="5" t="str">
        <f>'[1]TCE - ANEXO IV - Preencher'!L270</f>
        <v>26240302668752000150550010000003921060500404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3860</v>
      </c>
    </row>
    <row r="262" spans="1:12" s="8" customFormat="1" ht="19.5" customHeight="1" x14ac:dyDescent="0.2">
      <c r="A262" s="3">
        <f>IFERROR(VLOOKUP(B262,'[1]DADOS (OCULTAR)'!$Q$3:$S$135,3,0),"")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>
        <f>'[1]TCE - ANEXO IV - Preencher'!F271</f>
        <v>66437831000133</v>
      </c>
      <c r="E262" s="5" t="str">
        <f>'[1]TCE - ANEXO IV - Preencher'!G271</f>
        <v>HTS MEDIKA EUROMED COM E IMPORT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185091</v>
      </c>
      <c r="I262" s="6">
        <f>IF('[1]TCE - ANEXO IV - Preencher'!K271="","",'[1]TCE - ANEXO IV - Preencher'!K271)</f>
        <v>45351</v>
      </c>
      <c r="J262" s="5" t="str">
        <f>'[1]TCE - ANEXO IV - Preencher'!L271</f>
        <v>31240266437831000133550010001850911134935986</v>
      </c>
      <c r="K262" s="5" t="str">
        <f>IF(F262="B",LEFT('[1]TCE - ANEXO IV - Preencher'!M271,2),IF(F262="S",LEFT('[1]TCE - ANEXO IV - Preencher'!M271,7),IF('[1]TCE - ANEXO IV - Preencher'!H271="","")))</f>
        <v>31</v>
      </c>
      <c r="L262" s="7">
        <f>'[1]TCE - ANEXO IV - Preencher'!N271</f>
        <v>2700</v>
      </c>
    </row>
    <row r="263" spans="1:12" s="8" customFormat="1" ht="19.5" customHeight="1" x14ac:dyDescent="0.2">
      <c r="A263" s="3">
        <f>IFERROR(VLOOKUP(B263,'[1]DADOS (OCULTAR)'!$Q$3:$S$135,3,0),"")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8063955000108</v>
      </c>
      <c r="E263" s="5" t="str">
        <f>'[1]TCE - ANEXO IV - Preencher'!G272</f>
        <v>MEDICAL PANIAGUA PRO HOSP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000.024.463</v>
      </c>
      <c r="I263" s="6">
        <f>IF('[1]TCE - ANEXO IV - Preencher'!K272="","",'[1]TCE - ANEXO IV - Preencher'!K272)</f>
        <v>45356</v>
      </c>
      <c r="J263" s="5" t="str">
        <f>'[1]TCE - ANEXO IV - Preencher'!L272</f>
        <v>35240308063955000108550010000244631638451685</v>
      </c>
      <c r="K263" s="5" t="str">
        <f>IF(F263="B",LEFT('[1]TCE - ANEXO IV - Preencher'!M272,2),IF(F263="S",LEFT('[1]TCE - ANEXO IV - Preencher'!M272,7),IF('[1]TCE - ANEXO IV - Preencher'!H272="","")))</f>
        <v>35</v>
      </c>
      <c r="L263" s="7">
        <f>'[1]TCE - ANEXO IV - Preencher'!N272</f>
        <v>1090</v>
      </c>
    </row>
    <row r="264" spans="1:12" s="8" customFormat="1" ht="19.5" customHeight="1" x14ac:dyDescent="0.2">
      <c r="A264" s="3">
        <f>IFERROR(VLOOKUP(B264,'[1]DADOS (OCULTAR)'!$Q$3:$S$135,3,0),"")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11206099000107</v>
      </c>
      <c r="E264" s="5" t="str">
        <f>'[1]TCE - ANEXO IV - Preencher'!G273</f>
        <v>SUPERMED COM E IMP DE PROD MED HOSP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758908</v>
      </c>
      <c r="I264" s="6">
        <f>IF('[1]TCE - ANEXO IV - Preencher'!K273="","",'[1]TCE - ANEXO IV - Preencher'!K273)</f>
        <v>45351</v>
      </c>
      <c r="J264" s="5" t="str">
        <f>'[1]TCE - ANEXO IV - Preencher'!L273</f>
        <v>31240211206099000107550010007589081001005182</v>
      </c>
      <c r="K264" s="5" t="str">
        <f>IF(F264="B",LEFT('[1]TCE - ANEXO IV - Preencher'!M273,2),IF(F264="S",LEFT('[1]TCE - ANEXO IV - Preencher'!M273,7),IF('[1]TCE - ANEXO IV - Preencher'!H273="","")))</f>
        <v>31</v>
      </c>
      <c r="L264" s="7">
        <f>'[1]TCE - ANEXO IV - Preencher'!N273</f>
        <v>952.02</v>
      </c>
    </row>
    <row r="265" spans="1:12" s="8" customFormat="1" ht="19.5" customHeight="1" x14ac:dyDescent="0.2">
      <c r="A265" s="3">
        <f>IFERROR(VLOOKUP(B265,'[1]DADOS (OCULTAR)'!$Q$3:$S$135,3,0),"")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2068375000380</v>
      </c>
      <c r="E265" s="5" t="str">
        <f>'[1]TCE - ANEXO IV - Preencher'!G274</f>
        <v>MEDICICOR COMERCIAL EIRELI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38302</v>
      </c>
      <c r="I265" s="6">
        <f>IF('[1]TCE - ANEXO IV - Preencher'!K274="","",'[1]TCE - ANEXO IV - Preencher'!K274)</f>
        <v>45365</v>
      </c>
      <c r="J265" s="5" t="str">
        <f>'[1]TCE - ANEXO IV - Preencher'!L274</f>
        <v>26240302068375000380550020000383021384687409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3300</v>
      </c>
    </row>
    <row r="266" spans="1:12" s="8" customFormat="1" ht="19.5" customHeight="1" x14ac:dyDescent="0.2">
      <c r="A266" s="3">
        <f>IFERROR(VLOOKUP(B266,'[1]DADOS (OCULTAR)'!$Q$3:$S$135,3,0),"")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46208885000110</v>
      </c>
      <c r="E266" s="5" t="str">
        <f>'[1]TCE - ANEXO IV - Preencher'!G275</f>
        <v>MD DISTRIBUIDORA DE MEDICAMENTOS LTDA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000.000.216</v>
      </c>
      <c r="I266" s="6">
        <f>IF('[1]TCE - ANEXO IV - Preencher'!K275="","",'[1]TCE - ANEXO IV - Preencher'!K275)</f>
        <v>45364</v>
      </c>
      <c r="J266" s="5" t="str">
        <f>'[1]TCE - ANEXO IV - Preencher'!L275</f>
        <v>26240346208885000110550010000002161232511737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4600</v>
      </c>
    </row>
    <row r="267" spans="1:12" s="8" customFormat="1" ht="19.5" customHeight="1" x14ac:dyDescent="0.2">
      <c r="A267" s="3">
        <f>IFERROR(VLOOKUP(B267,'[1]DADOS (OCULTAR)'!$Q$3:$S$135,3,0),"")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29182018000133</v>
      </c>
      <c r="E267" s="5" t="str">
        <f>'[1]TCE - ANEXO IV - Preencher'!G276</f>
        <v>MICROPORT SCIENTIFIC VASCU BRAS LTDA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42347</v>
      </c>
      <c r="I267" s="6">
        <f>IF('[1]TCE - ANEXO IV - Preencher'!K276="","",'[1]TCE - ANEXO IV - Preencher'!K276)</f>
        <v>45364</v>
      </c>
      <c r="J267" s="5" t="str">
        <f>'[1]TCE - ANEXO IV - Preencher'!L276</f>
        <v>35240329182018000133550010000423471971949957</v>
      </c>
      <c r="K267" s="5" t="str">
        <f>IF(F267="B",LEFT('[1]TCE - ANEXO IV - Preencher'!M276,2),IF(F267="S",LEFT('[1]TCE - ANEXO IV - Preencher'!M276,7),IF('[1]TCE - ANEXO IV - Preencher'!H276="","")))</f>
        <v>35</v>
      </c>
      <c r="L267" s="7">
        <f>'[1]TCE - ANEXO IV - Preencher'!N276</f>
        <v>1390</v>
      </c>
    </row>
    <row r="268" spans="1:12" s="8" customFormat="1" ht="19.5" customHeight="1" x14ac:dyDescent="0.2">
      <c r="A268" s="3">
        <f>IFERROR(VLOOKUP(B268,'[1]DADOS (OCULTAR)'!$Q$3:$S$135,3,0),"")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29182018000133</v>
      </c>
      <c r="E268" s="5" t="str">
        <f>'[1]TCE - ANEXO IV - Preencher'!G277</f>
        <v>MICROPORT SCIENTIFIC VASCU BRAS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42350</v>
      </c>
      <c r="I268" s="6">
        <f>IF('[1]TCE - ANEXO IV - Preencher'!K277="","",'[1]TCE - ANEXO IV - Preencher'!K277)</f>
        <v>45364</v>
      </c>
      <c r="J268" s="5" t="str">
        <f>'[1]TCE - ANEXO IV - Preencher'!L277</f>
        <v>35240329182018000133550010000423501427345150</v>
      </c>
      <c r="K268" s="5" t="str">
        <f>IF(F268="B",LEFT('[1]TCE - ANEXO IV - Preencher'!M277,2),IF(F268="S",LEFT('[1]TCE - ANEXO IV - Preencher'!M277,7),IF('[1]TCE - ANEXO IV - Preencher'!H277="","")))</f>
        <v>35</v>
      </c>
      <c r="L268" s="7">
        <f>'[1]TCE - ANEXO IV - Preencher'!N277</f>
        <v>2490</v>
      </c>
    </row>
    <row r="269" spans="1:12" s="8" customFormat="1" ht="19.5" customHeight="1" x14ac:dyDescent="0.2">
      <c r="A269" s="3">
        <f>IFERROR(VLOOKUP(B269,'[1]DADOS (OCULTAR)'!$Q$3:$S$135,3,0),"")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29182018000133</v>
      </c>
      <c r="E269" s="5" t="str">
        <f>'[1]TCE - ANEXO IV - Preencher'!G278</f>
        <v>MICROPORT SCIENTIFIC VASCU BRAS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42335</v>
      </c>
      <c r="I269" s="6">
        <f>IF('[1]TCE - ANEXO IV - Preencher'!K278="","",'[1]TCE - ANEXO IV - Preencher'!K278)</f>
        <v>45364</v>
      </c>
      <c r="J269" s="5" t="str">
        <f>'[1]TCE - ANEXO IV - Preencher'!L278</f>
        <v>35240329182018000133550010000423351663097541</v>
      </c>
      <c r="K269" s="5" t="str">
        <f>IF(F269="B",LEFT('[1]TCE - ANEXO IV - Preencher'!M278,2),IF(F269="S",LEFT('[1]TCE - ANEXO IV - Preencher'!M278,7),IF('[1]TCE - ANEXO IV - Preencher'!H278="","")))</f>
        <v>35</v>
      </c>
      <c r="L269" s="7">
        <f>'[1]TCE - ANEXO IV - Preencher'!N278</f>
        <v>1680</v>
      </c>
    </row>
    <row r="270" spans="1:12" s="8" customFormat="1" ht="19.5" customHeight="1" x14ac:dyDescent="0.2">
      <c r="A270" s="3">
        <f>IFERROR(VLOOKUP(B270,'[1]DADOS (OCULTAR)'!$Q$3:$S$135,3,0),"")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29182018000133</v>
      </c>
      <c r="E270" s="5" t="str">
        <f>'[1]TCE - ANEXO IV - Preencher'!G279</f>
        <v>MICROPORT SCIENTIFIC VASCU BRAS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42340</v>
      </c>
      <c r="I270" s="6">
        <f>IF('[1]TCE - ANEXO IV - Preencher'!K279="","",'[1]TCE - ANEXO IV - Preencher'!K279)</f>
        <v>45364</v>
      </c>
      <c r="J270" s="5" t="str">
        <f>'[1]TCE - ANEXO IV - Preencher'!L279</f>
        <v>35240329182018000133550010000423401378632841</v>
      </c>
      <c r="K270" s="5" t="str">
        <f>IF(F270="B",LEFT('[1]TCE - ANEXO IV - Preencher'!M279,2),IF(F270="S",LEFT('[1]TCE - ANEXO IV - Preencher'!M279,7),IF('[1]TCE - ANEXO IV - Preencher'!H279="","")))</f>
        <v>35</v>
      </c>
      <c r="L270" s="7">
        <f>'[1]TCE - ANEXO IV - Preencher'!N279</f>
        <v>1680</v>
      </c>
    </row>
    <row r="271" spans="1:12" s="8" customFormat="1" ht="19.5" customHeight="1" x14ac:dyDescent="0.2">
      <c r="A271" s="3">
        <f>IFERROR(VLOOKUP(B271,'[1]DADOS (OCULTAR)'!$Q$3:$S$135,3,0),"")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29182018000133</v>
      </c>
      <c r="E271" s="5" t="str">
        <f>'[1]TCE - ANEXO IV - Preencher'!G280</f>
        <v>MICROPORT SCIENTIFIC VASCU BRAS LTDA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42316</v>
      </c>
      <c r="I271" s="6">
        <f>IF('[1]TCE - ANEXO IV - Preencher'!K280="","",'[1]TCE - ANEXO IV - Preencher'!K280)</f>
        <v>45364</v>
      </c>
      <c r="J271" s="5" t="str">
        <f>'[1]TCE - ANEXO IV - Preencher'!L280</f>
        <v>35240329182018000133550010000423161549861330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1100</v>
      </c>
    </row>
    <row r="272" spans="1:12" s="8" customFormat="1" ht="19.5" customHeight="1" x14ac:dyDescent="0.2">
      <c r="A272" s="3">
        <f>IFERROR(VLOOKUP(B272,'[1]DADOS (OCULTAR)'!$Q$3:$S$135,3,0),"")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29182018000133</v>
      </c>
      <c r="E272" s="5" t="str">
        <f>'[1]TCE - ANEXO IV - Preencher'!G281</f>
        <v>MICROPORT SCIENTIFIC VASCU BRAS LTDA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42330</v>
      </c>
      <c r="I272" s="6">
        <f>IF('[1]TCE - ANEXO IV - Preencher'!K281="","",'[1]TCE - ANEXO IV - Preencher'!K281)</f>
        <v>45364</v>
      </c>
      <c r="J272" s="5" t="str">
        <f>'[1]TCE - ANEXO IV - Preencher'!L281</f>
        <v>35240329182018000133550010000423301029693849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3590</v>
      </c>
    </row>
    <row r="273" spans="1:12" s="8" customFormat="1" ht="19.5" customHeight="1" x14ac:dyDescent="0.2">
      <c r="A273" s="3">
        <f>IFERROR(VLOOKUP(B273,'[1]DADOS (OCULTAR)'!$Q$3:$S$135,3,0),"")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29182018000133</v>
      </c>
      <c r="E273" s="5" t="str">
        <f>'[1]TCE - ANEXO IV - Preencher'!G282</f>
        <v>MICROPORT SCIENTIFIC VASCU BRAS LTDA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42351</v>
      </c>
      <c r="I273" s="6">
        <f>IF('[1]TCE - ANEXO IV - Preencher'!K282="","",'[1]TCE - ANEXO IV - Preencher'!K282)</f>
        <v>45364</v>
      </c>
      <c r="J273" s="5" t="str">
        <f>'[1]TCE - ANEXO IV - Preencher'!L282</f>
        <v>35240329182018000133550010000423511714926349</v>
      </c>
      <c r="K273" s="5" t="str">
        <f>IF(F273="B",LEFT('[1]TCE - ANEXO IV - Preencher'!M282,2),IF(F273="S",LEFT('[1]TCE - ANEXO IV - Preencher'!M282,7),IF('[1]TCE - ANEXO IV - Preencher'!H282="","")))</f>
        <v>35</v>
      </c>
      <c r="L273" s="7">
        <f>'[1]TCE - ANEXO IV - Preencher'!N282</f>
        <v>1100</v>
      </c>
    </row>
    <row r="274" spans="1:12" s="8" customFormat="1" ht="19.5" customHeight="1" x14ac:dyDescent="0.2">
      <c r="A274" s="3">
        <f>IFERROR(VLOOKUP(B274,'[1]DADOS (OCULTAR)'!$Q$3:$S$135,3,0),"")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29182018000133</v>
      </c>
      <c r="E274" s="5" t="str">
        <f>'[1]TCE - ANEXO IV - Preencher'!G283</f>
        <v>MICROPORT SCIENTIFIC VASCU BRAS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42317</v>
      </c>
      <c r="I274" s="6">
        <f>IF('[1]TCE - ANEXO IV - Preencher'!K283="","",'[1]TCE - ANEXO IV - Preencher'!K283)</f>
        <v>45364</v>
      </c>
      <c r="J274" s="5" t="str">
        <f>'[1]TCE - ANEXO IV - Preencher'!L283</f>
        <v>35240329182018000133550010000423171507282606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2490</v>
      </c>
    </row>
    <row r="275" spans="1:12" s="8" customFormat="1" ht="19.5" customHeight="1" x14ac:dyDescent="0.2">
      <c r="A275" s="3">
        <f>IFERROR(VLOOKUP(B275,'[1]DADOS (OCULTAR)'!$Q$3:$S$135,3,0),"")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29182018000133</v>
      </c>
      <c r="E275" s="5" t="str">
        <f>'[1]TCE - ANEXO IV - Preencher'!G284</f>
        <v>MICROPORT SCIENTIFIC VASCU BRAS LTDA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42315</v>
      </c>
      <c r="I275" s="6">
        <f>IF('[1]TCE - ANEXO IV - Preencher'!K284="","",'[1]TCE - ANEXO IV - Preencher'!K284)</f>
        <v>45364</v>
      </c>
      <c r="J275" s="5" t="str">
        <f>'[1]TCE - ANEXO IV - Preencher'!L284</f>
        <v>35240329182018000133550010000423151116762834</v>
      </c>
      <c r="K275" s="5" t="str">
        <f>IF(F275="B",LEFT('[1]TCE - ANEXO IV - Preencher'!M284,2),IF(F275="S",LEFT('[1]TCE - ANEXO IV - Preencher'!M284,7),IF('[1]TCE - ANEXO IV - Preencher'!H284="","")))</f>
        <v>35</v>
      </c>
      <c r="L275" s="7">
        <f>'[1]TCE - ANEXO IV - Preencher'!N284</f>
        <v>2200</v>
      </c>
    </row>
    <row r="276" spans="1:12" s="8" customFormat="1" ht="19.5" customHeight="1" x14ac:dyDescent="0.2">
      <c r="A276" s="3">
        <f>IFERROR(VLOOKUP(B276,'[1]DADOS (OCULTAR)'!$Q$3:$S$135,3,0),"")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>
        <f>'[1]TCE - ANEXO IV - Preencher'!F285</f>
        <v>29182018000133</v>
      </c>
      <c r="E276" s="5" t="str">
        <f>'[1]TCE - ANEXO IV - Preencher'!G285</f>
        <v>MICROPORT SCIENTIFIC VASCU BRAS LTDA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42344</v>
      </c>
      <c r="I276" s="6">
        <f>IF('[1]TCE - ANEXO IV - Preencher'!K285="","",'[1]TCE - ANEXO IV - Preencher'!K285)</f>
        <v>45364</v>
      </c>
      <c r="J276" s="5" t="str">
        <f>'[1]TCE - ANEXO IV - Preencher'!L285</f>
        <v>35240329182018000133550010000423441862308819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1680</v>
      </c>
    </row>
    <row r="277" spans="1:12" s="8" customFormat="1" ht="19.5" customHeight="1" x14ac:dyDescent="0.2">
      <c r="A277" s="3">
        <f>IFERROR(VLOOKUP(B277,'[1]DADOS (OCULTAR)'!$Q$3:$S$135,3,0),"")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29182018000133</v>
      </c>
      <c r="E277" s="5" t="str">
        <f>'[1]TCE - ANEXO IV - Preencher'!G286</f>
        <v>MICROPORT SCIENTIFIC VASCU BRAS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42346</v>
      </c>
      <c r="I277" s="6">
        <f>IF('[1]TCE - ANEXO IV - Preencher'!K286="","",'[1]TCE - ANEXO IV - Preencher'!K286)</f>
        <v>45364</v>
      </c>
      <c r="J277" s="5" t="str">
        <f>'[1]TCE - ANEXO IV - Preencher'!L286</f>
        <v>35240329182018000133550010000423461271988600</v>
      </c>
      <c r="K277" s="5" t="str">
        <f>IF(F277="B",LEFT('[1]TCE - ANEXO IV - Preencher'!M286,2),IF(F277="S",LEFT('[1]TCE - ANEXO IV - Preencher'!M286,7),IF('[1]TCE - ANEXO IV - Preencher'!H286="","")))</f>
        <v>35</v>
      </c>
      <c r="L277" s="7">
        <f>'[1]TCE - ANEXO IV - Preencher'!N286</f>
        <v>1390</v>
      </c>
    </row>
    <row r="278" spans="1:12" s="8" customFormat="1" ht="19.5" customHeight="1" x14ac:dyDescent="0.2">
      <c r="A278" s="3">
        <f>IFERROR(VLOOKUP(B278,'[1]DADOS (OCULTAR)'!$Q$3:$S$135,3,0),"")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29182018000133</v>
      </c>
      <c r="E278" s="5" t="str">
        <f>'[1]TCE - ANEXO IV - Preencher'!G287</f>
        <v>MICROPORT SCIENTIFIC VASCU BRAS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42342</v>
      </c>
      <c r="I278" s="6">
        <f>IF('[1]TCE - ANEXO IV - Preencher'!K287="","",'[1]TCE - ANEXO IV - Preencher'!K287)</f>
        <v>45364</v>
      </c>
      <c r="J278" s="5" t="str">
        <f>'[1]TCE - ANEXO IV - Preencher'!L287</f>
        <v>35240329182018000133550010000423421933113549</v>
      </c>
      <c r="K278" s="5" t="str">
        <f>IF(F278="B",LEFT('[1]TCE - ANEXO IV - Preencher'!M287,2),IF(F278="S",LEFT('[1]TCE - ANEXO IV - Preencher'!M287,7),IF('[1]TCE - ANEXO IV - Preencher'!H287="","")))</f>
        <v>35</v>
      </c>
      <c r="L278" s="7">
        <f>'[1]TCE - ANEXO IV - Preencher'!N287</f>
        <v>2490</v>
      </c>
    </row>
    <row r="279" spans="1:12" s="8" customFormat="1" ht="19.5" customHeight="1" x14ac:dyDescent="0.2">
      <c r="A279" s="3">
        <f>IFERROR(VLOOKUP(B279,'[1]DADOS (OCULTAR)'!$Q$3:$S$135,3,0),"")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29182018000133</v>
      </c>
      <c r="E279" s="5" t="str">
        <f>'[1]TCE - ANEXO IV - Preencher'!G288</f>
        <v>MICROPORT SCIENTIFIC VASCU BRAS LTDA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42337</v>
      </c>
      <c r="I279" s="6">
        <f>IF('[1]TCE - ANEXO IV - Preencher'!K288="","",'[1]TCE - ANEXO IV - Preencher'!K288)</f>
        <v>45364</v>
      </c>
      <c r="J279" s="5" t="str">
        <f>'[1]TCE - ANEXO IV - Preencher'!L288</f>
        <v>35240329182018000133550010000423371701261220</v>
      </c>
      <c r="K279" s="5" t="str">
        <f>IF(F279="B",LEFT('[1]TCE - ANEXO IV - Preencher'!M288,2),IF(F279="S",LEFT('[1]TCE - ANEXO IV - Preencher'!M288,7),IF('[1]TCE - ANEXO IV - Preencher'!H288="","")))</f>
        <v>35</v>
      </c>
      <c r="L279" s="7">
        <f>'[1]TCE - ANEXO IV - Preencher'!N288</f>
        <v>1100</v>
      </c>
    </row>
    <row r="280" spans="1:12" s="8" customFormat="1" ht="19.5" customHeight="1" x14ac:dyDescent="0.2">
      <c r="A280" s="3">
        <f>IFERROR(VLOOKUP(B280,'[1]DADOS (OCULTAR)'!$Q$3:$S$135,3,0),"")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29182018000133</v>
      </c>
      <c r="E280" s="5" t="str">
        <f>'[1]TCE - ANEXO IV - Preencher'!G289</f>
        <v>MICROPORT SCIENTIFIC VASCU BRAS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42314</v>
      </c>
      <c r="I280" s="6">
        <f>IF('[1]TCE - ANEXO IV - Preencher'!K289="","",'[1]TCE - ANEXO IV - Preencher'!K289)</f>
        <v>45364</v>
      </c>
      <c r="J280" s="5" t="str">
        <f>'[1]TCE - ANEXO IV - Preencher'!L289</f>
        <v>35240329182018000133550010000423141117434051</v>
      </c>
      <c r="K280" s="5" t="str">
        <f>IF(F280="B",LEFT('[1]TCE - ANEXO IV - Preencher'!M289,2),IF(F280="S",LEFT('[1]TCE - ANEXO IV - Preencher'!M289,7),IF('[1]TCE - ANEXO IV - Preencher'!H289="","")))</f>
        <v>35</v>
      </c>
      <c r="L280" s="7">
        <f>'[1]TCE - ANEXO IV - Preencher'!N289</f>
        <v>290</v>
      </c>
    </row>
    <row r="281" spans="1:12" s="8" customFormat="1" ht="19.5" customHeight="1" x14ac:dyDescent="0.2">
      <c r="A281" s="3">
        <f>IFERROR(VLOOKUP(B281,'[1]DADOS (OCULTAR)'!$Q$3:$S$135,3,0),"")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29182018000133</v>
      </c>
      <c r="E281" s="5" t="str">
        <f>'[1]TCE - ANEXO IV - Preencher'!G290</f>
        <v>MICROPORT SCIENTIFIC VASCU BRAS LTDA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42352</v>
      </c>
      <c r="I281" s="6">
        <f>IF('[1]TCE - ANEXO IV - Preencher'!K290="","",'[1]TCE - ANEXO IV - Preencher'!K290)</f>
        <v>45364</v>
      </c>
      <c r="J281" s="5" t="str">
        <f>'[1]TCE - ANEXO IV - Preencher'!L290</f>
        <v>35240329182018000133550010000423521059511754</v>
      </c>
      <c r="K281" s="5" t="str">
        <f>IF(F281="B",LEFT('[1]TCE - ANEXO IV - Preencher'!M290,2),IF(F281="S",LEFT('[1]TCE - ANEXO IV - Preencher'!M290,7),IF('[1]TCE - ANEXO IV - Preencher'!H290="","")))</f>
        <v>35</v>
      </c>
      <c r="L281" s="7">
        <f>'[1]TCE - ANEXO IV - Preencher'!N290</f>
        <v>2200</v>
      </c>
    </row>
    <row r="282" spans="1:12" s="8" customFormat="1" ht="19.5" customHeight="1" x14ac:dyDescent="0.2">
      <c r="A282" s="3">
        <f>IFERROR(VLOOKUP(B282,'[1]DADOS (OCULTAR)'!$Q$3:$S$135,3,0),"")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29182018000133</v>
      </c>
      <c r="E282" s="5" t="str">
        <f>'[1]TCE - ANEXO IV - Preencher'!G291</f>
        <v>MICROPORT SCIENTIFIC VASCU BRAS LTDA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42333</v>
      </c>
      <c r="I282" s="6">
        <f>IF('[1]TCE - ANEXO IV - Preencher'!K291="","",'[1]TCE - ANEXO IV - Preencher'!K291)</f>
        <v>45364</v>
      </c>
      <c r="J282" s="5" t="str">
        <f>'[1]TCE - ANEXO IV - Preencher'!L291</f>
        <v>35240329182018000133550010000423331955932250</v>
      </c>
      <c r="K282" s="5" t="str">
        <f>IF(F282="B",LEFT('[1]TCE - ANEXO IV - Preencher'!M291,2),IF(F282="S",LEFT('[1]TCE - ANEXO IV - Preencher'!M291,7),IF('[1]TCE - ANEXO IV - Preencher'!H291="","")))</f>
        <v>35</v>
      </c>
      <c r="L282" s="7">
        <f>'[1]TCE - ANEXO IV - Preencher'!N291</f>
        <v>1100</v>
      </c>
    </row>
    <row r="283" spans="1:12" s="8" customFormat="1" ht="19.5" customHeight="1" x14ac:dyDescent="0.2">
      <c r="A283" s="3">
        <f>IFERROR(VLOOKUP(B283,'[1]DADOS (OCULTAR)'!$Q$3:$S$135,3,0),"")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29182018000133</v>
      </c>
      <c r="E283" s="5" t="str">
        <f>'[1]TCE - ANEXO IV - Preencher'!G292</f>
        <v>MICROPORT SCIENTIFIC VASCU BRAS LTDA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42345</v>
      </c>
      <c r="I283" s="6">
        <f>IF('[1]TCE - ANEXO IV - Preencher'!K292="","",'[1]TCE - ANEXO IV - Preencher'!K292)</f>
        <v>45364</v>
      </c>
      <c r="J283" s="5" t="str">
        <f>'[1]TCE - ANEXO IV - Preencher'!L292</f>
        <v>35240329182018000133550010000423451615443350</v>
      </c>
      <c r="K283" s="5" t="str">
        <f>IF(F283="B",LEFT('[1]TCE - ANEXO IV - Preencher'!M292,2),IF(F283="S",LEFT('[1]TCE - ANEXO IV - Preencher'!M292,7),IF('[1]TCE - ANEXO IV - Preencher'!H292="","")))</f>
        <v>35</v>
      </c>
      <c r="L283" s="7">
        <f>'[1]TCE - ANEXO IV - Preencher'!N292</f>
        <v>1390</v>
      </c>
    </row>
    <row r="284" spans="1:12" s="8" customFormat="1" ht="19.5" customHeight="1" x14ac:dyDescent="0.2">
      <c r="A284" s="3">
        <f>IFERROR(VLOOKUP(B284,'[1]DADOS (OCULTAR)'!$Q$3:$S$135,3,0),"")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29182018000133</v>
      </c>
      <c r="E284" s="5" t="str">
        <f>'[1]TCE - ANEXO IV - Preencher'!G293</f>
        <v>MICROPORT SCIENTIFIC VASCU BRAS LTDA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42334</v>
      </c>
      <c r="I284" s="6">
        <f>IF('[1]TCE - ANEXO IV - Preencher'!K293="","",'[1]TCE - ANEXO IV - Preencher'!K293)</f>
        <v>45364</v>
      </c>
      <c r="J284" s="5" t="str">
        <f>'[1]TCE - ANEXO IV - Preencher'!L293</f>
        <v>35240329182018000133550010000423341872876015</v>
      </c>
      <c r="K284" s="5" t="str">
        <f>IF(F284="B",LEFT('[1]TCE - ANEXO IV - Preencher'!M293,2),IF(F284="S",LEFT('[1]TCE - ANEXO IV - Preencher'!M293,7),IF('[1]TCE - ANEXO IV - Preencher'!H293="","")))</f>
        <v>35</v>
      </c>
      <c r="L284" s="7">
        <f>'[1]TCE - ANEXO IV - Preencher'!N293</f>
        <v>2200</v>
      </c>
    </row>
    <row r="285" spans="1:12" s="8" customFormat="1" ht="19.5" customHeight="1" x14ac:dyDescent="0.2">
      <c r="A285" s="3">
        <f>IFERROR(VLOOKUP(B285,'[1]DADOS (OCULTAR)'!$Q$3:$S$135,3,0),"")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29182018000133</v>
      </c>
      <c r="E285" s="5" t="str">
        <f>'[1]TCE - ANEXO IV - Preencher'!G294</f>
        <v>MICROPORT SCIENTIFIC VASCU BRAS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42349</v>
      </c>
      <c r="I285" s="6">
        <f>IF('[1]TCE - ANEXO IV - Preencher'!K294="","",'[1]TCE - ANEXO IV - Preencher'!K294)</f>
        <v>45364</v>
      </c>
      <c r="J285" s="5" t="str">
        <f>'[1]TCE - ANEXO IV - Preencher'!L294</f>
        <v>35240329182018000133550010000423491894826021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3300</v>
      </c>
    </row>
    <row r="286" spans="1:12" s="8" customFormat="1" ht="19.5" customHeight="1" x14ac:dyDescent="0.2">
      <c r="A286" s="3">
        <f>IFERROR(VLOOKUP(B286,'[1]DADOS (OCULTAR)'!$Q$3:$S$135,3,0),"")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29182018000133</v>
      </c>
      <c r="E286" s="5" t="str">
        <f>'[1]TCE - ANEXO IV - Preencher'!G295</f>
        <v>MICROPORT SCIENTIFIC VASCU BRAS LTDA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42348</v>
      </c>
      <c r="I286" s="6">
        <f>IF('[1]TCE - ANEXO IV - Preencher'!K295="","",'[1]TCE - ANEXO IV - Preencher'!K295)</f>
        <v>45364</v>
      </c>
      <c r="J286" s="5" t="str">
        <f>'[1]TCE - ANEXO IV - Preencher'!L295</f>
        <v>35240329182018000133550010000423481478605429</v>
      </c>
      <c r="K286" s="5" t="str">
        <f>IF(F286="B",LEFT('[1]TCE - ANEXO IV - Preencher'!M295,2),IF(F286="S",LEFT('[1]TCE - ANEXO IV - Preencher'!M295,7),IF('[1]TCE - ANEXO IV - Preencher'!H295="","")))</f>
        <v>35</v>
      </c>
      <c r="L286" s="7">
        <f>'[1]TCE - ANEXO IV - Preencher'!N295</f>
        <v>1100</v>
      </c>
    </row>
    <row r="287" spans="1:12" s="8" customFormat="1" ht="19.5" customHeight="1" x14ac:dyDescent="0.2">
      <c r="A287" s="3">
        <f>IFERROR(VLOOKUP(B287,'[1]DADOS (OCULTAR)'!$Q$3:$S$135,3,0),"")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29182018000133</v>
      </c>
      <c r="E287" s="5" t="str">
        <f>'[1]TCE - ANEXO IV - Preencher'!G296</f>
        <v>MICROPORT SCIENTIFIC VASCU BRAS LTDA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42338</v>
      </c>
      <c r="I287" s="6">
        <f>IF('[1]TCE - ANEXO IV - Preencher'!K296="","",'[1]TCE - ANEXO IV - Preencher'!K296)</f>
        <v>45364</v>
      </c>
      <c r="J287" s="5" t="str">
        <f>'[1]TCE - ANEXO IV - Preencher'!L296</f>
        <v>35240329182018000133550010000423381889239837</v>
      </c>
      <c r="K287" s="5" t="str">
        <f>IF(F287="B",LEFT('[1]TCE - ANEXO IV - Preencher'!M296,2),IF(F287="S",LEFT('[1]TCE - ANEXO IV - Preencher'!M296,7),IF('[1]TCE - ANEXO IV - Preencher'!H296="","")))</f>
        <v>35</v>
      </c>
      <c r="L287" s="7">
        <f>'[1]TCE - ANEXO IV - Preencher'!N296</f>
        <v>1390</v>
      </c>
    </row>
    <row r="288" spans="1:12" s="8" customFormat="1" ht="19.5" customHeight="1" x14ac:dyDescent="0.2">
      <c r="A288" s="3">
        <f>IFERROR(VLOOKUP(B288,'[1]DADOS (OCULTAR)'!$Q$3:$S$135,3,0),"")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29182018000133</v>
      </c>
      <c r="E288" s="5" t="str">
        <f>'[1]TCE - ANEXO IV - Preencher'!G297</f>
        <v>MICROPORT SCIENTIFIC VASCU BRAS LTDA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42339</v>
      </c>
      <c r="I288" s="6">
        <f>IF('[1]TCE - ANEXO IV - Preencher'!K297="","",'[1]TCE - ANEXO IV - Preencher'!K297)</f>
        <v>45364</v>
      </c>
      <c r="J288" s="5" t="str">
        <f>'[1]TCE - ANEXO IV - Preencher'!L297</f>
        <v>35240329182018000133550010000423391441705129</v>
      </c>
      <c r="K288" s="5" t="str">
        <f>IF(F288="B",LEFT('[1]TCE - ANEXO IV - Preencher'!M297,2),IF(F288="S",LEFT('[1]TCE - ANEXO IV - Preencher'!M297,7),IF('[1]TCE - ANEXO IV - Preencher'!H297="","")))</f>
        <v>35</v>
      </c>
      <c r="L288" s="7">
        <f>'[1]TCE - ANEXO IV - Preencher'!N297</f>
        <v>3590</v>
      </c>
    </row>
    <row r="289" spans="1:12" s="8" customFormat="1" ht="19.5" customHeight="1" x14ac:dyDescent="0.2">
      <c r="A289" s="3">
        <f>IFERROR(VLOOKUP(B289,'[1]DADOS (OCULTAR)'!$Q$3:$S$135,3,0),"")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29182018000133</v>
      </c>
      <c r="E289" s="5" t="str">
        <f>'[1]TCE - ANEXO IV - Preencher'!G298</f>
        <v>MICROPORT SCIENTIFIC VASCU BRAS LTDA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42336</v>
      </c>
      <c r="I289" s="6">
        <f>IF('[1]TCE - ANEXO IV - Preencher'!K298="","",'[1]TCE - ANEXO IV - Preencher'!K298)</f>
        <v>45364</v>
      </c>
      <c r="J289" s="5" t="str">
        <f>'[1]TCE - ANEXO IV - Preencher'!L298</f>
        <v>35240329182018000133550010000423361790181832</v>
      </c>
      <c r="K289" s="5" t="str">
        <f>IF(F289="B",LEFT('[1]TCE - ANEXO IV - Preencher'!M298,2),IF(F289="S",LEFT('[1]TCE - ANEXO IV - Preencher'!M298,7),IF('[1]TCE - ANEXO IV - Preencher'!H298="","")))</f>
        <v>35</v>
      </c>
      <c r="L289" s="7">
        <f>'[1]TCE - ANEXO IV - Preencher'!N298</f>
        <v>2780</v>
      </c>
    </row>
    <row r="290" spans="1:12" s="8" customFormat="1" ht="19.5" customHeight="1" x14ac:dyDescent="0.2">
      <c r="A290" s="3">
        <f>IFERROR(VLOOKUP(B290,'[1]DADOS (OCULTAR)'!$Q$3:$S$135,3,0),"")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29182018000133</v>
      </c>
      <c r="E290" s="5" t="str">
        <f>'[1]TCE - ANEXO IV - Preencher'!G299</f>
        <v>MICROPORT SCIENTIFIC VASCU BRAS LTDA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42327</v>
      </c>
      <c r="I290" s="6">
        <f>IF('[1]TCE - ANEXO IV - Preencher'!K299="","",'[1]TCE - ANEXO IV - Preencher'!K299)</f>
        <v>45364</v>
      </c>
      <c r="J290" s="5" t="str">
        <f>'[1]TCE - ANEXO IV - Preencher'!L299</f>
        <v>35240329182018000133550010000423271913560810</v>
      </c>
      <c r="K290" s="5" t="str">
        <f>IF(F290="B",LEFT('[1]TCE - ANEXO IV - Preencher'!M299,2),IF(F290="S",LEFT('[1]TCE - ANEXO IV - Preencher'!M299,7),IF('[1]TCE - ANEXO IV - Preencher'!H299="","")))</f>
        <v>35</v>
      </c>
      <c r="L290" s="7">
        <f>'[1]TCE - ANEXO IV - Preencher'!N299</f>
        <v>1100</v>
      </c>
    </row>
    <row r="291" spans="1:12" s="8" customFormat="1" ht="19.5" customHeight="1" x14ac:dyDescent="0.2">
      <c r="A291" s="3">
        <f>IFERROR(VLOOKUP(B291,'[1]DADOS (OCULTAR)'!$Q$3:$S$135,3,0),"")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29182018000133</v>
      </c>
      <c r="E291" s="5" t="str">
        <f>'[1]TCE - ANEXO IV - Preencher'!G300</f>
        <v>MICROPORT SCIENTIFIC VASCU BRAS LTDA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42328</v>
      </c>
      <c r="I291" s="6">
        <f>IF('[1]TCE - ANEXO IV - Preencher'!K300="","",'[1]TCE - ANEXO IV - Preencher'!K300)</f>
        <v>45364</v>
      </c>
      <c r="J291" s="5" t="str">
        <f>'[1]TCE - ANEXO IV - Preencher'!L300</f>
        <v>35240329182018000133550010000423281722177629</v>
      </c>
      <c r="K291" s="5" t="str">
        <f>IF(F291="B",LEFT('[1]TCE - ANEXO IV - Preencher'!M300,2),IF(F291="S",LEFT('[1]TCE - ANEXO IV - Preencher'!M300,7),IF('[1]TCE - ANEXO IV - Preencher'!H300="","")))</f>
        <v>35</v>
      </c>
      <c r="L291" s="7">
        <f>'[1]TCE - ANEXO IV - Preencher'!N300</f>
        <v>1100</v>
      </c>
    </row>
    <row r="292" spans="1:12" s="8" customFormat="1" ht="19.5" customHeight="1" x14ac:dyDescent="0.2">
      <c r="A292" s="3">
        <f>IFERROR(VLOOKUP(B292,'[1]DADOS (OCULTAR)'!$Q$3:$S$135,3,0),"")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47171763000169</v>
      </c>
      <c r="E292" s="5" t="str">
        <f>'[1]TCE - ANEXO IV - Preencher'!G301</f>
        <v>MVL HOSPITALAR LTDA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657</v>
      </c>
      <c r="I292" s="6">
        <f>IF('[1]TCE - ANEXO IV - Preencher'!K301="","",'[1]TCE - ANEXO IV - Preencher'!K301)</f>
        <v>45364</v>
      </c>
      <c r="J292" s="5" t="str">
        <f>'[1]TCE - ANEXO IV - Preencher'!L301</f>
        <v>26240347171763000169550010000006571268100001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788.46</v>
      </c>
    </row>
    <row r="293" spans="1:12" s="8" customFormat="1" ht="19.5" customHeight="1" x14ac:dyDescent="0.2">
      <c r="A293" s="3">
        <f>IFERROR(VLOOKUP(B293,'[1]DADOS (OCULTAR)'!$Q$3:$S$135,3,0),"")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32311246000170</v>
      </c>
      <c r="E293" s="5" t="str">
        <f>'[1]TCE - ANEXO IV - Preencher'!G302</f>
        <v>HIPROMEDMORIAH COM, IMPORT E SERV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000.009.677</v>
      </c>
      <c r="I293" s="6">
        <f>IF('[1]TCE - ANEXO IV - Preencher'!K302="","",'[1]TCE - ANEXO IV - Preencher'!K302)</f>
        <v>45358</v>
      </c>
      <c r="J293" s="5" t="str">
        <f>'[1]TCE - ANEXO IV - Preencher'!L302</f>
        <v>31240332311246000170558030000096771081978222</v>
      </c>
      <c r="K293" s="5" t="str">
        <f>IF(F293="B",LEFT('[1]TCE - ANEXO IV - Preencher'!M302,2),IF(F293="S",LEFT('[1]TCE - ANEXO IV - Preencher'!M302,7),IF('[1]TCE - ANEXO IV - Preencher'!H302="","")))</f>
        <v>31</v>
      </c>
      <c r="L293" s="7">
        <f>'[1]TCE - ANEXO IV - Preencher'!N302</f>
        <v>2545</v>
      </c>
    </row>
    <row r="294" spans="1:12" s="8" customFormat="1" ht="19.5" customHeight="1" x14ac:dyDescent="0.2">
      <c r="A294" s="3">
        <f>IFERROR(VLOOKUP(B294,'[1]DADOS (OCULTAR)'!$Q$3:$S$135,3,0),"")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8014554000150</v>
      </c>
      <c r="E294" s="5" t="str">
        <f>'[1]TCE - ANEXO IV - Preencher'!G303</f>
        <v>MJB COMERCIO DE MAT MEDICO HOSP LTDA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14412</v>
      </c>
      <c r="I294" s="6">
        <f>IF('[1]TCE - ANEXO IV - Preencher'!K303="","",'[1]TCE - ANEXO IV - Preencher'!K303)</f>
        <v>45365</v>
      </c>
      <c r="J294" s="5" t="str">
        <f>'[1]TCE - ANEXO IV - Preencher'!L303</f>
        <v>26240308014554000150550010000144121440131244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3780</v>
      </c>
    </row>
    <row r="295" spans="1:12" s="8" customFormat="1" ht="19.5" customHeight="1" x14ac:dyDescent="0.2">
      <c r="A295" s="3">
        <f>IFERROR(VLOOKUP(B295,'[1]DADOS (OCULTAR)'!$Q$3:$S$135,3,0),"")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8014554000150</v>
      </c>
      <c r="E295" s="5" t="str">
        <f>'[1]TCE - ANEXO IV - Preencher'!G304</f>
        <v>MJB COMERCIO DE MAT MEDICO HOSP LTDA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14411</v>
      </c>
      <c r="I295" s="6">
        <f>IF('[1]TCE - ANEXO IV - Preencher'!K304="","",'[1]TCE - ANEXO IV - Preencher'!K304)</f>
        <v>45365</v>
      </c>
      <c r="J295" s="5" t="str">
        <f>'[1]TCE - ANEXO IV - Preencher'!L304</f>
        <v>26240308014554000150550010000144111440131247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3780</v>
      </c>
    </row>
    <row r="296" spans="1:12" s="8" customFormat="1" ht="19.5" customHeight="1" x14ac:dyDescent="0.2">
      <c r="A296" s="3">
        <f>IFERROR(VLOOKUP(B296,'[1]DADOS (OCULTAR)'!$Q$3:$S$135,3,0),"")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8014554000150</v>
      </c>
      <c r="E296" s="5" t="str">
        <f>'[1]TCE - ANEXO IV - Preencher'!G305</f>
        <v>MJB COMERCIO DE MAT MEDICO HOSP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14409</v>
      </c>
      <c r="I296" s="6">
        <f>IF('[1]TCE - ANEXO IV - Preencher'!K305="","",'[1]TCE - ANEXO IV - Preencher'!K305)</f>
        <v>45365</v>
      </c>
      <c r="J296" s="5" t="str">
        <f>'[1]TCE - ANEXO IV - Preencher'!L305</f>
        <v>26240308014554000150550010000144091440130277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2230</v>
      </c>
    </row>
    <row r="297" spans="1:12" s="8" customFormat="1" ht="19.5" customHeight="1" x14ac:dyDescent="0.2">
      <c r="A297" s="3">
        <f>IFERROR(VLOOKUP(B297,'[1]DADOS (OCULTAR)'!$Q$3:$S$135,3,0),"")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8014554000150</v>
      </c>
      <c r="E297" s="5" t="str">
        <f>'[1]TCE - ANEXO IV - Preencher'!G306</f>
        <v>MJB COMERCIO DE MAT MEDICO HOSP LTDA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14410</v>
      </c>
      <c r="I297" s="6">
        <f>IF('[1]TCE - ANEXO IV - Preencher'!K306="","",'[1]TCE - ANEXO IV - Preencher'!K306)</f>
        <v>45365</v>
      </c>
      <c r="J297" s="5" t="str">
        <f>'[1]TCE - ANEXO IV - Preencher'!L306</f>
        <v>26240308014554000150550010000144101440131240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350</v>
      </c>
    </row>
    <row r="298" spans="1:12" s="8" customFormat="1" ht="19.5" customHeight="1" x14ac:dyDescent="0.2">
      <c r="A298" s="3">
        <f>IFERROR(VLOOKUP(B298,'[1]DADOS (OCULTAR)'!$Q$3:$S$135,3,0),"")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7160019000144</v>
      </c>
      <c r="E298" s="5" t="str">
        <f>'[1]TCE - ANEXO IV - Preencher'!G307</f>
        <v>VITALE COMERCIO S.A.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142082</v>
      </c>
      <c r="I298" s="6">
        <f>IF('[1]TCE - ANEXO IV - Preencher'!K307="","",'[1]TCE - ANEXO IV - Preencher'!K307)</f>
        <v>45364</v>
      </c>
      <c r="J298" s="5" t="str">
        <f>'[1]TCE - ANEXO IV - Preencher'!L307</f>
        <v>26240307160019000144550010001420821787457396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310</v>
      </c>
    </row>
    <row r="299" spans="1:12" s="8" customFormat="1" ht="19.5" customHeight="1" x14ac:dyDescent="0.2">
      <c r="A299" s="3">
        <f>IFERROR(VLOOKUP(B299,'[1]DADOS (OCULTAR)'!$Q$3:$S$135,3,0),"")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33100082000448</v>
      </c>
      <c r="E299" s="5" t="str">
        <f>'[1]TCE - ANEXO IV - Preencher'!G308</f>
        <v>E. TAMUSSINO E CIA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28483</v>
      </c>
      <c r="I299" s="6">
        <f>IF('[1]TCE - ANEXO IV - Preencher'!K308="","",'[1]TCE - ANEXO IV - Preencher'!K308)</f>
        <v>45365</v>
      </c>
      <c r="J299" s="5" t="str">
        <f>'[1]TCE - ANEXO IV - Preencher'!L308</f>
        <v>26240333100082000448550020000284831414047463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1950</v>
      </c>
    </row>
    <row r="300" spans="1:12" s="8" customFormat="1" ht="19.5" customHeight="1" x14ac:dyDescent="0.2">
      <c r="A300" s="3">
        <f>IFERROR(VLOOKUP(B300,'[1]DADOS (OCULTAR)'!$Q$3:$S$135,3,0),"")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33100082000448</v>
      </c>
      <c r="E300" s="5" t="str">
        <f>'[1]TCE - ANEXO IV - Preencher'!G309</f>
        <v>E. TAMUSSINO E CIA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28475</v>
      </c>
      <c r="I300" s="6">
        <f>IF('[1]TCE - ANEXO IV - Preencher'!K309="","",'[1]TCE - ANEXO IV - Preencher'!K309)</f>
        <v>45365</v>
      </c>
      <c r="J300" s="5" t="str">
        <f>'[1]TCE - ANEXO IV - Preencher'!L309</f>
        <v>26240333100082000448550020000284751256865290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1950</v>
      </c>
    </row>
    <row r="301" spans="1:12" s="8" customFormat="1" ht="19.5" customHeight="1" x14ac:dyDescent="0.2">
      <c r="A301" s="3">
        <f>IFERROR(VLOOKUP(B301,'[1]DADOS (OCULTAR)'!$Q$3:$S$135,3,0),"")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6204103000150</v>
      </c>
      <c r="E301" s="5" t="str">
        <f>'[1]TCE - ANEXO IV - Preencher'!G310</f>
        <v>R S DOS SANTOS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65192</v>
      </c>
      <c r="I301" s="6">
        <f>IF('[1]TCE - ANEXO IV - Preencher'!K310="","",'[1]TCE - ANEXO IV - Preencher'!K310)</f>
        <v>45364</v>
      </c>
      <c r="J301" s="5" t="str">
        <f>'[1]TCE - ANEXO IV - Preencher'!L310</f>
        <v>26240306204103000150550010000651921909869934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2500</v>
      </c>
    </row>
    <row r="302" spans="1:12" s="8" customFormat="1" ht="19.5" customHeight="1" x14ac:dyDescent="0.2">
      <c r="A302" s="3">
        <f>IFERROR(VLOOKUP(B302,'[1]DADOS (OCULTAR)'!$Q$3:$S$135,3,0),"")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1437707000122</v>
      </c>
      <c r="E302" s="5" t="str">
        <f>'[1]TCE - ANEXO IV - Preencher'!G311</f>
        <v>SCITECH MEDICAL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423265</v>
      </c>
      <c r="I302" s="6">
        <f>IF('[1]TCE - ANEXO IV - Preencher'!K311="","",'[1]TCE - ANEXO IV - Preencher'!K311)</f>
        <v>45364</v>
      </c>
      <c r="J302" s="5" t="str">
        <f>'[1]TCE - ANEXO IV - Preencher'!L311</f>
        <v>52240301437707000122550550004232651752325054</v>
      </c>
      <c r="K302" s="5" t="str">
        <f>IF(F302="B",LEFT('[1]TCE - ANEXO IV - Preencher'!M311,2),IF(F302="S",LEFT('[1]TCE - ANEXO IV - Preencher'!M311,7),IF('[1]TCE - ANEXO IV - Preencher'!H311="","")))</f>
        <v>52</v>
      </c>
      <c r="L302" s="7">
        <f>'[1]TCE - ANEXO IV - Preencher'!N311</f>
        <v>1050</v>
      </c>
    </row>
    <row r="303" spans="1:12" s="8" customFormat="1" ht="19.5" customHeight="1" x14ac:dyDescent="0.2">
      <c r="A303" s="3">
        <f>IFERROR(VLOOKUP(B303,'[1]DADOS (OCULTAR)'!$Q$3:$S$135,3,0),"")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1437707000122</v>
      </c>
      <c r="E303" s="5" t="str">
        <f>'[1]TCE - ANEXO IV - Preencher'!G312</f>
        <v>SCITECH MEDICAL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423268</v>
      </c>
      <c r="I303" s="6">
        <f>IF('[1]TCE - ANEXO IV - Preencher'!K312="","",'[1]TCE - ANEXO IV - Preencher'!K312)</f>
        <v>45364</v>
      </c>
      <c r="J303" s="5" t="str">
        <f>'[1]TCE - ANEXO IV - Preencher'!L312</f>
        <v>52240301437707000122550550004232681132170889</v>
      </c>
      <c r="K303" s="5" t="str">
        <f>IF(F303="B",LEFT('[1]TCE - ANEXO IV - Preencher'!M312,2),IF(F303="S",LEFT('[1]TCE - ANEXO IV - Preencher'!M312,7),IF('[1]TCE - ANEXO IV - Preencher'!H312="","")))</f>
        <v>52</v>
      </c>
      <c r="L303" s="7">
        <f>'[1]TCE - ANEXO IV - Preencher'!N312</f>
        <v>1050</v>
      </c>
    </row>
    <row r="304" spans="1:12" s="8" customFormat="1" ht="19.5" customHeight="1" x14ac:dyDescent="0.2">
      <c r="A304" s="3">
        <f>IFERROR(VLOOKUP(B304,'[1]DADOS (OCULTAR)'!$Q$3:$S$135,3,0),"")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41081134000161</v>
      </c>
      <c r="E304" s="5" t="str">
        <f>'[1]TCE - ANEXO IV - Preencher'!G313</f>
        <v>AGRESTE GASES COMERCIO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25749</v>
      </c>
      <c r="I304" s="6">
        <f>IF('[1]TCE - ANEXO IV - Preencher'!K313="","",'[1]TCE - ANEXO IV - Preencher'!K313)</f>
        <v>45366</v>
      </c>
      <c r="J304" s="5" t="str">
        <f>'[1]TCE - ANEXO IV - Preencher'!L313</f>
        <v>26240341081134000161550000000257491410710248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720</v>
      </c>
    </row>
    <row r="305" spans="1:12" s="8" customFormat="1" ht="19.5" customHeight="1" x14ac:dyDescent="0.2">
      <c r="A305" s="3">
        <f>IFERROR(VLOOKUP(B305,'[1]DADOS (OCULTAR)'!$Q$3:$S$135,3,0),"")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37844479000233</v>
      </c>
      <c r="E305" s="5" t="str">
        <f>'[1]TCE - ANEXO IV - Preencher'!G314</f>
        <v>BIOLINE FIOS CIRURGICOS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90057</v>
      </c>
      <c r="I305" s="6">
        <f>IF('[1]TCE - ANEXO IV - Preencher'!K314="","",'[1]TCE - ANEXO IV - Preencher'!K314)</f>
        <v>45362</v>
      </c>
      <c r="J305" s="5" t="str">
        <f>'[1]TCE - ANEXO IV - Preencher'!L314</f>
        <v>52240337844479000233550010000900571997597802</v>
      </c>
      <c r="K305" s="5" t="str">
        <f>IF(F305="B",LEFT('[1]TCE - ANEXO IV - Preencher'!M314,2),IF(F305="S",LEFT('[1]TCE - ANEXO IV - Preencher'!M314,7),IF('[1]TCE - ANEXO IV - Preencher'!H314="","")))</f>
        <v>52</v>
      </c>
      <c r="L305" s="7">
        <f>'[1]TCE - ANEXO IV - Preencher'!N314</f>
        <v>1996.8</v>
      </c>
    </row>
    <row r="306" spans="1:12" s="8" customFormat="1" ht="19.5" customHeight="1" x14ac:dyDescent="0.2">
      <c r="A306" s="3">
        <f>IFERROR(VLOOKUP(B306,'[1]DADOS (OCULTAR)'!$Q$3:$S$135,3,0),"")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11668411000257</v>
      </c>
      <c r="E306" s="5" t="str">
        <f>'[1]TCE - ANEXO IV - Preencher'!G315</f>
        <v>LIFETRONIK MEDICAL IMP E EXP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000.030.065</v>
      </c>
      <c r="I306" s="6">
        <f>IF('[1]TCE - ANEXO IV - Preencher'!K315="","",'[1]TCE - ANEXO IV - Preencher'!K315)</f>
        <v>45369</v>
      </c>
      <c r="J306" s="5" t="str">
        <f>'[1]TCE - ANEXO IV - Preencher'!L315</f>
        <v>26240311668411000257550010000300651190682312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23400</v>
      </c>
    </row>
    <row r="307" spans="1:12" s="8" customFormat="1" ht="19.5" customHeight="1" x14ac:dyDescent="0.2">
      <c r="A307" s="3">
        <f>IFERROR(VLOOKUP(B307,'[1]DADOS (OCULTAR)'!$Q$3:$S$135,3,0),"")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51680172000194</v>
      </c>
      <c r="E307" s="5" t="str">
        <f>'[1]TCE - ANEXO IV - Preencher'!G316</f>
        <v>HIGIMED COM AT DE PROD DE HIG. PES. LTDA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000.000.485</v>
      </c>
      <c r="I307" s="6">
        <f>IF('[1]TCE - ANEXO IV - Preencher'!K316="","",'[1]TCE - ANEXO IV - Preencher'!K316)</f>
        <v>45366</v>
      </c>
      <c r="J307" s="5" t="str">
        <f>'[1]TCE - ANEXO IV - Preencher'!L316</f>
        <v>26240351680172000194550010000004851132824377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17064</v>
      </c>
    </row>
    <row r="308" spans="1:12" s="8" customFormat="1" ht="19.5" customHeight="1" x14ac:dyDescent="0.2">
      <c r="A308" s="3">
        <f>IFERROR(VLOOKUP(B308,'[1]DADOS (OCULTAR)'!$Q$3:$S$135,3,0),"")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4237235000152</v>
      </c>
      <c r="E308" s="5" t="str">
        <f>'[1]TCE - ANEXO IV - Preencher'!G317</f>
        <v>ENDOCENTER COMERCIAL LTDA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115268</v>
      </c>
      <c r="I308" s="6">
        <f>IF('[1]TCE - ANEXO IV - Preencher'!K317="","",'[1]TCE - ANEXO IV - Preencher'!K317)</f>
        <v>45370</v>
      </c>
      <c r="J308" s="5" t="str">
        <f>'[1]TCE - ANEXO IV - Preencher'!L317</f>
        <v>26240304237235000152550010001152681117292000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3348</v>
      </c>
    </row>
    <row r="309" spans="1:12" s="8" customFormat="1" ht="19.5" customHeight="1" x14ac:dyDescent="0.2">
      <c r="A309" s="3">
        <f>IFERROR(VLOOKUP(B309,'[1]DADOS (OCULTAR)'!$Q$3:$S$135,3,0),"")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8713023000155</v>
      </c>
      <c r="E309" s="5" t="str">
        <f>'[1]TCE - ANEXO IV - Preencher'!G318</f>
        <v>ENDOSURGICAL COM REP IMP EXP MAT LTDA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95478</v>
      </c>
      <c r="I309" s="6">
        <f>IF('[1]TCE - ANEXO IV - Preencher'!K318="","",'[1]TCE - ANEXO IV - Preencher'!K318)</f>
        <v>45366</v>
      </c>
      <c r="J309" s="5" t="str">
        <f>'[1]TCE - ANEXO IV - Preencher'!L318</f>
        <v>26240308713023000155550010000954781884241050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29000</v>
      </c>
    </row>
    <row r="310" spans="1:12" s="8" customFormat="1" ht="19.5" customHeight="1" x14ac:dyDescent="0.2">
      <c r="A310" s="3">
        <f>IFERROR(VLOOKUP(B310,'[1]DADOS (OCULTAR)'!$Q$3:$S$135,3,0),"")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7160019000144</v>
      </c>
      <c r="E310" s="5" t="str">
        <f>'[1]TCE - ANEXO IV - Preencher'!G319</f>
        <v>VITALE COMERCIO S.A.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142421</v>
      </c>
      <c r="I310" s="6">
        <f>IF('[1]TCE - ANEXO IV - Preencher'!K319="","",'[1]TCE - ANEXO IV - Preencher'!K319)</f>
        <v>45369</v>
      </c>
      <c r="J310" s="5" t="str">
        <f>'[1]TCE - ANEXO IV - Preencher'!L319</f>
        <v>26240307160019000144550010001424211147394933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6353.8</v>
      </c>
    </row>
    <row r="311" spans="1:12" s="8" customFormat="1" ht="19.5" customHeight="1" x14ac:dyDescent="0.2">
      <c r="A311" s="3">
        <f>IFERROR(VLOOKUP(B311,'[1]DADOS (OCULTAR)'!$Q$3:$S$135,3,0),"")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7160019000144</v>
      </c>
      <c r="E311" s="5" t="str">
        <f>'[1]TCE - ANEXO IV - Preencher'!G320</f>
        <v>VITALE COMERCIO S.A.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142417</v>
      </c>
      <c r="I311" s="6">
        <f>IF('[1]TCE - ANEXO IV - Preencher'!K320="","",'[1]TCE - ANEXO IV - Preencher'!K320)</f>
        <v>45369</v>
      </c>
      <c r="J311" s="5" t="str">
        <f>'[1]TCE - ANEXO IV - Preencher'!L320</f>
        <v>26240307160019000144550010001424171289975410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6353.8</v>
      </c>
    </row>
    <row r="312" spans="1:12" s="8" customFormat="1" ht="19.5" customHeight="1" x14ac:dyDescent="0.2">
      <c r="A312" s="3">
        <f>IFERROR(VLOOKUP(B312,'[1]DADOS (OCULTAR)'!$Q$3:$S$135,3,0),"")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7160019000144</v>
      </c>
      <c r="E312" s="5" t="str">
        <f>'[1]TCE - ANEXO IV - Preencher'!G321</f>
        <v>VITALE COMERCIO S.A.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142411</v>
      </c>
      <c r="I312" s="6">
        <f>IF('[1]TCE - ANEXO IV - Preencher'!K321="","",'[1]TCE - ANEXO IV - Preencher'!K321)</f>
        <v>45369</v>
      </c>
      <c r="J312" s="5" t="str">
        <f>'[1]TCE - ANEXO IV - Preencher'!L321</f>
        <v>26240307160019000144550010001424111019783140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6353.8</v>
      </c>
    </row>
    <row r="313" spans="1:12" s="8" customFormat="1" ht="19.5" customHeight="1" x14ac:dyDescent="0.2">
      <c r="A313" s="3">
        <f>IFERROR(VLOOKUP(B313,'[1]DADOS (OCULTAR)'!$Q$3:$S$135,3,0),"")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7160019000144</v>
      </c>
      <c r="E313" s="5" t="str">
        <f>'[1]TCE - ANEXO IV - Preencher'!G322</f>
        <v>VITALE COMERCIO S.A.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142389</v>
      </c>
      <c r="I313" s="6">
        <f>IF('[1]TCE - ANEXO IV - Preencher'!K322="","",'[1]TCE - ANEXO IV - Preencher'!K322)</f>
        <v>45369</v>
      </c>
      <c r="J313" s="5" t="str">
        <f>'[1]TCE - ANEXO IV - Preencher'!L322</f>
        <v>26240307160019000144550010001423891595181063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2600</v>
      </c>
    </row>
    <row r="314" spans="1:12" s="8" customFormat="1" ht="19.5" customHeight="1" x14ac:dyDescent="0.2">
      <c r="A314" s="3">
        <f>IFERROR(VLOOKUP(B314,'[1]DADOS (OCULTAR)'!$Q$3:$S$135,3,0),"")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7160019000144</v>
      </c>
      <c r="E314" s="5" t="str">
        <f>'[1]TCE - ANEXO IV - Preencher'!G323</f>
        <v>VITALE COMERCIO S.A.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142394</v>
      </c>
      <c r="I314" s="6">
        <f>IF('[1]TCE - ANEXO IV - Preencher'!K323="","",'[1]TCE - ANEXO IV - Preencher'!K323)</f>
        <v>45369</v>
      </c>
      <c r="J314" s="5" t="str">
        <f>'[1]TCE - ANEXO IV - Preencher'!L323</f>
        <v>26240307160019000144550010001423941712533084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310</v>
      </c>
    </row>
    <row r="315" spans="1:12" s="8" customFormat="1" ht="19.5" customHeight="1" x14ac:dyDescent="0.2">
      <c r="A315" s="3">
        <f>IFERROR(VLOOKUP(B315,'[1]DADOS (OCULTAR)'!$Q$3:$S$135,3,0),"")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7160019000144</v>
      </c>
      <c r="E315" s="5" t="str">
        <f>'[1]TCE - ANEXO IV - Preencher'!G324</f>
        <v>VITALE COMERCIO S.A.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142258</v>
      </c>
      <c r="I315" s="6">
        <f>IF('[1]TCE - ANEXO IV - Preencher'!K324="","",'[1]TCE - ANEXO IV - Preencher'!K324)</f>
        <v>45366</v>
      </c>
      <c r="J315" s="5" t="str">
        <f>'[1]TCE - ANEXO IV - Preencher'!L324</f>
        <v>26240307160019000144550010001422581829602238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6353.8</v>
      </c>
    </row>
    <row r="316" spans="1:12" s="8" customFormat="1" ht="19.5" customHeight="1" x14ac:dyDescent="0.2">
      <c r="A316" s="3">
        <f>IFERROR(VLOOKUP(B316,'[1]DADOS (OCULTAR)'!$Q$3:$S$135,3,0),"")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7160019000144</v>
      </c>
      <c r="E316" s="5" t="str">
        <f>'[1]TCE - ANEXO IV - Preencher'!G325</f>
        <v>VITALE COMERCIO S.A.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142262</v>
      </c>
      <c r="I316" s="6">
        <f>IF('[1]TCE - ANEXO IV - Preencher'!K325="","",'[1]TCE - ANEXO IV - Preencher'!K325)</f>
        <v>45366</v>
      </c>
      <c r="J316" s="5" t="str">
        <f>'[1]TCE - ANEXO IV - Preencher'!L325</f>
        <v>26240307160019000144550010001422621271375246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4753.4799999999996</v>
      </c>
    </row>
    <row r="317" spans="1:12" s="8" customFormat="1" ht="19.5" customHeight="1" x14ac:dyDescent="0.2">
      <c r="A317" s="3">
        <f>IFERROR(VLOOKUP(B317,'[1]DADOS (OCULTAR)'!$Q$3:$S$135,3,0),"")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7160019000144</v>
      </c>
      <c r="E317" s="5" t="str">
        <f>'[1]TCE - ANEXO IV - Preencher'!G326</f>
        <v>VITALE COMERCIO S.A.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142410</v>
      </c>
      <c r="I317" s="6">
        <f>IF('[1]TCE - ANEXO IV - Preencher'!K326="","",'[1]TCE - ANEXO IV - Preencher'!K326)</f>
        <v>45369</v>
      </c>
      <c r="J317" s="5" t="str">
        <f>'[1]TCE - ANEXO IV - Preencher'!L326</f>
        <v>26240307160019000144550010001424101068819776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1900</v>
      </c>
    </row>
    <row r="318" spans="1:12" s="8" customFormat="1" ht="19.5" customHeight="1" x14ac:dyDescent="0.2">
      <c r="A318" s="3">
        <f>IFERROR(VLOOKUP(B318,'[1]DADOS (OCULTAR)'!$Q$3:$S$135,3,0),"")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7160019000144</v>
      </c>
      <c r="E318" s="5" t="str">
        <f>'[1]TCE - ANEXO IV - Preencher'!G327</f>
        <v>VITALE COMERCIO S.A.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142483</v>
      </c>
      <c r="I318" s="6">
        <f>IF('[1]TCE - ANEXO IV - Preencher'!K327="","",'[1]TCE - ANEXO IV - Preencher'!K327)</f>
        <v>45370</v>
      </c>
      <c r="J318" s="5" t="str">
        <f>'[1]TCE - ANEXO IV - Preencher'!L327</f>
        <v>26240307160019000144550010001424831112222292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310</v>
      </c>
    </row>
    <row r="319" spans="1:12" s="8" customFormat="1" ht="19.5" customHeight="1" x14ac:dyDescent="0.2">
      <c r="A319" s="3">
        <f>IFERROR(VLOOKUP(B319,'[1]DADOS (OCULTAR)'!$Q$3:$S$135,3,0),"")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7160019000144</v>
      </c>
      <c r="E319" s="5" t="str">
        <f>'[1]TCE - ANEXO IV - Preencher'!G328</f>
        <v>VITALE COMERCIO S.A.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142480</v>
      </c>
      <c r="I319" s="6">
        <f>IF('[1]TCE - ANEXO IV - Preencher'!K328="","",'[1]TCE - ANEXO IV - Preencher'!K328)</f>
        <v>45370</v>
      </c>
      <c r="J319" s="5" t="str">
        <f>'[1]TCE - ANEXO IV - Preencher'!L328</f>
        <v>26240307160019000144550010001424801138187174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1300</v>
      </c>
    </row>
    <row r="320" spans="1:12" s="8" customFormat="1" ht="19.5" customHeight="1" x14ac:dyDescent="0.2">
      <c r="A320" s="3">
        <f>IFERROR(VLOOKUP(B320,'[1]DADOS (OCULTAR)'!$Q$3:$S$135,3,0),"")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33100082000448</v>
      </c>
      <c r="E320" s="5" t="str">
        <f>'[1]TCE - ANEXO IV - Preencher'!G329</f>
        <v>E. TAMUSSINO E CIA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28521</v>
      </c>
      <c r="I320" s="6">
        <f>IF('[1]TCE - ANEXO IV - Preencher'!K329="","",'[1]TCE - ANEXO IV - Preencher'!K329)</f>
        <v>45366</v>
      </c>
      <c r="J320" s="5" t="str">
        <f>'[1]TCE - ANEXO IV - Preencher'!L329</f>
        <v>26240333100082000448550020000285211758745113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21375</v>
      </c>
    </row>
    <row r="321" spans="1:12" s="8" customFormat="1" ht="19.5" customHeight="1" x14ac:dyDescent="0.2">
      <c r="A321" s="3">
        <f>IFERROR(VLOOKUP(B321,'[1]DADOS (OCULTAR)'!$Q$3:$S$135,3,0),"")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6204103000150</v>
      </c>
      <c r="E321" s="5" t="str">
        <f>'[1]TCE - ANEXO IV - Preencher'!G330</f>
        <v>R S DOS SANTOS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65230</v>
      </c>
      <c r="I321" s="6">
        <f>IF('[1]TCE - ANEXO IV - Preencher'!K330="","",'[1]TCE - ANEXO IV - Preencher'!K330)</f>
        <v>45366</v>
      </c>
      <c r="J321" s="5" t="str">
        <f>'[1]TCE - ANEXO IV - Preencher'!L330</f>
        <v>26240306204103000150550010000652301359585524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2500</v>
      </c>
    </row>
    <row r="322" spans="1:12" s="8" customFormat="1" ht="19.5" customHeight="1" x14ac:dyDescent="0.2">
      <c r="A322" s="3">
        <f>IFERROR(VLOOKUP(B322,'[1]DADOS (OCULTAR)'!$Q$3:$S$135,3,0),"")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1440590000136</v>
      </c>
      <c r="E322" s="5" t="str">
        <f>'[1]TCE - ANEXO IV - Preencher'!G331</f>
        <v>FRESENIUS MEDICAL CARE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1850628</v>
      </c>
      <c r="I322" s="6">
        <f>IF('[1]TCE - ANEXO IV - Preencher'!K331="","",'[1]TCE - ANEXO IV - Preencher'!K331)</f>
        <v>45356</v>
      </c>
      <c r="J322" s="5" t="str">
        <f>'[1]TCE - ANEXO IV - Preencher'!L331</f>
        <v>35240301440590000136550000018506281221975634</v>
      </c>
      <c r="K322" s="5" t="str">
        <f>IF(F322="B",LEFT('[1]TCE - ANEXO IV - Preencher'!M331,2),IF(F322="S",LEFT('[1]TCE - ANEXO IV - Preencher'!M331,7),IF('[1]TCE - ANEXO IV - Preencher'!H331="","")))</f>
        <v>35</v>
      </c>
      <c r="L322" s="7">
        <f>'[1]TCE - ANEXO IV - Preencher'!N331</f>
        <v>10680</v>
      </c>
    </row>
    <row r="323" spans="1:12" s="8" customFormat="1" ht="19.5" customHeight="1" x14ac:dyDescent="0.2">
      <c r="A323" s="3">
        <f>IFERROR(VLOOKUP(B323,'[1]DADOS (OCULTAR)'!$Q$3:$S$135,3,0),"")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67729178000491</v>
      </c>
      <c r="E323" s="5" t="str">
        <f>'[1]TCE - ANEXO IV - Preencher'!G332</f>
        <v>COMERCIAL CIR RIOCLARENSE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1832466</v>
      </c>
      <c r="I323" s="6">
        <f>IF('[1]TCE - ANEXO IV - Preencher'!K332="","",'[1]TCE - ANEXO IV - Preencher'!K332)</f>
        <v>45345</v>
      </c>
      <c r="J323" s="5" t="str">
        <f>'[1]TCE - ANEXO IV - Preencher'!L332</f>
        <v>35240267729178000491550010018324661486763547</v>
      </c>
      <c r="K323" s="5" t="str">
        <f>IF(F323="B",LEFT('[1]TCE - ANEXO IV - Preencher'!M332,2),IF(F323="S",LEFT('[1]TCE - ANEXO IV - Preencher'!M332,7),IF('[1]TCE - ANEXO IV - Preencher'!H332="","")))</f>
        <v>35</v>
      </c>
      <c r="L323" s="7">
        <f>'[1]TCE - ANEXO IV - Preencher'!N332</f>
        <v>1037.19</v>
      </c>
    </row>
    <row r="324" spans="1:12" s="8" customFormat="1" ht="19.5" customHeight="1" x14ac:dyDescent="0.2">
      <c r="A324" s="3">
        <f>IFERROR(VLOOKUP(B324,'[1]DADOS (OCULTAR)'!$Q$3:$S$135,3,0),"")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1437707000122</v>
      </c>
      <c r="E324" s="5" t="str">
        <f>'[1]TCE - ANEXO IV - Preencher'!G333</f>
        <v>SCITECH MEDICAL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424129</v>
      </c>
      <c r="I324" s="6">
        <f>IF('[1]TCE - ANEXO IV - Preencher'!K333="","",'[1]TCE - ANEXO IV - Preencher'!K333)</f>
        <v>45369</v>
      </c>
      <c r="J324" s="5" t="str">
        <f>'[1]TCE - ANEXO IV - Preencher'!L333</f>
        <v>52240301437707000122550550004241291759468970</v>
      </c>
      <c r="K324" s="5" t="str">
        <f>IF(F324="B",LEFT('[1]TCE - ANEXO IV - Preencher'!M333,2),IF(F324="S",LEFT('[1]TCE - ANEXO IV - Preencher'!M333,7),IF('[1]TCE - ANEXO IV - Preencher'!H333="","")))</f>
        <v>52</v>
      </c>
      <c r="L324" s="7">
        <f>'[1]TCE - ANEXO IV - Preencher'!N333</f>
        <v>1050</v>
      </c>
    </row>
    <row r="325" spans="1:12" s="8" customFormat="1" ht="19.5" customHeight="1" x14ac:dyDescent="0.2">
      <c r="A325" s="3">
        <f>IFERROR(VLOOKUP(B325,'[1]DADOS (OCULTAR)'!$Q$3:$S$135,3,0),"")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1437707000122</v>
      </c>
      <c r="E325" s="5" t="str">
        <f>'[1]TCE - ANEXO IV - Preencher'!G334</f>
        <v>SCITECH MEDICAL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424074</v>
      </c>
      <c r="I325" s="6">
        <f>IF('[1]TCE - ANEXO IV - Preencher'!K334="","",'[1]TCE - ANEXO IV - Preencher'!K334)</f>
        <v>45369</v>
      </c>
      <c r="J325" s="5" t="str">
        <f>'[1]TCE - ANEXO IV - Preencher'!L334</f>
        <v>52240301437707000122550550004240741404420970</v>
      </c>
      <c r="K325" s="5" t="str">
        <f>IF(F325="B",LEFT('[1]TCE - ANEXO IV - Preencher'!M334,2),IF(F325="S",LEFT('[1]TCE - ANEXO IV - Preencher'!M334,7),IF('[1]TCE - ANEXO IV - Preencher'!H334="","")))</f>
        <v>52</v>
      </c>
      <c r="L325" s="7">
        <f>'[1]TCE - ANEXO IV - Preencher'!N334</f>
        <v>1050</v>
      </c>
    </row>
    <row r="326" spans="1:12" s="8" customFormat="1" ht="19.5" customHeight="1" x14ac:dyDescent="0.2">
      <c r="A326" s="3">
        <f>IFERROR(VLOOKUP(B326,'[1]DADOS (OCULTAR)'!$Q$3:$S$135,3,0),"")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1437707000122</v>
      </c>
      <c r="E326" s="5" t="str">
        <f>'[1]TCE - ANEXO IV - Preencher'!G335</f>
        <v>SCITECH MEDICAL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424143</v>
      </c>
      <c r="I326" s="6">
        <f>IF('[1]TCE - ANEXO IV - Preencher'!K335="","",'[1]TCE - ANEXO IV - Preencher'!K335)</f>
        <v>45369</v>
      </c>
      <c r="J326" s="5" t="str">
        <f>'[1]TCE - ANEXO IV - Preencher'!L335</f>
        <v>52240301437707000122550550004241431978662673</v>
      </c>
      <c r="K326" s="5" t="str">
        <f>IF(F326="B",LEFT('[1]TCE - ANEXO IV - Preencher'!M335,2),IF(F326="S",LEFT('[1]TCE - ANEXO IV - Preencher'!M335,7),IF('[1]TCE - ANEXO IV - Preencher'!H335="","")))</f>
        <v>52</v>
      </c>
      <c r="L326" s="7">
        <f>'[1]TCE - ANEXO IV - Preencher'!N335</f>
        <v>1050</v>
      </c>
    </row>
    <row r="327" spans="1:12" s="8" customFormat="1" ht="19.5" customHeight="1" x14ac:dyDescent="0.2">
      <c r="A327" s="3">
        <f>IFERROR(VLOOKUP(B327,'[1]DADOS (OCULTAR)'!$Q$3:$S$135,3,0),"")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1513946000114</v>
      </c>
      <c r="E327" s="5" t="str">
        <f>'[1]TCE - ANEXO IV - Preencher'!G336</f>
        <v>BOSTON SCIENTIFIC DO BRASIL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2968526</v>
      </c>
      <c r="I327" s="6">
        <f>IF('[1]TCE - ANEXO IV - Preencher'!K336="","",'[1]TCE - ANEXO IV - Preencher'!K336)</f>
        <v>45369</v>
      </c>
      <c r="J327" s="5" t="str">
        <f>'[1]TCE - ANEXO IV - Preencher'!L336</f>
        <v>35240301513946000114550030029685261030409772</v>
      </c>
      <c r="K327" s="5" t="str">
        <f>IF(F327="B",LEFT('[1]TCE - ANEXO IV - Preencher'!M336,2),IF(F327="S",LEFT('[1]TCE - ANEXO IV - Preencher'!M336,7),IF('[1]TCE - ANEXO IV - Preencher'!H336="","")))</f>
        <v>35</v>
      </c>
      <c r="L327" s="7">
        <f>'[1]TCE - ANEXO IV - Preencher'!N336</f>
        <v>1368.82</v>
      </c>
    </row>
    <row r="328" spans="1:12" s="8" customFormat="1" ht="19.5" customHeight="1" x14ac:dyDescent="0.2">
      <c r="A328" s="3">
        <f>IFERROR(VLOOKUP(B328,'[1]DADOS (OCULTAR)'!$Q$3:$S$135,3,0),"")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1513946000114</v>
      </c>
      <c r="E328" s="5" t="str">
        <f>'[1]TCE - ANEXO IV - Preencher'!G337</f>
        <v>BOSTON SCIENTIFIC DO BRASIL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2968527</v>
      </c>
      <c r="I328" s="6">
        <f>IF('[1]TCE - ANEXO IV - Preencher'!K337="","",'[1]TCE - ANEXO IV - Preencher'!K337)</f>
        <v>45369</v>
      </c>
      <c r="J328" s="5" t="str">
        <f>'[1]TCE - ANEXO IV - Preencher'!L337</f>
        <v>35240301513946000114550030029685271030409788</v>
      </c>
      <c r="K328" s="5" t="str">
        <f>IF(F328="B",LEFT('[1]TCE - ANEXO IV - Preencher'!M337,2),IF(F328="S",LEFT('[1]TCE - ANEXO IV - Preencher'!M337,7),IF('[1]TCE - ANEXO IV - Preencher'!H337="","")))</f>
        <v>35</v>
      </c>
      <c r="L328" s="7">
        <f>'[1]TCE - ANEXO IV - Preencher'!N337</f>
        <v>1100</v>
      </c>
    </row>
    <row r="329" spans="1:12" s="8" customFormat="1" ht="19.5" customHeight="1" x14ac:dyDescent="0.2">
      <c r="A329" s="3">
        <f>IFERROR(VLOOKUP(B329,'[1]DADOS (OCULTAR)'!$Q$3:$S$135,3,0),"")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1513946000114</v>
      </c>
      <c r="E329" s="5" t="str">
        <f>'[1]TCE - ANEXO IV - Preencher'!G338</f>
        <v>BOSTON SCIENTIFIC DO BRASIL LTDA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2968470</v>
      </c>
      <c r="I329" s="6">
        <f>IF('[1]TCE - ANEXO IV - Preencher'!K338="","",'[1]TCE - ANEXO IV - Preencher'!K338)</f>
        <v>45369</v>
      </c>
      <c r="J329" s="5" t="str">
        <f>'[1]TCE - ANEXO IV - Preencher'!L338</f>
        <v>35240301513946000114550030029684701030409180</v>
      </c>
      <c r="K329" s="5" t="str">
        <f>IF(F329="B",LEFT('[1]TCE - ANEXO IV - Preencher'!M338,2),IF(F329="S",LEFT('[1]TCE - ANEXO IV - Preencher'!M338,7),IF('[1]TCE - ANEXO IV - Preencher'!H338="","")))</f>
        <v>35</v>
      </c>
      <c r="L329" s="7">
        <f>'[1]TCE - ANEXO IV - Preencher'!N338</f>
        <v>1637.64</v>
      </c>
    </row>
    <row r="330" spans="1:12" s="8" customFormat="1" ht="19.5" customHeight="1" x14ac:dyDescent="0.2">
      <c r="A330" s="3">
        <f>IFERROR(VLOOKUP(B330,'[1]DADOS (OCULTAR)'!$Q$3:$S$135,3,0),"")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1513946000114</v>
      </c>
      <c r="E330" s="5" t="str">
        <f>'[1]TCE - ANEXO IV - Preencher'!G339</f>
        <v>BOSTON SCIENTIFIC DO BRASIL LTDA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2968472</v>
      </c>
      <c r="I330" s="6">
        <f>IF('[1]TCE - ANEXO IV - Preencher'!K339="","",'[1]TCE - ANEXO IV - Preencher'!K339)</f>
        <v>45369</v>
      </c>
      <c r="J330" s="5" t="str">
        <f>'[1]TCE - ANEXO IV - Preencher'!L339</f>
        <v>35240301513946000114550030029684721030409206</v>
      </c>
      <c r="K330" s="5" t="str">
        <f>IF(F330="B",LEFT('[1]TCE - ANEXO IV - Preencher'!M339,2),IF(F330="S",LEFT('[1]TCE - ANEXO IV - Preencher'!M339,7),IF('[1]TCE - ANEXO IV - Preencher'!H339="","")))</f>
        <v>35</v>
      </c>
      <c r="L330" s="7">
        <f>'[1]TCE - ANEXO IV - Preencher'!N339</f>
        <v>3568.82</v>
      </c>
    </row>
    <row r="331" spans="1:12" s="8" customFormat="1" ht="19.5" customHeight="1" x14ac:dyDescent="0.2">
      <c r="A331" s="3">
        <f>IFERROR(VLOOKUP(B331,'[1]DADOS (OCULTAR)'!$Q$3:$S$135,3,0),"")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1513946000114</v>
      </c>
      <c r="E331" s="5" t="str">
        <f>'[1]TCE - ANEXO IV - Preencher'!G340</f>
        <v>BOSTON SCIENTIFIC DO BRASIL LTDA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2968473</v>
      </c>
      <c r="I331" s="6">
        <f>IF('[1]TCE - ANEXO IV - Preencher'!K340="","",'[1]TCE - ANEXO IV - Preencher'!K340)</f>
        <v>45369</v>
      </c>
      <c r="J331" s="5" t="str">
        <f>'[1]TCE - ANEXO IV - Preencher'!L340</f>
        <v>35240301513946000114550030029684731030409211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2468.8200000000002</v>
      </c>
    </row>
    <row r="332" spans="1:12" s="8" customFormat="1" ht="19.5" customHeight="1" x14ac:dyDescent="0.2">
      <c r="A332" s="3">
        <f>IFERROR(VLOOKUP(B332,'[1]DADOS (OCULTAR)'!$Q$3:$S$135,3,0),"")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1513946000114</v>
      </c>
      <c r="E332" s="5" t="str">
        <f>'[1]TCE - ANEXO IV - Preencher'!G341</f>
        <v>BOSTON SCIENTIFIC DO BRASIL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2968471</v>
      </c>
      <c r="I332" s="6">
        <f>IF('[1]TCE - ANEXO IV - Preencher'!K341="","",'[1]TCE - ANEXO IV - Preencher'!K341)</f>
        <v>45369</v>
      </c>
      <c r="J332" s="5" t="str">
        <f>'[1]TCE - ANEXO IV - Preencher'!L341</f>
        <v>35240301513946000114550030029684711030409195</v>
      </c>
      <c r="K332" s="5" t="str">
        <f>IF(F332="B",LEFT('[1]TCE - ANEXO IV - Preencher'!M341,2),IF(F332="S",LEFT('[1]TCE - ANEXO IV - Preencher'!M341,7),IF('[1]TCE - ANEXO IV - Preencher'!H341="","")))</f>
        <v>35</v>
      </c>
      <c r="L332" s="7">
        <f>'[1]TCE - ANEXO IV - Preencher'!N341</f>
        <v>537.64</v>
      </c>
    </row>
    <row r="333" spans="1:12" s="8" customFormat="1" ht="19.5" customHeight="1" x14ac:dyDescent="0.2">
      <c r="A333" s="3">
        <f>IFERROR(VLOOKUP(B333,'[1]DADOS (OCULTAR)'!$Q$3:$S$135,3,0),"")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11234649000193</v>
      </c>
      <c r="E333" s="5" t="str">
        <f>'[1]TCE - ANEXO IV - Preencher'!G342</f>
        <v>BIOANGIO COM DE PROD MED LTDA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000.011.806</v>
      </c>
      <c r="I333" s="6">
        <f>IF('[1]TCE - ANEXO IV - Preencher'!K342="","",'[1]TCE - ANEXO IV - Preencher'!K342)</f>
        <v>45369</v>
      </c>
      <c r="J333" s="5" t="str">
        <f>'[1]TCE - ANEXO IV - Preencher'!L342</f>
        <v>26240311234649000193550010000118061000009998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613.89</v>
      </c>
    </row>
    <row r="334" spans="1:12" s="8" customFormat="1" ht="19.5" customHeight="1" x14ac:dyDescent="0.2">
      <c r="A334" s="3">
        <f>IFERROR(VLOOKUP(B334,'[1]DADOS (OCULTAR)'!$Q$3:$S$135,3,0),"")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12040718000190</v>
      </c>
      <c r="E334" s="5" t="str">
        <f>'[1]TCE - ANEXO IV - Preencher'!G343</f>
        <v>GRADUAL COMERCIO E SERVICOS EIRELI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20492</v>
      </c>
      <c r="I334" s="6">
        <f>IF('[1]TCE - ANEXO IV - Preencher'!K343="","",'[1]TCE - ANEXO IV - Preencher'!K343)</f>
        <v>45365</v>
      </c>
      <c r="J334" s="5" t="str">
        <f>'[1]TCE - ANEXO IV - Preencher'!L343</f>
        <v>25240312040718000190550010000204921157217117</v>
      </c>
      <c r="K334" s="5" t="str">
        <f>IF(F334="B",LEFT('[1]TCE - ANEXO IV - Preencher'!M343,2),IF(F334="S",LEFT('[1]TCE - ANEXO IV - Preencher'!M343,7),IF('[1]TCE - ANEXO IV - Preencher'!H343="","")))</f>
        <v>25</v>
      </c>
      <c r="L334" s="7">
        <f>'[1]TCE - ANEXO IV - Preencher'!N343</f>
        <v>1950</v>
      </c>
    </row>
    <row r="335" spans="1:12" s="8" customFormat="1" ht="19.5" customHeight="1" x14ac:dyDescent="0.2">
      <c r="A335" s="3">
        <f>IFERROR(VLOOKUP(B335,'[1]DADOS (OCULTAR)'!$Q$3:$S$135,3,0),"")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12420164002109</v>
      </c>
      <c r="E335" s="5" t="str">
        <f>'[1]TCE - ANEXO IV - Preencher'!G344</f>
        <v>CM HOSPITALAR S.A.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45757</v>
      </c>
      <c r="I335" s="6">
        <f>IF('[1]TCE - ANEXO IV - Preencher'!K344="","",'[1]TCE - ANEXO IV - Preencher'!K344)</f>
        <v>45351</v>
      </c>
      <c r="J335" s="5" t="str">
        <f>'[1]TCE - ANEXO IV - Preencher'!L344</f>
        <v>43240212420164002109550010000457571132457196</v>
      </c>
      <c r="K335" s="5" t="str">
        <f>IF(F335="B",LEFT('[1]TCE - ANEXO IV - Preencher'!M344,2),IF(F335="S",LEFT('[1]TCE - ANEXO IV - Preencher'!M344,7),IF('[1]TCE - ANEXO IV - Preencher'!H344="","")))</f>
        <v>43</v>
      </c>
      <c r="L335" s="7">
        <f>'[1]TCE - ANEXO IV - Preencher'!N344</f>
        <v>7905</v>
      </c>
    </row>
    <row r="336" spans="1:12" s="8" customFormat="1" ht="19.5" customHeight="1" x14ac:dyDescent="0.2">
      <c r="A336" s="3">
        <f>IFERROR(VLOOKUP(B336,'[1]DADOS (OCULTAR)'!$Q$3:$S$135,3,0),"")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33100082000448</v>
      </c>
      <c r="E336" s="5" t="str">
        <f>'[1]TCE - ANEXO IV - Preencher'!G345</f>
        <v>E. TAMUSSINO E CIA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28602</v>
      </c>
      <c r="I336" s="6">
        <f>IF('[1]TCE - ANEXO IV - Preencher'!K345="","",'[1]TCE - ANEXO IV - Preencher'!K345)</f>
        <v>45366</v>
      </c>
      <c r="J336" s="5" t="str">
        <f>'[1]TCE - ANEXO IV - Preencher'!L345</f>
        <v>26240333100082000448550020000286021277800958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21375</v>
      </c>
    </row>
    <row r="337" spans="1:12" s="8" customFormat="1" ht="19.5" customHeight="1" x14ac:dyDescent="0.2">
      <c r="A337" s="3">
        <f>IFERROR(VLOOKUP(B337,'[1]DADOS (OCULTAR)'!$Q$3:$S$135,3,0),"")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29992682000490</v>
      </c>
      <c r="E337" s="5" t="str">
        <f>'[1]TCE - ANEXO IV - Preencher'!G346</f>
        <v>ECOMED COMERCIO DE PRODUTOS MEDICOS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17009</v>
      </c>
      <c r="I337" s="6">
        <f>IF('[1]TCE - ANEXO IV - Preencher'!K346="","",'[1]TCE - ANEXO IV - Preencher'!K346)</f>
        <v>45366</v>
      </c>
      <c r="J337" s="5" t="str">
        <f>'[1]TCE - ANEXO IV - Preencher'!L346</f>
        <v>26240329992682000490550000000170091616626470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2219.5</v>
      </c>
    </row>
    <row r="338" spans="1:12" s="8" customFormat="1" ht="19.5" customHeight="1" x14ac:dyDescent="0.2">
      <c r="A338" s="3">
        <f>IFERROR(VLOOKUP(B338,'[1]DADOS (OCULTAR)'!$Q$3:$S$135,3,0),"")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2068375000380</v>
      </c>
      <c r="E338" s="5" t="str">
        <f>'[1]TCE - ANEXO IV - Preencher'!G347</f>
        <v>MEDICICOR COMERCIAL EIRELI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38386</v>
      </c>
      <c r="I338" s="6">
        <f>IF('[1]TCE - ANEXO IV - Preencher'!K347="","",'[1]TCE - ANEXO IV - Preencher'!K347)</f>
        <v>45370</v>
      </c>
      <c r="J338" s="5" t="str">
        <f>'[1]TCE - ANEXO IV - Preencher'!L347</f>
        <v>26240302068375000380550020000383861063950202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8500</v>
      </c>
    </row>
    <row r="339" spans="1:12" s="8" customFormat="1" ht="19.5" customHeight="1" x14ac:dyDescent="0.2">
      <c r="A339" s="3">
        <f>IFERROR(VLOOKUP(B339,'[1]DADOS (OCULTAR)'!$Q$3:$S$135,3,0),"")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23627819000189</v>
      </c>
      <c r="E339" s="5" t="str">
        <f>'[1]TCE - ANEXO IV - Preencher'!G348</f>
        <v>D M HOSPITALAR LTDA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147</v>
      </c>
      <c r="I339" s="6">
        <f>IF('[1]TCE - ANEXO IV - Preencher'!K348="","",'[1]TCE - ANEXO IV - Preencher'!K348)</f>
        <v>45371</v>
      </c>
      <c r="J339" s="5" t="str">
        <f>'[1]TCE - ANEXO IV - Preencher'!L348</f>
        <v>26240323627819000189550010000001471000091956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16978.439999999999</v>
      </c>
    </row>
    <row r="340" spans="1:12" s="8" customFormat="1" ht="19.5" customHeight="1" x14ac:dyDescent="0.2">
      <c r="A340" s="3">
        <f>IFERROR(VLOOKUP(B340,'[1]DADOS (OCULTAR)'!$Q$3:$S$135,3,0),"")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8282077000103</v>
      </c>
      <c r="E340" s="5" t="str">
        <f>'[1]TCE - ANEXO IV - Preencher'!G349</f>
        <v>BYOSYSTEMS NE COM PROD L AB E HOSP LTDA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192904</v>
      </c>
      <c r="I340" s="6">
        <f>IF('[1]TCE - ANEXO IV - Preencher'!K349="","",'[1]TCE - ANEXO IV - Preencher'!K349)</f>
        <v>45370</v>
      </c>
      <c r="J340" s="5" t="str">
        <f>'[1]TCE - ANEXO IV - Preencher'!L349</f>
        <v>25240308282077000103550020001929041924729225</v>
      </c>
      <c r="K340" s="5" t="str">
        <f>IF(F340="B",LEFT('[1]TCE - ANEXO IV - Preencher'!M349,2),IF(F340="S",LEFT('[1]TCE - ANEXO IV - Preencher'!M349,7),IF('[1]TCE - ANEXO IV - Preencher'!H349="","")))</f>
        <v>25</v>
      </c>
      <c r="L340" s="7">
        <f>'[1]TCE - ANEXO IV - Preencher'!N349</f>
        <v>18314.259999999998</v>
      </c>
    </row>
    <row r="341" spans="1:12" s="8" customFormat="1" ht="19.5" customHeight="1" x14ac:dyDescent="0.2">
      <c r="A341" s="3">
        <f>IFERROR(VLOOKUP(B341,'[1]DADOS (OCULTAR)'!$Q$3:$S$135,3,0),"")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9005588000140</v>
      </c>
      <c r="E341" s="5" t="str">
        <f>'[1]TCE - ANEXO IV - Preencher'!G350</f>
        <v>FR COMERCIO DE PROD MED. E REPRE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000.001.621</v>
      </c>
      <c r="I341" s="6">
        <f>IF('[1]TCE - ANEXO IV - Preencher'!K350="","",'[1]TCE - ANEXO IV - Preencher'!K350)</f>
        <v>45371</v>
      </c>
      <c r="J341" s="5" t="str">
        <f>'[1]TCE - ANEXO IV - Preencher'!L350</f>
        <v>26240309005588000140550040000016211030805043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90584.7</v>
      </c>
    </row>
    <row r="342" spans="1:12" s="8" customFormat="1" ht="19.5" customHeight="1" x14ac:dyDescent="0.2">
      <c r="A342" s="3">
        <f>IFERROR(VLOOKUP(B342,'[1]DADOS (OCULTAR)'!$Q$3:$S$135,3,0),"")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6204103000150</v>
      </c>
      <c r="E342" s="5" t="str">
        <f>'[1]TCE - ANEXO IV - Preencher'!G351</f>
        <v>R S DOS SANTOS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65299</v>
      </c>
      <c r="I342" s="6">
        <f>IF('[1]TCE - ANEXO IV - Preencher'!K351="","",'[1]TCE - ANEXO IV - Preencher'!K351)</f>
        <v>45370</v>
      </c>
      <c r="J342" s="5" t="str">
        <f>'[1]TCE - ANEXO IV - Preencher'!L351</f>
        <v>26240306204103000150550010000652997707924298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2500</v>
      </c>
    </row>
    <row r="343" spans="1:12" s="8" customFormat="1" ht="19.5" customHeight="1" x14ac:dyDescent="0.2">
      <c r="A343" s="3">
        <f>IFERROR(VLOOKUP(B343,'[1]DADOS (OCULTAR)'!$Q$3:$S$135,3,0),"")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1440590000136</v>
      </c>
      <c r="E343" s="5" t="str">
        <f>'[1]TCE - ANEXO IV - Preencher'!G352</f>
        <v>FRESENIUS MEDICAL CARE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1850812</v>
      </c>
      <c r="I343" s="6">
        <f>IF('[1]TCE - ANEXO IV - Preencher'!K352="","",'[1]TCE - ANEXO IV - Preencher'!K352)</f>
        <v>45356</v>
      </c>
      <c r="J343" s="5" t="str">
        <f>'[1]TCE - ANEXO IV - Preencher'!L352</f>
        <v>352403014405*0000136550000018508121123531902</v>
      </c>
      <c r="K343" s="5" t="str">
        <f>IF(F343="B",LEFT('[1]TCE - ANEXO IV - Preencher'!M352,2),IF(F343="S",LEFT('[1]TCE - ANEXO IV - Preencher'!M352,7),IF('[1]TCE - ANEXO IV - Preencher'!H352="","")))</f>
        <v>35</v>
      </c>
      <c r="L343" s="7">
        <f>'[1]TCE - ANEXO IV - Preencher'!N352</f>
        <v>19950</v>
      </c>
    </row>
    <row r="344" spans="1:12" s="8" customFormat="1" ht="19.5" customHeight="1" x14ac:dyDescent="0.2">
      <c r="A344" s="3">
        <f>IFERROR(VLOOKUP(B344,'[1]DADOS (OCULTAR)'!$Q$3:$S$135,3,0),"")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13291742000165</v>
      </c>
      <c r="E344" s="5" t="str">
        <f>'[1]TCE - ANEXO IV - Preencher'!G353</f>
        <v>PHOENIX MED PRODUTOS MEDICO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000.029.267</v>
      </c>
      <c r="I344" s="6">
        <f>IF('[1]TCE - ANEXO IV - Preencher'!K353="","",'[1]TCE - ANEXO IV - Preencher'!K353)</f>
        <v>45369</v>
      </c>
      <c r="J344" s="5" t="str">
        <f>'[1]TCE - ANEXO IV - Preencher'!L353</f>
        <v>26240313291742000165550010000292671308236512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2670</v>
      </c>
    </row>
    <row r="345" spans="1:12" s="8" customFormat="1" ht="19.5" customHeight="1" x14ac:dyDescent="0.2">
      <c r="A345" s="3">
        <f>IFERROR(VLOOKUP(B345,'[1]DADOS (OCULTAR)'!$Q$3:$S$135,3,0),"")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13291742000165</v>
      </c>
      <c r="E345" s="5" t="str">
        <f>'[1]TCE - ANEXO IV - Preencher'!G354</f>
        <v>PHOENIX MED PRODUTOS MEDICO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000.029.265</v>
      </c>
      <c r="I345" s="6">
        <f>IF('[1]TCE - ANEXO IV - Preencher'!K354="","",'[1]TCE - ANEXO IV - Preencher'!K354)</f>
        <v>45369</v>
      </c>
      <c r="J345" s="5" t="str">
        <f>'[1]TCE - ANEXO IV - Preencher'!L354</f>
        <v>26240313291742000165550010000292651928563051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1780</v>
      </c>
    </row>
    <row r="346" spans="1:12" s="8" customFormat="1" ht="19.5" customHeight="1" x14ac:dyDescent="0.2">
      <c r="A346" s="3">
        <f>IFERROR(VLOOKUP(B346,'[1]DADOS (OCULTAR)'!$Q$3:$S$135,3,0),"")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13291742000165</v>
      </c>
      <c r="E346" s="5" t="str">
        <f>'[1]TCE - ANEXO IV - Preencher'!G355</f>
        <v>PHOENIX MED PRODUTOS MEDICO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000.029.266</v>
      </c>
      <c r="I346" s="6">
        <f>IF('[1]TCE - ANEXO IV - Preencher'!K355="","",'[1]TCE - ANEXO IV - Preencher'!K355)</f>
        <v>45369</v>
      </c>
      <c r="J346" s="5" t="str">
        <f>'[1]TCE - ANEXO IV - Preencher'!L355</f>
        <v>26240313291742000165550010000292661410884580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1780</v>
      </c>
    </row>
    <row r="347" spans="1:12" s="8" customFormat="1" ht="19.5" customHeight="1" x14ac:dyDescent="0.2">
      <c r="A347" s="3">
        <f>IFERROR(VLOOKUP(B347,'[1]DADOS (OCULTAR)'!$Q$3:$S$135,3,0),"")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1513946000114</v>
      </c>
      <c r="E347" s="5" t="str">
        <f>'[1]TCE - ANEXO IV - Preencher'!G356</f>
        <v>BOSTON SCIENTIFIC DO BRASIL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2969371</v>
      </c>
      <c r="I347" s="6">
        <f>IF('[1]TCE - ANEXO IV - Preencher'!K356="","",'[1]TCE - ANEXO IV - Preencher'!K356)</f>
        <v>45370</v>
      </c>
      <c r="J347" s="5" t="str">
        <f>'[1]TCE - ANEXO IV - Preencher'!L356</f>
        <v>35240301513946000114550030029693711030422417</v>
      </c>
      <c r="K347" s="5" t="str">
        <f>IF(F347="B",LEFT('[1]TCE - ANEXO IV - Preencher'!M356,2),IF(F347="S",LEFT('[1]TCE - ANEXO IV - Preencher'!M356,7),IF('[1]TCE - ANEXO IV - Preencher'!H356="","")))</f>
        <v>35</v>
      </c>
      <c r="L347" s="7">
        <f>'[1]TCE - ANEXO IV - Preencher'!N356</f>
        <v>268.82</v>
      </c>
    </row>
    <row r="348" spans="1:12" s="8" customFormat="1" ht="19.5" customHeight="1" x14ac:dyDescent="0.2">
      <c r="A348" s="3">
        <f>IFERROR(VLOOKUP(B348,'[1]DADOS (OCULTAR)'!$Q$3:$S$135,3,0),"")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1513946000114</v>
      </c>
      <c r="E348" s="5" t="str">
        <f>'[1]TCE - ANEXO IV - Preencher'!G357</f>
        <v>BOSTON SCIENTIFIC DO BRASIL LTDA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2969369</v>
      </c>
      <c r="I348" s="6">
        <f>IF('[1]TCE - ANEXO IV - Preencher'!K357="","",'[1]TCE - ANEXO IV - Preencher'!K357)</f>
        <v>45370</v>
      </c>
      <c r="J348" s="5" t="str">
        <f>'[1]TCE - ANEXO IV - Preencher'!L357</f>
        <v>35240301513946000114550030029693691030422397</v>
      </c>
      <c r="K348" s="5" t="str">
        <f>IF(F348="B",LEFT('[1]TCE - ANEXO IV - Preencher'!M357,2),IF(F348="S",LEFT('[1]TCE - ANEXO IV - Preencher'!M357,7),IF('[1]TCE - ANEXO IV - Preencher'!H357="","")))</f>
        <v>35</v>
      </c>
      <c r="L348" s="7">
        <f>'[1]TCE - ANEXO IV - Preencher'!N357</f>
        <v>1100</v>
      </c>
    </row>
    <row r="349" spans="1:12" s="8" customFormat="1" ht="19.5" customHeight="1" x14ac:dyDescent="0.2">
      <c r="A349" s="3">
        <f>IFERROR(VLOOKUP(B349,'[1]DADOS (OCULTAR)'!$Q$3:$S$135,3,0),"")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1513946000114</v>
      </c>
      <c r="E349" s="5" t="str">
        <f>'[1]TCE - ANEXO IV - Preencher'!G358</f>
        <v>BOSTON SCIENTIFIC DO BRASIL LTDA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2969372</v>
      </c>
      <c r="I349" s="6">
        <f>IF('[1]TCE - ANEXO IV - Preencher'!K358="","",'[1]TCE - ANEXO IV - Preencher'!K358)</f>
        <v>45370</v>
      </c>
      <c r="J349" s="5" t="str">
        <f>'[1]TCE - ANEXO IV - Preencher'!L358</f>
        <v>35240301513946000114550030029693721030422422</v>
      </c>
      <c r="K349" s="5" t="str">
        <f>IF(F349="B",LEFT('[1]TCE - ANEXO IV - Preencher'!M358,2),IF(F349="S",LEFT('[1]TCE - ANEXO IV - Preencher'!M358,7),IF('[1]TCE - ANEXO IV - Preencher'!H358="","")))</f>
        <v>35</v>
      </c>
      <c r="L349" s="7">
        <f>'[1]TCE - ANEXO IV - Preencher'!N358</f>
        <v>1100</v>
      </c>
    </row>
    <row r="350" spans="1:12" s="8" customFormat="1" ht="19.5" customHeight="1" x14ac:dyDescent="0.2">
      <c r="A350" s="3">
        <f>IFERROR(VLOOKUP(B350,'[1]DADOS (OCULTAR)'!$Q$3:$S$135,3,0),"")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1513946000114</v>
      </c>
      <c r="E350" s="5" t="str">
        <f>'[1]TCE - ANEXO IV - Preencher'!G359</f>
        <v>BOSTON SCIENTIFIC DO BRASIL LTDA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2969445</v>
      </c>
      <c r="I350" s="6">
        <f>IF('[1]TCE - ANEXO IV - Preencher'!K359="","",'[1]TCE - ANEXO IV - Preencher'!K359)</f>
        <v>45370</v>
      </c>
      <c r="J350" s="5" t="str">
        <f>'[1]TCE - ANEXO IV - Preencher'!L359</f>
        <v>35240301513946000114550030029694451030423214</v>
      </c>
      <c r="K350" s="5" t="str">
        <f>IF(F350="B",LEFT('[1]TCE - ANEXO IV - Preencher'!M359,2),IF(F350="S",LEFT('[1]TCE - ANEXO IV - Preencher'!M359,7),IF('[1]TCE - ANEXO IV - Preencher'!H359="","")))</f>
        <v>35</v>
      </c>
      <c r="L350" s="7">
        <f>'[1]TCE - ANEXO IV - Preencher'!N359</f>
        <v>268.82</v>
      </c>
    </row>
    <row r="351" spans="1:12" s="8" customFormat="1" ht="19.5" customHeight="1" x14ac:dyDescent="0.2">
      <c r="A351" s="3">
        <f>IFERROR(VLOOKUP(B351,'[1]DADOS (OCULTAR)'!$Q$3:$S$135,3,0),"")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1513946000114</v>
      </c>
      <c r="E351" s="5" t="str">
        <f>'[1]TCE - ANEXO IV - Preencher'!G360</f>
        <v>BOSTON SCIENTIFIC DO BRASIL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2969446</v>
      </c>
      <c r="I351" s="6">
        <f>IF('[1]TCE - ANEXO IV - Preencher'!K360="","",'[1]TCE - ANEXO IV - Preencher'!K360)</f>
        <v>45370</v>
      </c>
      <c r="J351" s="5" t="str">
        <f>'[1]TCE - ANEXO IV - Preencher'!L360</f>
        <v>35240301513946000114550030029694461030423220</v>
      </c>
      <c r="K351" s="5" t="str">
        <f>IF(F351="B",LEFT('[1]TCE - ANEXO IV - Preencher'!M360,2),IF(F351="S",LEFT('[1]TCE - ANEXO IV - Preencher'!M360,7),IF('[1]TCE - ANEXO IV - Preencher'!H360="","")))</f>
        <v>35</v>
      </c>
      <c r="L351" s="7">
        <f>'[1]TCE - ANEXO IV - Preencher'!N360</f>
        <v>1100</v>
      </c>
    </row>
    <row r="352" spans="1:12" s="8" customFormat="1" ht="19.5" customHeight="1" x14ac:dyDescent="0.2">
      <c r="A352" s="3">
        <f>IFERROR(VLOOKUP(B352,'[1]DADOS (OCULTAR)'!$Q$3:$S$135,3,0),"")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1513946000114</v>
      </c>
      <c r="E352" s="5" t="str">
        <f>'[1]TCE - ANEXO IV - Preencher'!G361</f>
        <v>BOSTON SCIENTIFIC DO BRASIL LTDA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2969444</v>
      </c>
      <c r="I352" s="6">
        <f>IF('[1]TCE - ANEXO IV - Preencher'!K361="","",'[1]TCE - ANEXO IV - Preencher'!K361)</f>
        <v>45370</v>
      </c>
      <c r="J352" s="5" t="str">
        <f>'[1]TCE - ANEXO IV - Preencher'!L361</f>
        <v>35240301513946000114550030029694441030423209</v>
      </c>
      <c r="K352" s="5" t="str">
        <f>IF(F352="B",LEFT('[1]TCE - ANEXO IV - Preencher'!M361,2),IF(F352="S",LEFT('[1]TCE - ANEXO IV - Preencher'!M361,7),IF('[1]TCE - ANEXO IV - Preencher'!H361="","")))</f>
        <v>35</v>
      </c>
      <c r="L352" s="7">
        <f>'[1]TCE - ANEXO IV - Preencher'!N361</f>
        <v>268.82</v>
      </c>
    </row>
    <row r="353" spans="1:12" s="8" customFormat="1" ht="19.5" customHeight="1" x14ac:dyDescent="0.2">
      <c r="A353" s="3">
        <f>IFERROR(VLOOKUP(B353,'[1]DADOS (OCULTAR)'!$Q$3:$S$135,3,0),"")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1513946000114</v>
      </c>
      <c r="E353" s="5" t="str">
        <f>'[1]TCE - ANEXO IV - Preencher'!G362</f>
        <v>BOSTON SCIENTIFIC DO BRASIL LTDA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2969447</v>
      </c>
      <c r="I353" s="6">
        <f>IF('[1]TCE - ANEXO IV - Preencher'!K362="","",'[1]TCE - ANEXO IV - Preencher'!K362)</f>
        <v>45370</v>
      </c>
      <c r="J353" s="5" t="str">
        <f>'[1]TCE - ANEXO IV - Preencher'!L362</f>
        <v>35240301513946000114550030029694471030423235</v>
      </c>
      <c r="K353" s="5" t="str">
        <f>IF(F353="B",LEFT('[1]TCE - ANEXO IV - Preencher'!M362,2),IF(F353="S",LEFT('[1]TCE - ANEXO IV - Preencher'!M362,7),IF('[1]TCE - ANEXO IV - Preencher'!H362="","")))</f>
        <v>35</v>
      </c>
      <c r="L353" s="7">
        <f>'[1]TCE - ANEXO IV - Preencher'!N362</f>
        <v>537.64</v>
      </c>
    </row>
    <row r="354" spans="1:12" s="8" customFormat="1" ht="19.5" customHeight="1" x14ac:dyDescent="0.2">
      <c r="A354" s="3">
        <f>IFERROR(VLOOKUP(B354,'[1]DADOS (OCULTAR)'!$Q$3:$S$135,3,0),"")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1513946000114</v>
      </c>
      <c r="E354" s="5" t="str">
        <f>'[1]TCE - ANEXO IV - Preencher'!G363</f>
        <v>BOSTON SCIENTIFIC DO BRASIL LTDA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2969370</v>
      </c>
      <c r="I354" s="6">
        <f>IF('[1]TCE - ANEXO IV - Preencher'!K363="","",'[1]TCE - ANEXO IV - Preencher'!K363)</f>
        <v>45370</v>
      </c>
      <c r="J354" s="5" t="str">
        <f>'[1]TCE - ANEXO IV - Preencher'!L363</f>
        <v>35240301513946000114550030029693701030422401</v>
      </c>
      <c r="K354" s="5" t="str">
        <f>IF(F354="B",LEFT('[1]TCE - ANEXO IV - Preencher'!M363,2),IF(F354="S",LEFT('[1]TCE - ANEXO IV - Preencher'!M363,7),IF('[1]TCE - ANEXO IV - Preencher'!H363="","")))</f>
        <v>35</v>
      </c>
      <c r="L354" s="7">
        <f>'[1]TCE - ANEXO IV - Preencher'!N363</f>
        <v>2468.8200000000002</v>
      </c>
    </row>
    <row r="355" spans="1:12" s="8" customFormat="1" ht="19.5" customHeight="1" x14ac:dyDescent="0.2">
      <c r="A355" s="3">
        <f>IFERROR(VLOOKUP(B355,'[1]DADOS (OCULTAR)'!$Q$3:$S$135,3,0),"")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11234649000193</v>
      </c>
      <c r="E355" s="5" t="str">
        <f>'[1]TCE - ANEXO IV - Preencher'!G364</f>
        <v>BIOANGIO COM DE PROD MED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000.011.818</v>
      </c>
      <c r="I355" s="6">
        <f>IF('[1]TCE - ANEXO IV - Preencher'!K364="","",'[1]TCE - ANEXO IV - Preencher'!K364)</f>
        <v>45370</v>
      </c>
      <c r="J355" s="5" t="str">
        <f>'[1]TCE - ANEXO IV - Preencher'!L364</f>
        <v>26240311234649000193550010000118181000009999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613.89</v>
      </c>
    </row>
    <row r="356" spans="1:12" s="8" customFormat="1" ht="19.5" customHeight="1" x14ac:dyDescent="0.2">
      <c r="A356" s="3">
        <f>IFERROR(VLOOKUP(B356,'[1]DADOS (OCULTAR)'!$Q$3:$S$135,3,0),"")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29182018000133</v>
      </c>
      <c r="E356" s="5" t="str">
        <f>'[1]TCE - ANEXO IV - Preencher'!G365</f>
        <v>MICROPORT SCIENTIFIC VASCU BRAS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42601</v>
      </c>
      <c r="I356" s="6">
        <f>IF('[1]TCE - ANEXO IV - Preencher'!K365="","",'[1]TCE - ANEXO IV - Preencher'!K365)</f>
        <v>45370</v>
      </c>
      <c r="J356" s="5" t="str">
        <f>'[1]TCE - ANEXO IV - Preencher'!L365</f>
        <v>35240329182018000133550010000426011754820163</v>
      </c>
      <c r="K356" s="5" t="str">
        <f>IF(F356="B",LEFT('[1]TCE - ANEXO IV - Preencher'!M365,2),IF(F356="S",LEFT('[1]TCE - ANEXO IV - Preencher'!M365,7),IF('[1]TCE - ANEXO IV - Preencher'!H365="","")))</f>
        <v>35</v>
      </c>
      <c r="L356" s="7">
        <f>'[1]TCE - ANEXO IV - Preencher'!N365</f>
        <v>580</v>
      </c>
    </row>
    <row r="357" spans="1:12" s="8" customFormat="1" ht="19.5" customHeight="1" x14ac:dyDescent="0.2">
      <c r="A357" s="3">
        <f>IFERROR(VLOOKUP(B357,'[1]DADOS (OCULTAR)'!$Q$3:$S$135,3,0),"")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29182018000133</v>
      </c>
      <c r="E357" s="5" t="str">
        <f>'[1]TCE - ANEXO IV - Preencher'!G366</f>
        <v>MICROPORT SCIENTIFIC VASCU BRAS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42600</v>
      </c>
      <c r="I357" s="6">
        <f>IF('[1]TCE - ANEXO IV - Preencher'!K366="","",'[1]TCE - ANEXO IV - Preencher'!K366)</f>
        <v>45370</v>
      </c>
      <c r="J357" s="5" t="str">
        <f>'[1]TCE - ANEXO IV - Preencher'!L366</f>
        <v>35240329182018000133550010000426001044113057</v>
      </c>
      <c r="K357" s="5" t="str">
        <f>IF(F357="B",LEFT('[1]TCE - ANEXO IV - Preencher'!M366,2),IF(F357="S",LEFT('[1]TCE - ANEXO IV - Preencher'!M366,7),IF('[1]TCE - ANEXO IV - Preencher'!H366="","")))</f>
        <v>35</v>
      </c>
      <c r="L357" s="7">
        <f>'[1]TCE - ANEXO IV - Preencher'!N366</f>
        <v>1100</v>
      </c>
    </row>
    <row r="358" spans="1:12" s="8" customFormat="1" ht="19.5" customHeight="1" x14ac:dyDescent="0.2">
      <c r="A358" s="3">
        <f>IFERROR(VLOOKUP(B358,'[1]DADOS (OCULTAR)'!$Q$3:$S$135,3,0),"")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29182018000133</v>
      </c>
      <c r="E358" s="5" t="str">
        <f>'[1]TCE - ANEXO IV - Preencher'!G367</f>
        <v>MICROPORT SCIENTIFIC VASCU BRAS LTDA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42604</v>
      </c>
      <c r="I358" s="6">
        <f>IF('[1]TCE - ANEXO IV - Preencher'!K367="","",'[1]TCE - ANEXO IV - Preencher'!K367)</f>
        <v>45370</v>
      </c>
      <c r="J358" s="5" t="str">
        <f>'[1]TCE - ANEXO IV - Preencher'!L367</f>
        <v>35240329182018000133550010000426041523641400</v>
      </c>
      <c r="K358" s="5" t="str">
        <f>IF(F358="B",LEFT('[1]TCE - ANEXO IV - Preencher'!M367,2),IF(F358="S",LEFT('[1]TCE - ANEXO IV - Preencher'!M367,7),IF('[1]TCE - ANEXO IV - Preencher'!H367="","")))</f>
        <v>35</v>
      </c>
      <c r="L358" s="7">
        <f>'[1]TCE - ANEXO IV - Preencher'!N367</f>
        <v>290</v>
      </c>
    </row>
    <row r="359" spans="1:12" s="8" customFormat="1" ht="19.5" customHeight="1" x14ac:dyDescent="0.2">
      <c r="A359" s="3">
        <f>IFERROR(VLOOKUP(B359,'[1]DADOS (OCULTAR)'!$Q$3:$S$135,3,0),"")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29182018000133</v>
      </c>
      <c r="E359" s="5" t="str">
        <f>'[1]TCE - ANEXO IV - Preencher'!G368</f>
        <v>MICROPORT SCIENTIFIC VASCU BRAS LTDA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42602</v>
      </c>
      <c r="I359" s="6">
        <f>IF('[1]TCE - ANEXO IV - Preencher'!K368="","",'[1]TCE - ANEXO IV - Preencher'!K368)</f>
        <v>45370</v>
      </c>
      <c r="J359" s="5" t="str">
        <f>'[1]TCE - ANEXO IV - Preencher'!L368</f>
        <v>35240329182018000133550010000426021601270342</v>
      </c>
      <c r="K359" s="5" t="str">
        <f>IF(F359="B",LEFT('[1]TCE - ANEXO IV - Preencher'!M368,2),IF(F359="S",LEFT('[1]TCE - ANEXO IV - Preencher'!M368,7),IF('[1]TCE - ANEXO IV - Preencher'!H368="","")))</f>
        <v>35</v>
      </c>
      <c r="L359" s="7">
        <f>'[1]TCE - ANEXO IV - Preencher'!N368</f>
        <v>580</v>
      </c>
    </row>
    <row r="360" spans="1:12" s="8" customFormat="1" ht="19.5" customHeight="1" x14ac:dyDescent="0.2">
      <c r="A360" s="3">
        <f>IFERROR(VLOOKUP(B360,'[1]DADOS (OCULTAR)'!$Q$3:$S$135,3,0),"")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29182018000133</v>
      </c>
      <c r="E360" s="5" t="str">
        <f>'[1]TCE - ANEXO IV - Preencher'!G369</f>
        <v>MICROPORT SCIENTIFIC VASCU BRAS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42591</v>
      </c>
      <c r="I360" s="6">
        <f>IF('[1]TCE - ANEXO IV - Preencher'!K369="","",'[1]TCE - ANEXO IV - Preencher'!K369)</f>
        <v>45370</v>
      </c>
      <c r="J360" s="5" t="str">
        <f>'[1]TCE - ANEXO IV - Preencher'!L369</f>
        <v>35240329182018000133550010000425911836857488</v>
      </c>
      <c r="K360" s="5" t="str">
        <f>IF(F360="B",LEFT('[1]TCE - ANEXO IV - Preencher'!M369,2),IF(F360="S",LEFT('[1]TCE - ANEXO IV - Preencher'!M369,7),IF('[1]TCE - ANEXO IV - Preencher'!H369="","")))</f>
        <v>35</v>
      </c>
      <c r="L360" s="7">
        <f>'[1]TCE - ANEXO IV - Preencher'!N369</f>
        <v>290</v>
      </c>
    </row>
    <row r="361" spans="1:12" s="8" customFormat="1" ht="19.5" customHeight="1" x14ac:dyDescent="0.2">
      <c r="A361" s="3">
        <f>IFERROR(VLOOKUP(B361,'[1]DADOS (OCULTAR)'!$Q$3:$S$135,3,0),"")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29182018000133</v>
      </c>
      <c r="E361" s="5" t="str">
        <f>'[1]TCE - ANEXO IV - Preencher'!G370</f>
        <v>MICROPORT SCIENTIFIC VASCU BRAS LTDA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42598</v>
      </c>
      <c r="I361" s="6">
        <f>IF('[1]TCE - ANEXO IV - Preencher'!K370="","",'[1]TCE - ANEXO IV - Preencher'!K370)</f>
        <v>45370</v>
      </c>
      <c r="J361" s="5" t="str">
        <f>'[1]TCE - ANEXO IV - Preencher'!L370</f>
        <v>35240329182018000133550010000425981432507605</v>
      </c>
      <c r="K361" s="5" t="str">
        <f>IF(F361="B",LEFT('[1]TCE - ANEXO IV - Preencher'!M370,2),IF(F361="S",LEFT('[1]TCE - ANEXO IV - Preencher'!M370,7),IF('[1]TCE - ANEXO IV - Preencher'!H370="","")))</f>
        <v>35</v>
      </c>
      <c r="L361" s="7">
        <f>'[1]TCE - ANEXO IV - Preencher'!N370</f>
        <v>1390</v>
      </c>
    </row>
    <row r="362" spans="1:12" s="8" customFormat="1" ht="19.5" customHeight="1" x14ac:dyDescent="0.2">
      <c r="A362" s="3">
        <f>IFERROR(VLOOKUP(B362,'[1]DADOS (OCULTAR)'!$Q$3:$S$135,3,0),"")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29182018000133</v>
      </c>
      <c r="E362" s="5" t="str">
        <f>'[1]TCE - ANEXO IV - Preencher'!G371</f>
        <v>MICROPORT SCIENTIFIC VASCU BRAS LTDA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42603</v>
      </c>
      <c r="I362" s="6">
        <f>IF('[1]TCE - ANEXO IV - Preencher'!K371="","",'[1]TCE - ANEXO IV - Preencher'!K371)</f>
        <v>45370</v>
      </c>
      <c r="J362" s="5" t="str">
        <f>'[1]TCE - ANEXO IV - Preencher'!L371</f>
        <v>35240329182018000133550010000426031072746664</v>
      </c>
      <c r="K362" s="5" t="str">
        <f>IF(F362="B",LEFT('[1]TCE - ANEXO IV - Preencher'!M371,2),IF(F362="S",LEFT('[1]TCE - ANEXO IV - Preencher'!M371,7),IF('[1]TCE - ANEXO IV - Preencher'!H371="","")))</f>
        <v>35</v>
      </c>
      <c r="L362" s="7">
        <f>'[1]TCE - ANEXO IV - Preencher'!N371</f>
        <v>1680</v>
      </c>
    </row>
    <row r="363" spans="1:12" s="8" customFormat="1" ht="19.5" customHeight="1" x14ac:dyDescent="0.2">
      <c r="A363" s="3">
        <f>IFERROR(VLOOKUP(B363,'[1]DADOS (OCULTAR)'!$Q$3:$S$135,3,0),"")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29182018000133</v>
      </c>
      <c r="E363" s="5" t="str">
        <f>'[1]TCE - ANEXO IV - Preencher'!G372</f>
        <v>MICROPORT SCIENTIFIC VASCU BRAS LTDA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42593</v>
      </c>
      <c r="I363" s="6">
        <f>IF('[1]TCE - ANEXO IV - Preencher'!K372="","",'[1]TCE - ANEXO IV - Preencher'!K372)</f>
        <v>45370</v>
      </c>
      <c r="J363" s="5" t="str">
        <f>'[1]TCE - ANEXO IV - Preencher'!L372</f>
        <v>35240329182018000133550010000425931496140773</v>
      </c>
      <c r="K363" s="5" t="str">
        <f>IF(F363="B",LEFT('[1]TCE - ANEXO IV - Preencher'!M372,2),IF(F363="S",LEFT('[1]TCE - ANEXO IV - Preencher'!M372,7),IF('[1]TCE - ANEXO IV - Preencher'!H372="","")))</f>
        <v>35</v>
      </c>
      <c r="L363" s="7">
        <f>'[1]TCE - ANEXO IV - Preencher'!N372</f>
        <v>2490</v>
      </c>
    </row>
    <row r="364" spans="1:12" s="8" customFormat="1" ht="19.5" customHeight="1" x14ac:dyDescent="0.2">
      <c r="A364" s="3">
        <f>IFERROR(VLOOKUP(B364,'[1]DADOS (OCULTAR)'!$Q$3:$S$135,3,0),"")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29182018000133</v>
      </c>
      <c r="E364" s="5" t="str">
        <f>'[1]TCE - ANEXO IV - Preencher'!G373</f>
        <v>MICROPORT SCIENTIFIC VASCU BRAS LTDA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42595</v>
      </c>
      <c r="I364" s="6">
        <f>IF('[1]TCE - ANEXO IV - Preencher'!K373="","",'[1]TCE - ANEXO IV - Preencher'!K373)</f>
        <v>45370</v>
      </c>
      <c r="J364" s="5" t="str">
        <f>'[1]TCE - ANEXO IV - Preencher'!L373</f>
        <v>35240329182018000133550010000425951250792248</v>
      </c>
      <c r="K364" s="5" t="str">
        <f>IF(F364="B",LEFT('[1]TCE - ANEXO IV - Preencher'!M373,2),IF(F364="S",LEFT('[1]TCE - ANEXO IV - Preencher'!M373,7),IF('[1]TCE - ANEXO IV - Preencher'!H373="","")))</f>
        <v>35</v>
      </c>
      <c r="L364" s="7">
        <f>'[1]TCE - ANEXO IV - Preencher'!N373</f>
        <v>2490</v>
      </c>
    </row>
    <row r="365" spans="1:12" s="8" customFormat="1" ht="19.5" customHeight="1" x14ac:dyDescent="0.2">
      <c r="A365" s="3">
        <f>IFERROR(VLOOKUP(B365,'[1]DADOS (OCULTAR)'!$Q$3:$S$135,3,0),"")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29182018000133</v>
      </c>
      <c r="E365" s="5" t="str">
        <f>'[1]TCE - ANEXO IV - Preencher'!G374</f>
        <v>MICROPORT SCIENTIFIC VASCU BRAS LTDA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42594</v>
      </c>
      <c r="I365" s="6">
        <f>IF('[1]TCE - ANEXO IV - Preencher'!K374="","",'[1]TCE - ANEXO IV - Preencher'!K374)</f>
        <v>45370</v>
      </c>
      <c r="J365" s="5" t="str">
        <f>'[1]TCE - ANEXO IV - Preencher'!L374</f>
        <v>35240329182018000133550010000425941377360025</v>
      </c>
      <c r="K365" s="5" t="str">
        <f>IF(F365="B",LEFT('[1]TCE - ANEXO IV - Preencher'!M374,2),IF(F365="S",LEFT('[1]TCE - ANEXO IV - Preencher'!M374,7),IF('[1]TCE - ANEXO IV - Preencher'!H374="","")))</f>
        <v>35</v>
      </c>
      <c r="L365" s="7">
        <f>'[1]TCE - ANEXO IV - Preencher'!N374</f>
        <v>2200</v>
      </c>
    </row>
    <row r="366" spans="1:12" s="8" customFormat="1" ht="19.5" customHeight="1" x14ac:dyDescent="0.2">
      <c r="A366" s="3">
        <f>IFERROR(VLOOKUP(B366,'[1]DADOS (OCULTAR)'!$Q$3:$S$135,3,0),"")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29182018000133</v>
      </c>
      <c r="E366" s="5" t="str">
        <f>'[1]TCE - ANEXO IV - Preencher'!G375</f>
        <v>MICROPORT SCIENTIFIC VASCU BRAS LTDA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42597</v>
      </c>
      <c r="I366" s="6">
        <f>IF('[1]TCE - ANEXO IV - Preencher'!K375="","",'[1]TCE - ANEXO IV - Preencher'!K375)</f>
        <v>45370</v>
      </c>
      <c r="J366" s="5" t="str">
        <f>'[1]TCE - ANEXO IV - Preencher'!L375</f>
        <v>35240329182018000133550010000425971423348616</v>
      </c>
      <c r="K366" s="5" t="str">
        <f>IF(F366="B",LEFT('[1]TCE - ANEXO IV - Preencher'!M375,2),IF(F366="S",LEFT('[1]TCE - ANEXO IV - Preencher'!M375,7),IF('[1]TCE - ANEXO IV - Preencher'!H375="","")))</f>
        <v>35</v>
      </c>
      <c r="L366" s="7">
        <f>'[1]TCE - ANEXO IV - Preencher'!N375</f>
        <v>1100</v>
      </c>
    </row>
    <row r="367" spans="1:12" s="8" customFormat="1" ht="19.5" customHeight="1" x14ac:dyDescent="0.2">
      <c r="A367" s="3">
        <f>IFERROR(VLOOKUP(B367,'[1]DADOS (OCULTAR)'!$Q$3:$S$135,3,0),"")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29182018000133</v>
      </c>
      <c r="E367" s="5" t="str">
        <f>'[1]TCE - ANEXO IV - Preencher'!G376</f>
        <v>MICROPORT SCIENTIFIC VASCU BRAS LTDA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42596</v>
      </c>
      <c r="I367" s="6">
        <f>IF('[1]TCE - ANEXO IV - Preencher'!K376="","",'[1]TCE - ANEXO IV - Preencher'!K376)</f>
        <v>45370</v>
      </c>
      <c r="J367" s="5" t="str">
        <f>'[1]TCE - ANEXO IV - Preencher'!L376</f>
        <v>35240329182018000133550010000425961332380420</v>
      </c>
      <c r="K367" s="5" t="str">
        <f>IF(F367="B",LEFT('[1]TCE - ANEXO IV - Preencher'!M376,2),IF(F367="S",LEFT('[1]TCE - ANEXO IV - Preencher'!M376,7),IF('[1]TCE - ANEXO IV - Preencher'!H376="","")))</f>
        <v>35</v>
      </c>
      <c r="L367" s="7">
        <f>'[1]TCE - ANEXO IV - Preencher'!N376</f>
        <v>3650</v>
      </c>
    </row>
    <row r="368" spans="1:12" s="8" customFormat="1" ht="19.5" customHeight="1" x14ac:dyDescent="0.2">
      <c r="A368" s="3">
        <f>IFERROR(VLOOKUP(B368,'[1]DADOS (OCULTAR)'!$Q$3:$S$135,3,0),"")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29182018000133</v>
      </c>
      <c r="E368" s="5" t="str">
        <f>'[1]TCE - ANEXO IV - Preencher'!G377</f>
        <v>MICROPORT SCIENTIFIC VASCU BRAS LTDA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42592</v>
      </c>
      <c r="I368" s="6">
        <f>IF('[1]TCE - ANEXO IV - Preencher'!K377="","",'[1]TCE - ANEXO IV - Preencher'!K377)</f>
        <v>45370</v>
      </c>
      <c r="J368" s="5" t="str">
        <f>'[1]TCE - ANEXO IV - Preencher'!L377</f>
        <v>35240329182018000133550010000425921161185026</v>
      </c>
      <c r="K368" s="5" t="str">
        <f>IF(F368="B",LEFT('[1]TCE - ANEXO IV - Preencher'!M377,2),IF(F368="S",LEFT('[1]TCE - ANEXO IV - Preencher'!M377,7),IF('[1]TCE - ANEXO IV - Preencher'!H377="","")))</f>
        <v>35</v>
      </c>
      <c r="L368" s="7">
        <f>'[1]TCE - ANEXO IV - Preencher'!N377</f>
        <v>2200</v>
      </c>
    </row>
    <row r="369" spans="1:12" s="8" customFormat="1" ht="19.5" customHeight="1" x14ac:dyDescent="0.2">
      <c r="A369" s="3">
        <f>IFERROR(VLOOKUP(B369,'[1]DADOS (OCULTAR)'!$Q$3:$S$135,3,0),"")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8778201000126</v>
      </c>
      <c r="E369" s="5" t="str">
        <f>'[1]TCE - ANEXO IV - Preencher'!G378</f>
        <v>DROGAFONTE LTDA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000.443.108</v>
      </c>
      <c r="I369" s="6">
        <f>IF('[1]TCE - ANEXO IV - Preencher'!K378="","",'[1]TCE - ANEXO IV - Preencher'!K378)</f>
        <v>45372</v>
      </c>
      <c r="J369" s="5" t="str">
        <f>'[1]TCE - ANEXO IV - Preencher'!L378</f>
        <v>26240308778201000126550010004431087226175915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42604.55</v>
      </c>
    </row>
    <row r="370" spans="1:12" s="8" customFormat="1" ht="19.5" customHeight="1" x14ac:dyDescent="0.2">
      <c r="A370" s="3">
        <f>IFERROR(VLOOKUP(B370,'[1]DADOS (OCULTAR)'!$Q$3:$S$135,3,0),"")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10779833000156</v>
      </c>
      <c r="E370" s="5" t="str">
        <f>'[1]TCE - ANEXO IV - Preencher'!G379</f>
        <v>MEDICAL MERCANTIL DE APARELHAGEM MEDICA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599292</v>
      </c>
      <c r="I370" s="6">
        <f>IF('[1]TCE - ANEXO IV - Preencher'!K379="","",'[1]TCE - ANEXO IV - Preencher'!K379)</f>
        <v>45372</v>
      </c>
      <c r="J370" s="5" t="str">
        <f>'[1]TCE - ANEXO IV - Preencher'!L379</f>
        <v>26240310779833000156550010005992927601316005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17000</v>
      </c>
    </row>
    <row r="371" spans="1:12" s="8" customFormat="1" ht="19.5" customHeight="1" x14ac:dyDescent="0.2">
      <c r="A371" s="3">
        <f>IFERROR(VLOOKUP(B371,'[1]DADOS (OCULTAR)'!$Q$3:$S$135,3,0),"")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10663466000120</v>
      </c>
      <c r="E371" s="5" t="str">
        <f>'[1]TCE - ANEXO IV - Preencher'!G380</f>
        <v>PROMEC LTDA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000.100.994</v>
      </c>
      <c r="I371" s="6">
        <f>IF('[1]TCE - ANEXO IV - Preencher'!K380="","",'[1]TCE - ANEXO IV - Preencher'!K380)</f>
        <v>45373</v>
      </c>
      <c r="J371" s="5" t="str">
        <f>'[1]TCE - ANEXO IV - Preencher'!L380</f>
        <v>26240310663466000120550010001009941330170983</v>
      </c>
      <c r="K371" s="5" t="str">
        <f>IF(F371="B",LEFT('[1]TCE - ANEXO IV - Preencher'!M380,2),IF(F371="S",LEFT('[1]TCE - ANEXO IV - Preencher'!M380,7),IF('[1]TCE - ANEXO IV - Preencher'!H380="","")))</f>
        <v>26</v>
      </c>
      <c r="L371" s="7">
        <f>'[1]TCE - ANEXO IV - Preencher'!N380</f>
        <v>188</v>
      </c>
    </row>
    <row r="372" spans="1:12" s="8" customFormat="1" ht="19.5" customHeight="1" x14ac:dyDescent="0.2">
      <c r="A372" s="3">
        <f>IFERROR(VLOOKUP(B372,'[1]DADOS (OCULTAR)'!$Q$3:$S$135,3,0),"")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9441460000120</v>
      </c>
      <c r="E372" s="5" t="str">
        <f>'[1]TCE - ANEXO IV - Preencher'!G381</f>
        <v>PADRAO DIST DE PROD HOSP PA CALLOU LTDA</v>
      </c>
      <c r="F372" s="5" t="str">
        <f>'[1]TCE - ANEXO IV - Preencher'!H381</f>
        <v>B</v>
      </c>
      <c r="G372" s="5" t="str">
        <f>'[1]TCE - ANEXO IV - Preencher'!I381</f>
        <v>S</v>
      </c>
      <c r="H372" s="5" t="str">
        <f>'[1]TCE - ANEXO IV - Preencher'!J381</f>
        <v>000.342.111</v>
      </c>
      <c r="I372" s="6">
        <f>IF('[1]TCE - ANEXO IV - Preencher'!K381="","",'[1]TCE - ANEXO IV - Preencher'!K381)</f>
        <v>45370</v>
      </c>
      <c r="J372" s="5" t="str">
        <f>'[1]TCE - ANEXO IV - Preencher'!L381</f>
        <v>26240309441460000120550010003421111904020590</v>
      </c>
      <c r="K372" s="5" t="str">
        <f>IF(F372="B",LEFT('[1]TCE - ANEXO IV - Preencher'!M381,2),IF(F372="S",LEFT('[1]TCE - ANEXO IV - Preencher'!M381,7),IF('[1]TCE - ANEXO IV - Preencher'!H381="","")))</f>
        <v>26</v>
      </c>
      <c r="L372" s="7">
        <f>'[1]TCE - ANEXO IV - Preencher'!N381</f>
        <v>400.9</v>
      </c>
    </row>
    <row r="373" spans="1:12" s="8" customFormat="1" ht="19.5" customHeight="1" x14ac:dyDescent="0.2">
      <c r="A373" s="3">
        <f>IFERROR(VLOOKUP(B373,'[1]DADOS (OCULTAR)'!$Q$3:$S$135,3,0),"")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1562710000178</v>
      </c>
      <c r="E373" s="5" t="str">
        <f>'[1]TCE - ANEXO IV - Preencher'!G382</f>
        <v>PHARMADERME LTDA</v>
      </c>
      <c r="F373" s="5" t="str">
        <f>'[1]TCE - ANEXO IV - Preencher'!H382</f>
        <v>S</v>
      </c>
      <c r="G373" s="5" t="str">
        <f>'[1]TCE - ANEXO IV - Preencher'!I382</f>
        <v>S</v>
      </c>
      <c r="H373" s="5">
        <f>'[1]TCE - ANEXO IV - Preencher'!J382</f>
        <v>9230</v>
      </c>
      <c r="I373" s="6">
        <f>IF('[1]TCE - ANEXO IV - Preencher'!K382="","",'[1]TCE - ANEXO IV - Preencher'!K382)</f>
        <v>45373</v>
      </c>
      <c r="J373" s="5" t="str">
        <f>'[1]TCE - ANEXO IV - Preencher'!L382</f>
        <v xml:space="preserve">               5KEUMMRYA</v>
      </c>
      <c r="K373" s="5" t="str">
        <f>IF(F373="B",LEFT('[1]TCE - ANEXO IV - Preencher'!M382,2),IF(F373="S",LEFT('[1]TCE - ANEXO IV - Preencher'!M382,7),IF('[1]TCE - ANEXO IV - Preencher'!H382="","")))</f>
        <v>26 -  P</v>
      </c>
      <c r="L373" s="7">
        <f>'[1]TCE - ANEXO IV - Preencher'!N382</f>
        <v>450</v>
      </c>
    </row>
    <row r="374" spans="1:12" s="8" customFormat="1" ht="19.5" customHeight="1" x14ac:dyDescent="0.2">
      <c r="A374" s="3">
        <f>IFERROR(VLOOKUP(B374,'[1]DADOS (OCULTAR)'!$Q$3:$S$135,3,0),"")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7160019000144</v>
      </c>
      <c r="E374" s="5" t="str">
        <f>'[1]TCE - ANEXO IV - Preencher'!G383</f>
        <v>VITALE COMERCIO S.A.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142539</v>
      </c>
      <c r="I374" s="6">
        <f>IF('[1]TCE - ANEXO IV - Preencher'!K383="","",'[1]TCE - ANEXO IV - Preencher'!K383)</f>
        <v>45370</v>
      </c>
      <c r="J374" s="5" t="str">
        <f>'[1]TCE - ANEXO IV - Preencher'!L383</f>
        <v>26240307160019000144550010001425397356725982</v>
      </c>
      <c r="K374" s="5" t="str">
        <f>IF(F374="B",LEFT('[1]TCE - ANEXO IV - Preencher'!M383,2),IF(F374="S",LEFT('[1]TCE - ANEXO IV - Preencher'!M383,7),IF('[1]TCE - ANEXO IV - Preencher'!H383="","")))</f>
        <v>26</v>
      </c>
      <c r="L374" s="7">
        <f>'[1]TCE - ANEXO IV - Preencher'!N383</f>
        <v>45000</v>
      </c>
    </row>
    <row r="375" spans="1:12" s="8" customFormat="1" ht="19.5" customHeight="1" x14ac:dyDescent="0.2">
      <c r="A375" s="3">
        <f>IFERROR(VLOOKUP(B375,'[1]DADOS (OCULTAR)'!$Q$3:$S$135,3,0),"")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8958628000106</v>
      </c>
      <c r="E375" s="5" t="str">
        <f>'[1]TCE - ANEXO IV - Preencher'!G384</f>
        <v>ONCOEXO DIST. DE MEDIC. LTDA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42965</v>
      </c>
      <c r="I375" s="6">
        <f>IF('[1]TCE - ANEXO IV - Preencher'!K384="","",'[1]TCE - ANEXO IV - Preencher'!K384)</f>
        <v>45370</v>
      </c>
      <c r="J375" s="5" t="str">
        <f>'[1]TCE - ANEXO IV - Preencher'!L384</f>
        <v>26240308958628000106550010000429657231239610</v>
      </c>
      <c r="K375" s="5" t="str">
        <f>IF(F375="B",LEFT('[1]TCE - ANEXO IV - Preencher'!M384,2),IF(F375="S",LEFT('[1]TCE - ANEXO IV - Preencher'!M384,7),IF('[1]TCE - ANEXO IV - Preencher'!H384="","")))</f>
        <v>26</v>
      </c>
      <c r="L375" s="7">
        <f>'[1]TCE - ANEXO IV - Preencher'!N384</f>
        <v>1500</v>
      </c>
    </row>
    <row r="376" spans="1:12" s="8" customFormat="1" ht="19.5" customHeight="1" x14ac:dyDescent="0.2">
      <c r="A376" s="3">
        <f>IFERROR(VLOOKUP(B376,'[1]DADOS (OCULTAR)'!$Q$3:$S$135,3,0),"")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1280030000161</v>
      </c>
      <c r="E376" s="5" t="str">
        <f>'[1]TCE - ANEXO IV - Preencher'!G385</f>
        <v>EPTCA MEDICAL DEVICES LTDA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127383</v>
      </c>
      <c r="I376" s="6">
        <f>IF('[1]TCE - ANEXO IV - Preencher'!K385="","",'[1]TCE - ANEXO IV - Preencher'!K385)</f>
        <v>45371</v>
      </c>
      <c r="J376" s="5" t="str">
        <f>'[1]TCE - ANEXO IV - Preencher'!L385</f>
        <v>33240301280030000161550000001273831131827005</v>
      </c>
      <c r="K376" s="5" t="str">
        <f>IF(F376="B",LEFT('[1]TCE - ANEXO IV - Preencher'!M385,2),IF(F376="S",LEFT('[1]TCE - ANEXO IV - Preencher'!M385,7),IF('[1]TCE - ANEXO IV - Preencher'!H385="","")))</f>
        <v>33</v>
      </c>
      <c r="L376" s="7">
        <f>'[1]TCE - ANEXO IV - Preencher'!N385</f>
        <v>2360</v>
      </c>
    </row>
    <row r="377" spans="1:12" s="8" customFormat="1" ht="19.5" customHeight="1" x14ac:dyDescent="0.2">
      <c r="A377" s="3">
        <f>IFERROR(VLOOKUP(B377,'[1]DADOS (OCULTAR)'!$Q$3:$S$135,3,0),"")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12420164001048</v>
      </c>
      <c r="E377" s="5" t="str">
        <f>'[1]TCE - ANEXO IV - Preencher'!G386</f>
        <v>CM HOSPITALAR S.A.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229790</v>
      </c>
      <c r="I377" s="6">
        <f>IF('[1]TCE - ANEXO IV - Preencher'!K386="","",'[1]TCE - ANEXO IV - Preencher'!K386)</f>
        <v>45370</v>
      </c>
      <c r="J377" s="5" t="str">
        <f>'[1]TCE - ANEXO IV - Preencher'!L386</f>
        <v>26240312420164001048550010002297901544454500</v>
      </c>
      <c r="K377" s="5" t="str">
        <f>IF(F377="B",LEFT('[1]TCE - ANEXO IV - Preencher'!M386,2),IF(F377="S",LEFT('[1]TCE - ANEXO IV - Preencher'!M386,7),IF('[1]TCE - ANEXO IV - Preencher'!H386="","")))</f>
        <v>26</v>
      </c>
      <c r="L377" s="7">
        <f>'[1]TCE - ANEXO IV - Preencher'!N386</f>
        <v>320</v>
      </c>
    </row>
    <row r="378" spans="1:12" s="8" customFormat="1" ht="19.5" customHeight="1" x14ac:dyDescent="0.2">
      <c r="A378" s="3">
        <f>IFERROR(VLOOKUP(B378,'[1]DADOS (OCULTAR)'!$Q$3:$S$135,3,0),"")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2684571000118</v>
      </c>
      <c r="E378" s="5" t="str">
        <f>'[1]TCE - ANEXO IV - Preencher'!G387</f>
        <v>DINAMICA HOSPITALAR LTDA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9386</v>
      </c>
      <c r="I378" s="6">
        <f>IF('[1]TCE - ANEXO IV - Preencher'!K387="","",'[1]TCE - ANEXO IV - Preencher'!K387)</f>
        <v>45365</v>
      </c>
      <c r="J378" s="5" t="str">
        <f>'[1]TCE - ANEXO IV - Preencher'!L387</f>
        <v>26240302684571000118551030000093861852487604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1400</v>
      </c>
    </row>
    <row r="379" spans="1:12" s="8" customFormat="1" ht="19.5" customHeight="1" x14ac:dyDescent="0.2">
      <c r="A379" s="3">
        <f>IFERROR(VLOOKUP(B379,'[1]DADOS (OCULTAR)'!$Q$3:$S$135,3,0),"")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2684571000118</v>
      </c>
      <c r="E379" s="5" t="str">
        <f>'[1]TCE - ANEXO IV - Preencher'!G388</f>
        <v>DINAMICA HOSPITALAR LTDA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9386</v>
      </c>
      <c r="I379" s="6">
        <f>IF('[1]TCE - ANEXO IV - Preencher'!K388="","",'[1]TCE - ANEXO IV - Preencher'!K388)</f>
        <v>45365</v>
      </c>
      <c r="J379" s="5" t="str">
        <f>'[1]TCE - ANEXO IV - Preencher'!L388</f>
        <v>26240302684571000118551030000093861852487604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370</v>
      </c>
    </row>
    <row r="380" spans="1:12" s="8" customFormat="1" ht="19.5" customHeight="1" x14ac:dyDescent="0.2">
      <c r="A380" s="3">
        <f>IFERROR(VLOOKUP(B380,'[1]DADOS (OCULTAR)'!$Q$3:$S$135,3,0),"")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2684571000118</v>
      </c>
      <c r="E380" s="5" t="str">
        <f>'[1]TCE - ANEXO IV - Preencher'!G389</f>
        <v>DINAMICA HOSPITALAR LTDA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9465</v>
      </c>
      <c r="I380" s="6">
        <f>IF('[1]TCE - ANEXO IV - Preencher'!K389="","",'[1]TCE - ANEXO IV - Preencher'!K389)</f>
        <v>45372</v>
      </c>
      <c r="J380" s="5" t="str">
        <f>'[1]TCE - ANEXO IV - Preencher'!L389</f>
        <v>26240302684571000118551030000094657597761704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5592</v>
      </c>
    </row>
    <row r="381" spans="1:12" s="8" customFormat="1" ht="19.5" customHeight="1" x14ac:dyDescent="0.2">
      <c r="A381" s="3">
        <f>IFERROR(VLOOKUP(B381,'[1]DADOS (OCULTAR)'!$Q$3:$S$135,3,0),"")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2684571000118</v>
      </c>
      <c r="E381" s="5" t="str">
        <f>'[1]TCE - ANEXO IV - Preencher'!G390</f>
        <v>DINAMICA HOSPITALAR LTDA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9443</v>
      </c>
      <c r="I381" s="6">
        <f>IF('[1]TCE - ANEXO IV - Preencher'!K390="","",'[1]TCE - ANEXO IV - Preencher'!K390)</f>
        <v>45370</v>
      </c>
      <c r="J381" s="5" t="str">
        <f>'[1]TCE - ANEXO IV - Preencher'!L390</f>
        <v>26240302684571000118551030000094431410472456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27327.9</v>
      </c>
    </row>
    <row r="382" spans="1:12" s="8" customFormat="1" ht="19.5" customHeight="1" x14ac:dyDescent="0.2">
      <c r="A382" s="3">
        <f>IFERROR(VLOOKUP(B382,'[1]DADOS (OCULTAR)'!$Q$3:$S$135,3,0),"")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2684571000118</v>
      </c>
      <c r="E382" s="5" t="str">
        <f>'[1]TCE - ANEXO IV - Preencher'!G391</f>
        <v>DINAMICA HOSPITALAR LTDA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9441</v>
      </c>
      <c r="I382" s="6">
        <f>IF('[1]TCE - ANEXO IV - Preencher'!K391="","",'[1]TCE - ANEXO IV - Preencher'!K391)</f>
        <v>45370</v>
      </c>
      <c r="J382" s="5" t="str">
        <f>'[1]TCE - ANEXO IV - Preencher'!L391</f>
        <v>26240302684571000118551030000094411208371062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370</v>
      </c>
    </row>
    <row r="383" spans="1:12" s="8" customFormat="1" ht="19.5" customHeight="1" x14ac:dyDescent="0.2">
      <c r="A383" s="3">
        <f>IFERROR(VLOOKUP(B383,'[1]DADOS (OCULTAR)'!$Q$3:$S$135,3,0),"")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>
        <f>'[1]TCE - ANEXO IV - Preencher'!F392</f>
        <v>37438274000177</v>
      </c>
      <c r="E383" s="5" t="str">
        <f>'[1]TCE - ANEXO IV - Preencher'!G392</f>
        <v>SELLMED PROD MEDICOS E HOSP LTDA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19518</v>
      </c>
      <c r="I383" s="6">
        <f>IF('[1]TCE - ANEXO IV - Preencher'!K392="","",'[1]TCE - ANEXO IV - Preencher'!K392)</f>
        <v>45370</v>
      </c>
      <c r="J383" s="5" t="str">
        <f>'[1]TCE - ANEXO IV - Preencher'!L392</f>
        <v>26240337438274000177550010000195187544335955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565.20000000000005</v>
      </c>
    </row>
    <row r="384" spans="1:12" s="8" customFormat="1" ht="19.5" customHeight="1" x14ac:dyDescent="0.2">
      <c r="A384" s="3">
        <f>IFERROR(VLOOKUP(B384,'[1]DADOS (OCULTAR)'!$Q$3:$S$135,3,0),"")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37438274000177</v>
      </c>
      <c r="E384" s="5" t="str">
        <f>'[1]TCE - ANEXO IV - Preencher'!G393</f>
        <v>SELLMED PROD MEDICOS E HOSP LTDA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19520</v>
      </c>
      <c r="I384" s="6">
        <f>IF('[1]TCE - ANEXO IV - Preencher'!K393="","",'[1]TCE - ANEXO IV - Preencher'!K393)</f>
        <v>45370</v>
      </c>
      <c r="J384" s="5" t="str">
        <f>'[1]TCE - ANEXO IV - Preencher'!L393</f>
        <v>26240337438274000177550010000195207325410291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6130.6</v>
      </c>
    </row>
    <row r="385" spans="1:12" s="8" customFormat="1" ht="19.5" customHeight="1" x14ac:dyDescent="0.2">
      <c r="A385" s="3">
        <f>IFERROR(VLOOKUP(B385,'[1]DADOS (OCULTAR)'!$Q$3:$S$135,3,0),"")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67729178000653</v>
      </c>
      <c r="E385" s="5" t="str">
        <f>'[1]TCE - ANEXO IV - Preencher'!G394</f>
        <v>COMERCIAL CIRURGICA RIOCLARENSE LTDA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71515</v>
      </c>
      <c r="I385" s="6">
        <f>IF('[1]TCE - ANEXO IV - Preencher'!K394="","",'[1]TCE - ANEXO IV - Preencher'!K394)</f>
        <v>45371</v>
      </c>
      <c r="J385" s="5" t="str">
        <f>'[1]TCE - ANEXO IV - Preencher'!L394</f>
        <v>26240367729178000653550010000715157267523526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22800</v>
      </c>
    </row>
    <row r="386" spans="1:12" s="8" customFormat="1" ht="19.5" customHeight="1" x14ac:dyDescent="0.2">
      <c r="A386" s="3">
        <f>IFERROR(VLOOKUP(B386,'[1]DADOS (OCULTAR)'!$Q$3:$S$135,3,0),"")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18271934000123</v>
      </c>
      <c r="E386" s="5" t="str">
        <f>'[1]TCE - ANEXO IV - Preencher'!G395</f>
        <v>NOVA BIOMEDICAL DIAGNOST MED E BIOT LTDA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44469</v>
      </c>
      <c r="I386" s="6">
        <f>IF('[1]TCE - ANEXO IV - Preencher'!K395="","",'[1]TCE - ANEXO IV - Preencher'!K395)</f>
        <v>45370</v>
      </c>
      <c r="J386" s="5" t="str">
        <f>'[1]TCE - ANEXO IV - Preencher'!L395</f>
        <v>31240318271934000123550010000444691681103845</v>
      </c>
      <c r="K386" s="5" t="str">
        <f>IF(F386="B",LEFT('[1]TCE - ANEXO IV - Preencher'!M395,2),IF(F386="S",LEFT('[1]TCE - ANEXO IV - Preencher'!M395,7),IF('[1]TCE - ANEXO IV - Preencher'!H395="","")))</f>
        <v>31</v>
      </c>
      <c r="L386" s="7">
        <f>'[1]TCE - ANEXO IV - Preencher'!N395</f>
        <v>18955</v>
      </c>
    </row>
    <row r="387" spans="1:12" s="8" customFormat="1" ht="19.5" customHeight="1" x14ac:dyDescent="0.2">
      <c r="A387" s="3">
        <f>IFERROR(VLOOKUP(B387,'[1]DADOS (OCULTAR)'!$Q$3:$S$135,3,0),"")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2068375000380</v>
      </c>
      <c r="E387" s="5" t="str">
        <f>'[1]TCE - ANEXO IV - Preencher'!G396</f>
        <v>MEDICICOR COMERCIAL EIRELI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38393</v>
      </c>
      <c r="I387" s="6">
        <f>IF('[1]TCE - ANEXO IV - Preencher'!K396="","",'[1]TCE - ANEXO IV - Preencher'!K396)</f>
        <v>45370</v>
      </c>
      <c r="J387" s="5" t="str">
        <f>'[1]TCE - ANEXO IV - Preencher'!L396</f>
        <v>26240302068375000380550020000383931053750051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2500</v>
      </c>
    </row>
    <row r="388" spans="1:12" s="8" customFormat="1" ht="19.5" customHeight="1" x14ac:dyDescent="0.2">
      <c r="A388" s="3">
        <f>IFERROR(VLOOKUP(B388,'[1]DADOS (OCULTAR)'!$Q$3:$S$135,3,0),"")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9944371000287</v>
      </c>
      <c r="E388" s="5" t="str">
        <f>'[1]TCE - ANEXO IV - Preencher'!G397</f>
        <v>SULMEDIC COMERCIO DE MEDICAMENTOS LTDA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6201</v>
      </c>
      <c r="I388" s="6">
        <f>IF('[1]TCE - ANEXO IV - Preencher'!K397="","",'[1]TCE - ANEXO IV - Preencher'!K397)</f>
        <v>45370</v>
      </c>
      <c r="J388" s="5" t="str">
        <f>'[1]TCE - ANEXO IV - Preencher'!L397</f>
        <v>28240309944371000287550020000062011808167335</v>
      </c>
      <c r="K388" s="5" t="str">
        <f>IF(F388="B",LEFT('[1]TCE - ANEXO IV - Preencher'!M397,2),IF(F388="S",LEFT('[1]TCE - ANEXO IV - Preencher'!M397,7),IF('[1]TCE - ANEXO IV - Preencher'!H397="","")))</f>
        <v>28</v>
      </c>
      <c r="L388" s="7">
        <f>'[1]TCE - ANEXO IV - Preencher'!N397</f>
        <v>278.8</v>
      </c>
    </row>
    <row r="389" spans="1:12" s="8" customFormat="1" ht="19.5" customHeight="1" x14ac:dyDescent="0.2">
      <c r="A389" s="3">
        <f>IFERROR(VLOOKUP(B389,'[1]DADOS (OCULTAR)'!$Q$3:$S$135,3,0),"")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58426628000990</v>
      </c>
      <c r="E389" s="5" t="str">
        <f>'[1]TCE - ANEXO IV - Preencher'!G398</f>
        <v>SAMTRONIC INDUSTRIA E COMERCIO LTDA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2944</v>
      </c>
      <c r="I389" s="6">
        <f>IF('[1]TCE - ANEXO IV - Preencher'!K398="","",'[1]TCE - ANEXO IV - Preencher'!K398)</f>
        <v>45371</v>
      </c>
      <c r="J389" s="5" t="str">
        <f>'[1]TCE - ANEXO IV - Preencher'!L398</f>
        <v>26240358426628000990550010000029441446932370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4180</v>
      </c>
    </row>
    <row r="390" spans="1:12" s="8" customFormat="1" ht="19.5" customHeight="1" x14ac:dyDescent="0.2">
      <c r="A390" s="3">
        <f>IFERROR(VLOOKUP(B390,'[1]DADOS (OCULTAR)'!$Q$3:$S$135,3,0),"")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8014554000150</v>
      </c>
      <c r="E390" s="5" t="str">
        <f>'[1]TCE - ANEXO IV - Preencher'!G399</f>
        <v>MJB COMERCIO DE MAT MEDICO HOSP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000.014.418</v>
      </c>
      <c r="I390" s="6">
        <f>IF('[1]TCE - ANEXO IV - Preencher'!K399="","",'[1]TCE - ANEXO IV - Preencher'!K399)</f>
        <v>45371</v>
      </c>
      <c r="J390" s="5" t="str">
        <f>'[1]TCE - ANEXO IV - Preencher'!L399</f>
        <v>26240308014554000150550010000144181440131248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4880</v>
      </c>
    </row>
    <row r="391" spans="1:12" s="8" customFormat="1" ht="19.5" customHeight="1" x14ac:dyDescent="0.2">
      <c r="A391" s="3">
        <f>IFERROR(VLOOKUP(B391,'[1]DADOS (OCULTAR)'!$Q$3:$S$135,3,0),"")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8014554000150</v>
      </c>
      <c r="E391" s="5" t="str">
        <f>'[1]TCE - ANEXO IV - Preencher'!G400</f>
        <v>MJB COMERCIO DE MAT MEDICO HOSP LTDA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14419</v>
      </c>
      <c r="I391" s="6">
        <f>IF('[1]TCE - ANEXO IV - Preencher'!K400="","",'[1]TCE - ANEXO IV - Preencher'!K400)</f>
        <v>45371</v>
      </c>
      <c r="J391" s="5" t="str">
        <f>'[1]TCE - ANEXO IV - Preencher'!L400</f>
        <v>26240308014554000150550010000144197440131244</v>
      </c>
      <c r="K391" s="5" t="str">
        <f>IF(F391="B",LEFT('[1]TCE - ANEXO IV - Preencher'!M400,2),IF(F391="S",LEFT('[1]TCE - ANEXO IV - Preencher'!M400,7),IF('[1]TCE - ANEXO IV - Preencher'!H400="","")))</f>
        <v>26</v>
      </c>
      <c r="L391" s="7">
        <f>'[1]TCE - ANEXO IV - Preencher'!N400</f>
        <v>3780</v>
      </c>
    </row>
    <row r="392" spans="1:12" s="8" customFormat="1" ht="19.5" customHeight="1" x14ac:dyDescent="0.2">
      <c r="A392" s="3">
        <f>IFERROR(VLOOKUP(B392,'[1]DADOS (OCULTAR)'!$Q$3:$S$135,3,0),"")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8014554000150</v>
      </c>
      <c r="E392" s="5" t="str">
        <f>'[1]TCE - ANEXO IV - Preencher'!G401</f>
        <v>MJB COMERCIO DE MAT MEDICO HOSP LTDA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14420</v>
      </c>
      <c r="I392" s="6">
        <f>IF('[1]TCE - ANEXO IV - Preencher'!K401="","",'[1]TCE - ANEXO IV - Preencher'!K401)</f>
        <v>45371</v>
      </c>
      <c r="J392" s="5" t="str">
        <f>'[1]TCE - ANEXO IV - Preencher'!L401</f>
        <v>26240308014554000150550010000144207440132217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2580</v>
      </c>
    </row>
    <row r="393" spans="1:12" s="8" customFormat="1" ht="19.5" customHeight="1" x14ac:dyDescent="0.2">
      <c r="A393" s="3">
        <f>IFERROR(VLOOKUP(B393,'[1]DADOS (OCULTAR)'!$Q$3:$S$135,3,0),"")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8014554000150</v>
      </c>
      <c r="E393" s="5" t="str">
        <f>'[1]TCE - ANEXO IV - Preencher'!G402</f>
        <v>MJB COMERCIO DE MAT MEDICO HOSP LTDA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14435</v>
      </c>
      <c r="I393" s="6">
        <f>IF('[1]TCE - ANEXO IV - Preencher'!K402="","",'[1]TCE - ANEXO IV - Preencher'!K402)</f>
        <v>45373</v>
      </c>
      <c r="J393" s="5" t="str">
        <f>'[1]TCE - ANEXO IV - Preencher'!L402</f>
        <v>26240308014554000150550010000144351440133292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2100</v>
      </c>
    </row>
    <row r="394" spans="1:12" s="8" customFormat="1" ht="19.5" customHeight="1" x14ac:dyDescent="0.2">
      <c r="A394" s="3">
        <f>IFERROR(VLOOKUP(B394,'[1]DADOS (OCULTAR)'!$Q$3:$S$135,3,0),"")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8014554000150</v>
      </c>
      <c r="E394" s="5" t="str">
        <f>'[1]TCE - ANEXO IV - Preencher'!G403</f>
        <v>MJB COMERCIO DE MAT MEDICO HOSP LTDA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14436</v>
      </c>
      <c r="I394" s="6">
        <f>IF('[1]TCE - ANEXO IV - Preencher'!K403="","",'[1]TCE - ANEXO IV - Preencher'!K403)</f>
        <v>45373</v>
      </c>
      <c r="J394" s="5" t="str">
        <f>'[1]TCE - ANEXO IV - Preencher'!L403</f>
        <v>26240308014554000150550010000144361440133290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2580</v>
      </c>
    </row>
    <row r="395" spans="1:12" s="8" customFormat="1" ht="19.5" customHeight="1" x14ac:dyDescent="0.2">
      <c r="A395" s="3">
        <f>IFERROR(VLOOKUP(B395,'[1]DADOS (OCULTAR)'!$Q$3:$S$135,3,0),"")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8014554000150</v>
      </c>
      <c r="E395" s="5" t="str">
        <f>'[1]TCE - ANEXO IV - Preencher'!G404</f>
        <v>MJB COMERCIO DE MAT MEDICO HOSP LTDA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14421</v>
      </c>
      <c r="I395" s="6">
        <f>IF('[1]TCE - ANEXO IV - Preencher'!K404="","",'[1]TCE - ANEXO IV - Preencher'!K404)</f>
        <v>45371</v>
      </c>
      <c r="J395" s="5" t="str">
        <f>'[1]TCE - ANEXO IV - Preencher'!L404</f>
        <v>26240308014554000150550010000144217440132214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1450</v>
      </c>
    </row>
    <row r="396" spans="1:12" s="8" customFormat="1" ht="19.5" customHeight="1" x14ac:dyDescent="0.2">
      <c r="A396" s="3">
        <f>IFERROR(VLOOKUP(B396,'[1]DADOS (OCULTAR)'!$Q$3:$S$135,3,0),"")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7160019000144</v>
      </c>
      <c r="E396" s="5" t="str">
        <f>'[1]TCE - ANEXO IV - Preencher'!G405</f>
        <v>VITALE COMERCIO S.A.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142662</v>
      </c>
      <c r="I396" s="6">
        <f>IF('[1]TCE - ANEXO IV - Preencher'!K405="","",'[1]TCE - ANEXO IV - Preencher'!K405)</f>
        <v>45372</v>
      </c>
      <c r="J396" s="5" t="str">
        <f>'[1]TCE - ANEXO IV - Preencher'!L405</f>
        <v>26240307160019000144550010001426621619200782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310</v>
      </c>
    </row>
    <row r="397" spans="1:12" s="8" customFormat="1" ht="19.5" customHeight="1" x14ac:dyDescent="0.2">
      <c r="A397" s="3">
        <f>IFERROR(VLOOKUP(B397,'[1]DADOS (OCULTAR)'!$Q$3:$S$135,3,0),"")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7160019000144</v>
      </c>
      <c r="E397" s="5" t="str">
        <f>'[1]TCE - ANEXO IV - Preencher'!G406</f>
        <v>VITALE COMERCIO S.A.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142667</v>
      </c>
      <c r="I397" s="6">
        <f>IF('[1]TCE - ANEXO IV - Preencher'!K406="","",'[1]TCE - ANEXO IV - Preencher'!K406)</f>
        <v>45372</v>
      </c>
      <c r="J397" s="5" t="str">
        <f>'[1]TCE - ANEXO IV - Preencher'!L406</f>
        <v>26240307160019000144550010001426671354007820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1920</v>
      </c>
    </row>
    <row r="398" spans="1:12" s="8" customFormat="1" ht="19.5" customHeight="1" x14ac:dyDescent="0.2">
      <c r="A398" s="3">
        <f>IFERROR(VLOOKUP(B398,'[1]DADOS (OCULTAR)'!$Q$3:$S$135,3,0),"")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33100082000448</v>
      </c>
      <c r="E398" s="5" t="str">
        <f>'[1]TCE - ANEXO IV - Preencher'!G407</f>
        <v>E. TAMUSSINO E CIA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28820</v>
      </c>
      <c r="I398" s="6">
        <f>IF('[1]TCE - ANEXO IV - Preencher'!K407="","",'[1]TCE - ANEXO IV - Preencher'!K407)</f>
        <v>45373</v>
      </c>
      <c r="J398" s="5" t="str">
        <f>'[1]TCE - ANEXO IV - Preencher'!L407</f>
        <v>26240333100082000448550020000288201628221458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1900</v>
      </c>
    </row>
    <row r="399" spans="1:12" s="8" customFormat="1" ht="19.5" customHeight="1" x14ac:dyDescent="0.2">
      <c r="A399" s="3">
        <f>IFERROR(VLOOKUP(B399,'[1]DADOS (OCULTAR)'!$Q$3:$S$135,3,0),"")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33100082000448</v>
      </c>
      <c r="E399" s="5" t="str">
        <f>'[1]TCE - ANEXO IV - Preencher'!G408</f>
        <v>E. TAMUSSINO E CIA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28823</v>
      </c>
      <c r="I399" s="6">
        <f>IF('[1]TCE - ANEXO IV - Preencher'!K408="","",'[1]TCE - ANEXO IV - Preencher'!K408)</f>
        <v>45373</v>
      </c>
      <c r="J399" s="5" t="str">
        <f>'[1]TCE - ANEXO IV - Preencher'!L408</f>
        <v>26240333100082000448550020000288231527319519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1300</v>
      </c>
    </row>
    <row r="400" spans="1:12" s="8" customFormat="1" ht="19.5" customHeight="1" x14ac:dyDescent="0.2">
      <c r="A400" s="3">
        <f>IFERROR(VLOOKUP(B400,'[1]DADOS (OCULTAR)'!$Q$3:$S$135,3,0),"")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50595271000105</v>
      </c>
      <c r="E400" s="5" t="str">
        <f>'[1]TCE - ANEXO IV - Preencher'!G409</f>
        <v>BIOTRONIK COMERCIAL MEDICA LTDA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1089250</v>
      </c>
      <c r="I400" s="6">
        <f>IF('[1]TCE - ANEXO IV - Preencher'!K409="","",'[1]TCE - ANEXO IV - Preencher'!K409)</f>
        <v>45371</v>
      </c>
      <c r="J400" s="5" t="str">
        <f>'[1]TCE - ANEXO IV - Preencher'!L409</f>
        <v>35240350595271000105550030010892501723848499</v>
      </c>
      <c r="K400" s="5" t="str">
        <f>IF(F400="B",LEFT('[1]TCE - ANEXO IV - Preencher'!M409,2),IF(F400="S",LEFT('[1]TCE - ANEXO IV - Preencher'!M409,7),IF('[1]TCE - ANEXO IV - Preencher'!H409="","")))</f>
        <v>35</v>
      </c>
      <c r="L400" s="7">
        <f>'[1]TCE - ANEXO IV - Preencher'!N409</f>
        <v>6353.8</v>
      </c>
    </row>
    <row r="401" spans="1:12" s="8" customFormat="1" ht="19.5" customHeight="1" x14ac:dyDescent="0.2">
      <c r="A401" s="3">
        <f>IFERROR(VLOOKUP(B401,'[1]DADOS (OCULTAR)'!$Q$3:$S$135,3,0),"")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50595271000105</v>
      </c>
      <c r="E401" s="5" t="str">
        <f>'[1]TCE - ANEXO IV - Preencher'!G410</f>
        <v>BIOTRONIK COMERCIAL MEDICA LTDA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1089251</v>
      </c>
      <c r="I401" s="6">
        <f>IF('[1]TCE - ANEXO IV - Preencher'!K410="","",'[1]TCE - ANEXO IV - Preencher'!K410)</f>
        <v>45371</v>
      </c>
      <c r="J401" s="5" t="str">
        <f>'[1]TCE - ANEXO IV - Preencher'!L410</f>
        <v>35240350595271000105550030010892511016367213</v>
      </c>
      <c r="K401" s="5" t="str">
        <f>IF(F401="B",LEFT('[1]TCE - ANEXO IV - Preencher'!M410,2),IF(F401="S",LEFT('[1]TCE - ANEXO IV - Preencher'!M410,7),IF('[1]TCE - ANEXO IV - Preencher'!H410="","")))</f>
        <v>35</v>
      </c>
      <c r="L401" s="7">
        <f>'[1]TCE - ANEXO IV - Preencher'!N410</f>
        <v>6353.8</v>
      </c>
    </row>
    <row r="402" spans="1:12" s="8" customFormat="1" ht="19.5" customHeight="1" x14ac:dyDescent="0.2">
      <c r="A402" s="3">
        <f>IFERROR(VLOOKUP(B402,'[1]DADOS (OCULTAR)'!$Q$3:$S$135,3,0),"")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50595271000105</v>
      </c>
      <c r="E402" s="5" t="str">
        <f>'[1]TCE - ANEXO IV - Preencher'!G411</f>
        <v>BIOTRONIK COMERCIAL MEDICA LTDA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1089248</v>
      </c>
      <c r="I402" s="6">
        <f>IF('[1]TCE - ANEXO IV - Preencher'!K411="","",'[1]TCE - ANEXO IV - Preencher'!K411)</f>
        <v>45371</v>
      </c>
      <c r="J402" s="5" t="str">
        <f>'[1]TCE - ANEXO IV - Preencher'!L411</f>
        <v>35240350595271000105550030010892481240660136</v>
      </c>
      <c r="K402" s="5" t="str">
        <f>IF(F402="B",LEFT('[1]TCE - ANEXO IV - Preencher'!M411,2),IF(F402="S",LEFT('[1]TCE - ANEXO IV - Preencher'!M411,7),IF('[1]TCE - ANEXO IV - Preencher'!H411="","")))</f>
        <v>35</v>
      </c>
      <c r="L402" s="7">
        <f>'[1]TCE - ANEXO IV - Preencher'!N411</f>
        <v>4753.4799999999996</v>
      </c>
    </row>
    <row r="403" spans="1:12" s="8" customFormat="1" ht="19.5" customHeight="1" x14ac:dyDescent="0.2">
      <c r="A403" s="3">
        <f>IFERROR(VLOOKUP(B403,'[1]DADOS (OCULTAR)'!$Q$3:$S$135,3,0),"")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1437707000122</v>
      </c>
      <c r="E403" s="5" t="str">
        <f>'[1]TCE - ANEXO IV - Preencher'!G412</f>
        <v>SCITECH MEDICAL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425336</v>
      </c>
      <c r="I403" s="6">
        <f>IF('[1]TCE - ANEXO IV - Preencher'!K412="","",'[1]TCE - ANEXO IV - Preencher'!K412)</f>
        <v>45373</v>
      </c>
      <c r="J403" s="5" t="str">
        <f>'[1]TCE - ANEXO IV - Preencher'!L412</f>
        <v>52240301437707000122550550004253361256963563</v>
      </c>
      <c r="K403" s="5" t="str">
        <f>IF(F403="B",LEFT('[1]TCE - ANEXO IV - Preencher'!M412,2),IF(F403="S",LEFT('[1]TCE - ANEXO IV - Preencher'!M412,7),IF('[1]TCE - ANEXO IV - Preencher'!H412="","")))</f>
        <v>52</v>
      </c>
      <c r="L403" s="7">
        <f>'[1]TCE - ANEXO IV - Preencher'!N412</f>
        <v>280</v>
      </c>
    </row>
    <row r="404" spans="1:12" s="8" customFormat="1" ht="19.5" customHeight="1" x14ac:dyDescent="0.2">
      <c r="A404" s="3">
        <f>IFERROR(VLOOKUP(B404,'[1]DADOS (OCULTAR)'!$Q$3:$S$135,3,0),"")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13291742000165</v>
      </c>
      <c r="E404" s="5" t="str">
        <f>'[1]TCE - ANEXO IV - Preencher'!G413</f>
        <v>PHOENIX MED PRODUTOS MEDICO</v>
      </c>
      <c r="F404" s="5" t="str">
        <f>'[1]TCE - ANEXO IV - Preencher'!H413</f>
        <v>B</v>
      </c>
      <c r="G404" s="5" t="str">
        <f>'[1]TCE - ANEXO IV - Preencher'!I413</f>
        <v>S</v>
      </c>
      <c r="H404" s="5" t="str">
        <f>'[1]TCE - ANEXO IV - Preencher'!J413</f>
        <v>000.029.292</v>
      </c>
      <c r="I404" s="6">
        <f>IF('[1]TCE - ANEXO IV - Preencher'!K413="","",'[1]TCE - ANEXO IV - Preencher'!K413)</f>
        <v>45372</v>
      </c>
      <c r="J404" s="5" t="str">
        <f>'[1]TCE - ANEXO IV - Preencher'!L413</f>
        <v>26240313291742000165550010000292921336406101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4060</v>
      </c>
    </row>
    <row r="405" spans="1:12" s="8" customFormat="1" ht="19.5" customHeight="1" x14ac:dyDescent="0.2">
      <c r="A405" s="3">
        <f>IFERROR(VLOOKUP(B405,'[1]DADOS (OCULTAR)'!$Q$3:$S$135,3,0),"")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13291742000165</v>
      </c>
      <c r="E405" s="5" t="str">
        <f>'[1]TCE - ANEXO IV - Preencher'!G414</f>
        <v>PHOENIX MED PRODUTOS MEDICO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000.029.311</v>
      </c>
      <c r="I405" s="6">
        <f>IF('[1]TCE - ANEXO IV - Preencher'!K414="","",'[1]TCE - ANEXO IV - Preencher'!K414)</f>
        <v>45373</v>
      </c>
      <c r="J405" s="5" t="str">
        <f>'[1]TCE - ANEXO IV - Preencher'!L414</f>
        <v>26240313291742000165550010000293111000053219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890</v>
      </c>
    </row>
    <row r="406" spans="1:12" s="8" customFormat="1" ht="19.5" customHeight="1" x14ac:dyDescent="0.2">
      <c r="A406" s="3">
        <f>IFERROR(VLOOKUP(B406,'[1]DADOS (OCULTAR)'!$Q$3:$S$135,3,0),"")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2068375000380</v>
      </c>
      <c r="E406" s="5" t="str">
        <f>'[1]TCE - ANEXO IV - Preencher'!G415</f>
        <v>MEDICICOR COMERCIAL EIRELI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38454</v>
      </c>
      <c r="I406" s="6">
        <f>IF('[1]TCE - ANEXO IV - Preencher'!K415="","",'[1]TCE - ANEXO IV - Preencher'!K415)</f>
        <v>45373</v>
      </c>
      <c r="J406" s="5" t="str">
        <f>'[1]TCE - ANEXO IV - Preencher'!L415</f>
        <v>26240302068375000380550020000384541828515666</v>
      </c>
      <c r="K406" s="5" t="str">
        <f>IF(F406="B",LEFT('[1]TCE - ANEXO IV - Preencher'!M415,2),IF(F406="S",LEFT('[1]TCE - ANEXO IV - Preencher'!M415,7),IF('[1]TCE - ANEXO IV - Preencher'!H415="","")))</f>
        <v>26</v>
      </c>
      <c r="L406" s="7">
        <f>'[1]TCE - ANEXO IV - Preencher'!N415</f>
        <v>500</v>
      </c>
    </row>
    <row r="407" spans="1:12" s="8" customFormat="1" ht="19.5" customHeight="1" x14ac:dyDescent="0.2">
      <c r="A407" s="3">
        <f>IFERROR(VLOOKUP(B407,'[1]DADOS (OCULTAR)'!$Q$3:$S$135,3,0),"")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29182018000133</v>
      </c>
      <c r="E407" s="5" t="str">
        <f>'[1]TCE - ANEXO IV - Preencher'!G416</f>
        <v>MICROPORT SCIENTIFIC VASCU BRAS LTDA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42687</v>
      </c>
      <c r="I407" s="6">
        <f>IF('[1]TCE - ANEXO IV - Preencher'!K416="","",'[1]TCE - ANEXO IV - Preencher'!K416)</f>
        <v>45373</v>
      </c>
      <c r="J407" s="5" t="str">
        <f>'[1]TCE - ANEXO IV - Preencher'!L416</f>
        <v>35240329182018000133550010000426871399960522</v>
      </c>
      <c r="K407" s="5" t="str">
        <f>IF(F407="B",LEFT('[1]TCE - ANEXO IV - Preencher'!M416,2),IF(F407="S",LEFT('[1]TCE - ANEXO IV - Preencher'!M416,7),IF('[1]TCE - ANEXO IV - Preencher'!H416="","")))</f>
        <v>35</v>
      </c>
      <c r="L407" s="7">
        <f>'[1]TCE - ANEXO IV - Preencher'!N416</f>
        <v>2200</v>
      </c>
    </row>
    <row r="408" spans="1:12" s="8" customFormat="1" ht="19.5" customHeight="1" x14ac:dyDescent="0.2">
      <c r="A408" s="3">
        <f>IFERROR(VLOOKUP(B408,'[1]DADOS (OCULTAR)'!$Q$3:$S$135,3,0),"")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29182018000133</v>
      </c>
      <c r="E408" s="5" t="str">
        <f>'[1]TCE - ANEXO IV - Preencher'!G417</f>
        <v>MICROPORT SCIENTIFIC VASCU BRAS LTDA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42688</v>
      </c>
      <c r="I408" s="6">
        <f>IF('[1]TCE - ANEXO IV - Preencher'!K417="","",'[1]TCE - ANEXO IV - Preencher'!K417)</f>
        <v>45373</v>
      </c>
      <c r="J408" s="5" t="str">
        <f>'[1]TCE - ANEXO IV - Preencher'!L417</f>
        <v>35240329182018000133550010000426881950290165</v>
      </c>
      <c r="K408" s="5" t="str">
        <f>IF(F408="B",LEFT('[1]TCE - ANEXO IV - Preencher'!M417,2),IF(F408="S",LEFT('[1]TCE - ANEXO IV - Preencher'!M417,7),IF('[1]TCE - ANEXO IV - Preencher'!H417="","")))</f>
        <v>35</v>
      </c>
      <c r="L408" s="7">
        <f>'[1]TCE - ANEXO IV - Preencher'!N417</f>
        <v>1970</v>
      </c>
    </row>
    <row r="409" spans="1:12" s="8" customFormat="1" ht="19.5" customHeight="1" x14ac:dyDescent="0.2">
      <c r="A409" s="3">
        <f>IFERROR(VLOOKUP(B409,'[1]DADOS (OCULTAR)'!$Q$3:$S$135,3,0),"")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8014554000150</v>
      </c>
      <c r="E409" s="5" t="str">
        <f>'[1]TCE - ANEXO IV - Preencher'!G418</f>
        <v>MJB COMERCIO DE MAT MEDICO HOSP LTDA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14438</v>
      </c>
      <c r="I409" s="6">
        <f>IF('[1]TCE - ANEXO IV - Preencher'!K418="","",'[1]TCE - ANEXO IV - Preencher'!K418)</f>
        <v>45376</v>
      </c>
      <c r="J409" s="5" t="str">
        <f>'[1]TCE - ANEXO IV - Preencher'!L418</f>
        <v>26240308014554000150550010000144381440133294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980</v>
      </c>
    </row>
    <row r="410" spans="1:12" s="8" customFormat="1" ht="19.5" customHeight="1" x14ac:dyDescent="0.2">
      <c r="A410" s="3">
        <f>IFERROR(VLOOKUP(B410,'[1]DADOS (OCULTAR)'!$Q$3:$S$135,3,0),"")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>
        <f>'[1]TCE - ANEXO IV - Preencher'!F419</f>
        <v>33100082000448</v>
      </c>
      <c r="E410" s="5" t="str">
        <f>'[1]TCE - ANEXO IV - Preencher'!G419</f>
        <v>E. TAMUSSINO E CIA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28686</v>
      </c>
      <c r="I410" s="6">
        <f>IF('[1]TCE - ANEXO IV - Preencher'!K419="","",'[1]TCE - ANEXO IV - Preencher'!K419)</f>
        <v>45370</v>
      </c>
      <c r="J410" s="5" t="str">
        <f>'[1]TCE - ANEXO IV - Preencher'!L419</f>
        <v>26240333100082000448550020000286861757767300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3050</v>
      </c>
    </row>
    <row r="411" spans="1:12" s="8" customFormat="1" ht="19.5" customHeight="1" x14ac:dyDescent="0.2">
      <c r="A411" s="3">
        <f>IFERROR(VLOOKUP(B411,'[1]DADOS (OCULTAR)'!$Q$3:$S$135,3,0),"")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>
        <f>'[1]TCE - ANEXO IV - Preencher'!F420</f>
        <v>50595271000105</v>
      </c>
      <c r="E411" s="5" t="str">
        <f>'[1]TCE - ANEXO IV - Preencher'!G420</f>
        <v>BIOTRONIK COMERCIAL MEDICA LTDA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1089249</v>
      </c>
      <c r="I411" s="6">
        <f>IF('[1]TCE - ANEXO IV - Preencher'!K420="","",'[1]TCE - ANEXO IV - Preencher'!K420)</f>
        <v>45371</v>
      </c>
      <c r="J411" s="5" t="str">
        <f>'[1]TCE - ANEXO IV - Preencher'!L420</f>
        <v>35240350595271000105550030010892491625173704</v>
      </c>
      <c r="K411" s="5" t="str">
        <f>IF(F411="B",LEFT('[1]TCE - ANEXO IV - Preencher'!M420,2),IF(F411="S",LEFT('[1]TCE - ANEXO IV - Preencher'!M420,7),IF('[1]TCE - ANEXO IV - Preencher'!H420="","")))</f>
        <v>35</v>
      </c>
      <c r="L411" s="7">
        <f>'[1]TCE - ANEXO IV - Preencher'!N420</f>
        <v>2069.1</v>
      </c>
    </row>
    <row r="412" spans="1:12" s="8" customFormat="1" ht="19.5" customHeight="1" x14ac:dyDescent="0.2">
      <c r="A412" s="3">
        <f>IFERROR(VLOOKUP(B412,'[1]DADOS (OCULTAR)'!$Q$3:$S$135,3,0),"")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>
        <f>'[1]TCE - ANEXO IV - Preencher'!F421</f>
        <v>50595271000105</v>
      </c>
      <c r="E412" s="5" t="str">
        <f>'[1]TCE - ANEXO IV - Preencher'!G421</f>
        <v>BIOTRONIK COMERCIAL MEDICA LTDA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1089247</v>
      </c>
      <c r="I412" s="6">
        <f>IF('[1]TCE - ANEXO IV - Preencher'!K421="","",'[1]TCE - ANEXO IV - Preencher'!K421)</f>
        <v>45371</v>
      </c>
      <c r="J412" s="5" t="str">
        <f>'[1]TCE - ANEXO IV - Preencher'!L421</f>
        <v>35240350595271000105550030010892471446006167</v>
      </c>
      <c r="K412" s="5" t="str">
        <f>IF(F412="B",LEFT('[1]TCE - ANEXO IV - Preencher'!M421,2),IF(F412="S",LEFT('[1]TCE - ANEXO IV - Preencher'!M421,7),IF('[1]TCE - ANEXO IV - Preencher'!H421="","")))</f>
        <v>35</v>
      </c>
      <c r="L412" s="7">
        <f>'[1]TCE - ANEXO IV - Preencher'!N421</f>
        <v>4753.4799999999996</v>
      </c>
    </row>
    <row r="413" spans="1:12" s="8" customFormat="1" ht="19.5" customHeight="1" x14ac:dyDescent="0.2">
      <c r="A413" s="3">
        <f>IFERROR(VLOOKUP(B413,'[1]DADOS (OCULTAR)'!$Q$3:$S$135,3,0),"")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50595271000105</v>
      </c>
      <c r="E413" s="5" t="str">
        <f>'[1]TCE - ANEXO IV - Preencher'!G422</f>
        <v>BIOTRONIK COMERCIAL MEDICA LTDA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1089715</v>
      </c>
      <c r="I413" s="6">
        <f>IF('[1]TCE - ANEXO IV - Preencher'!K422="","",'[1]TCE - ANEXO IV - Preencher'!K422)</f>
        <v>45376</v>
      </c>
      <c r="J413" s="5" t="str">
        <f>'[1]TCE - ANEXO IV - Preencher'!L422</f>
        <v>35240350595271000105550030010897151615876833</v>
      </c>
      <c r="K413" s="5" t="str">
        <f>IF(F413="B",LEFT('[1]TCE - ANEXO IV - Preencher'!M422,2),IF(F413="S",LEFT('[1]TCE - ANEXO IV - Preencher'!M422,7),IF('[1]TCE - ANEXO IV - Preencher'!H422="","")))</f>
        <v>35</v>
      </c>
      <c r="L413" s="7">
        <f>'[1]TCE - ANEXO IV - Preencher'!N422</f>
        <v>4753.4799999999996</v>
      </c>
    </row>
    <row r="414" spans="1:12" s="8" customFormat="1" ht="19.5" customHeight="1" x14ac:dyDescent="0.2">
      <c r="A414" s="3">
        <f>IFERROR(VLOOKUP(B414,'[1]DADOS (OCULTAR)'!$Q$3:$S$135,3,0),"")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50595271000105</v>
      </c>
      <c r="E414" s="5" t="str">
        <f>'[1]TCE - ANEXO IV - Preencher'!G423</f>
        <v>BIOTRONIK COMERCIAL MEDICA LTDA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1089714</v>
      </c>
      <c r="I414" s="6">
        <f>IF('[1]TCE - ANEXO IV - Preencher'!K423="","",'[1]TCE - ANEXO IV - Preencher'!K423)</f>
        <v>45376</v>
      </c>
      <c r="J414" s="5" t="str">
        <f>'[1]TCE - ANEXO IV - Preencher'!L423</f>
        <v>35240350595271000105550030010897141148540757</v>
      </c>
      <c r="K414" s="5" t="str">
        <f>IF(F414="B",LEFT('[1]TCE - ANEXO IV - Preencher'!M423,2),IF(F414="S",LEFT('[1]TCE - ANEXO IV - Preencher'!M423,7),IF('[1]TCE - ANEXO IV - Preencher'!H423="","")))</f>
        <v>35</v>
      </c>
      <c r="L414" s="7">
        <f>'[1]TCE - ANEXO IV - Preencher'!N423</f>
        <v>6353.8</v>
      </c>
    </row>
    <row r="415" spans="1:12" s="8" customFormat="1" ht="19.5" customHeight="1" x14ac:dyDescent="0.2">
      <c r="A415" s="3">
        <f>IFERROR(VLOOKUP(B415,'[1]DADOS (OCULTAR)'!$Q$3:$S$135,3,0),"")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50595271000105</v>
      </c>
      <c r="E415" s="5" t="str">
        <f>'[1]TCE - ANEXO IV - Preencher'!G424</f>
        <v>BIOTRONIK COMERCIAL MEDICA LTDA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1089712</v>
      </c>
      <c r="I415" s="6">
        <f>IF('[1]TCE - ANEXO IV - Preencher'!K424="","",'[1]TCE - ANEXO IV - Preencher'!K424)</f>
        <v>45376</v>
      </c>
      <c r="J415" s="5" t="str">
        <f>'[1]TCE - ANEXO IV - Preencher'!L424</f>
        <v>35240350595271000105550030010897121440464300</v>
      </c>
      <c r="K415" s="5" t="str">
        <f>IF(F415="B",LEFT('[1]TCE - ANEXO IV - Preencher'!M424,2),IF(F415="S",LEFT('[1]TCE - ANEXO IV - Preencher'!M424,7),IF('[1]TCE - ANEXO IV - Preencher'!H424="","")))</f>
        <v>35</v>
      </c>
      <c r="L415" s="7">
        <f>'[1]TCE - ANEXO IV - Preencher'!N424</f>
        <v>6353.8</v>
      </c>
    </row>
    <row r="416" spans="1:12" s="8" customFormat="1" ht="19.5" customHeight="1" x14ac:dyDescent="0.2">
      <c r="A416" s="3">
        <f>IFERROR(VLOOKUP(B416,'[1]DADOS (OCULTAR)'!$Q$3:$S$135,3,0),"")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50595271000105</v>
      </c>
      <c r="E416" s="5" t="str">
        <f>'[1]TCE - ANEXO IV - Preencher'!G425</f>
        <v>BIOTRONIK COMERCIAL MEDICA LTDA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1089705</v>
      </c>
      <c r="I416" s="6">
        <f>IF('[1]TCE - ANEXO IV - Preencher'!K425="","",'[1]TCE - ANEXO IV - Preencher'!K425)</f>
        <v>45376</v>
      </c>
      <c r="J416" s="5" t="str">
        <f>'[1]TCE - ANEXO IV - Preencher'!L425</f>
        <v>35240350595271000105550030010897051801098873</v>
      </c>
      <c r="K416" s="5" t="str">
        <f>IF(F416="B",LEFT('[1]TCE - ANEXO IV - Preencher'!M425,2),IF(F416="S",LEFT('[1]TCE - ANEXO IV - Preencher'!M425,7),IF('[1]TCE - ANEXO IV - Preencher'!H425="","")))</f>
        <v>35</v>
      </c>
      <c r="L416" s="7">
        <f>'[1]TCE - ANEXO IV - Preencher'!N425</f>
        <v>6353.8</v>
      </c>
    </row>
    <row r="417" spans="1:12" s="8" customFormat="1" ht="19.5" customHeight="1" x14ac:dyDescent="0.2">
      <c r="A417" s="3">
        <f>IFERROR(VLOOKUP(B417,'[1]DADOS (OCULTAR)'!$Q$3:$S$135,3,0),"")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1197835000146</v>
      </c>
      <c r="E417" s="5" t="str">
        <f>'[1]TCE - ANEXO IV - Preencher'!G426</f>
        <v>LINE LIFE CAR. VAS. PROD MED E HOSP LTDA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115155</v>
      </c>
      <c r="I417" s="6">
        <f>IF('[1]TCE - ANEXO IV - Preencher'!K426="","",'[1]TCE - ANEXO IV - Preencher'!K426)</f>
        <v>45370</v>
      </c>
      <c r="J417" s="5" t="str">
        <f>'[1]TCE - ANEXO IV - Preencher'!L426</f>
        <v>35240301197835000146550010001151551682014104</v>
      </c>
      <c r="K417" s="5" t="str">
        <f>IF(F417="B",LEFT('[1]TCE - ANEXO IV - Preencher'!M426,2),IF(F417="S",LEFT('[1]TCE - ANEXO IV - Preencher'!M426,7),IF('[1]TCE - ANEXO IV - Preencher'!H426="","")))</f>
        <v>35</v>
      </c>
      <c r="L417" s="7">
        <f>'[1]TCE - ANEXO IV - Preencher'!N426</f>
        <v>4650</v>
      </c>
    </row>
    <row r="418" spans="1:12" s="8" customFormat="1" ht="19.5" customHeight="1" x14ac:dyDescent="0.2">
      <c r="A418" s="3">
        <f>IFERROR(VLOOKUP(B418,'[1]DADOS (OCULTAR)'!$Q$3:$S$135,3,0),"")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13291742000165</v>
      </c>
      <c r="E418" s="5" t="str">
        <f>'[1]TCE - ANEXO IV - Preencher'!G427</f>
        <v>PHOENIX MED PRODUTOS MEDICO</v>
      </c>
      <c r="F418" s="5" t="str">
        <f>'[1]TCE - ANEXO IV - Preencher'!H427</f>
        <v>B</v>
      </c>
      <c r="G418" s="5" t="str">
        <f>'[1]TCE - ANEXO IV - Preencher'!I427</f>
        <v>S</v>
      </c>
      <c r="H418" s="5" t="str">
        <f>'[1]TCE - ANEXO IV - Preencher'!J427</f>
        <v>000.029.406</v>
      </c>
      <c r="I418" s="6">
        <f>IF('[1]TCE - ANEXO IV - Preencher'!K427="","",'[1]TCE - ANEXO IV - Preencher'!K427)</f>
        <v>45376</v>
      </c>
      <c r="J418" s="5" t="str">
        <f>'[1]TCE - ANEXO IV - Preencher'!L427</f>
        <v>26240313291742000165550010000294061798410412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890</v>
      </c>
    </row>
    <row r="419" spans="1:12" s="8" customFormat="1" ht="19.5" customHeight="1" x14ac:dyDescent="0.2">
      <c r="A419" s="3">
        <f>IFERROR(VLOOKUP(B419,'[1]DADOS (OCULTAR)'!$Q$3:$S$135,3,0),"")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>
        <f>'[1]TCE - ANEXO IV - Preencher'!F428</f>
        <v>1513946000114</v>
      </c>
      <c r="E419" s="5" t="str">
        <f>'[1]TCE - ANEXO IV - Preencher'!G428</f>
        <v>BOSTON SCIENTIFIC DO BRASIL LTDA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2972322</v>
      </c>
      <c r="I419" s="6">
        <f>IF('[1]TCE - ANEXO IV - Preencher'!K428="","",'[1]TCE - ANEXO IV - Preencher'!K428)</f>
        <v>45376</v>
      </c>
      <c r="J419" s="5" t="str">
        <f>'[1]TCE - ANEXO IV - Preencher'!L428</f>
        <v>35240301513946000114550030029723221030457773</v>
      </c>
      <c r="K419" s="5" t="str">
        <f>IF(F419="B",LEFT('[1]TCE - ANEXO IV - Preencher'!M428,2),IF(F419="S",LEFT('[1]TCE - ANEXO IV - Preencher'!M428,7),IF('[1]TCE - ANEXO IV - Preencher'!H428="","")))</f>
        <v>35</v>
      </c>
      <c r="L419" s="7">
        <f>'[1]TCE - ANEXO IV - Preencher'!N428</f>
        <v>268.82</v>
      </c>
    </row>
    <row r="420" spans="1:12" s="8" customFormat="1" ht="19.5" customHeight="1" x14ac:dyDescent="0.2">
      <c r="A420" s="3">
        <f>IFERROR(VLOOKUP(B420,'[1]DADOS (OCULTAR)'!$Q$3:$S$135,3,0),"")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1513946000114</v>
      </c>
      <c r="E420" s="5" t="str">
        <f>'[1]TCE - ANEXO IV - Preencher'!G429</f>
        <v>BOSTON SCIENTIFIC DO BRASIL LTDA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2972290</v>
      </c>
      <c r="I420" s="6">
        <f>IF('[1]TCE - ANEXO IV - Preencher'!K429="","",'[1]TCE - ANEXO IV - Preencher'!K429)</f>
        <v>45376</v>
      </c>
      <c r="J420" s="5" t="str">
        <f>'[1]TCE - ANEXO IV - Preencher'!L429</f>
        <v>35240301513946000114550030029722901030457417</v>
      </c>
      <c r="K420" s="5" t="str">
        <f>IF(F420="B",LEFT('[1]TCE - ANEXO IV - Preencher'!M429,2),IF(F420="S",LEFT('[1]TCE - ANEXO IV - Preencher'!M429,7),IF('[1]TCE - ANEXO IV - Preencher'!H429="","")))</f>
        <v>35</v>
      </c>
      <c r="L420" s="7">
        <f>'[1]TCE - ANEXO IV - Preencher'!N429</f>
        <v>2175.2800000000002</v>
      </c>
    </row>
    <row r="421" spans="1:12" s="8" customFormat="1" ht="19.5" customHeight="1" x14ac:dyDescent="0.2">
      <c r="A421" s="3">
        <f>IFERROR(VLOOKUP(B421,'[1]DADOS (OCULTAR)'!$Q$3:$S$135,3,0),"")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1513946000114</v>
      </c>
      <c r="E421" s="5" t="str">
        <f>'[1]TCE - ANEXO IV - Preencher'!G430</f>
        <v>BOSTON SCIENTIFIC DO BRASIL LTDA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2972291</v>
      </c>
      <c r="I421" s="6">
        <f>IF('[1]TCE - ANEXO IV - Preencher'!K430="","",'[1]TCE - ANEXO IV - Preencher'!K430)</f>
        <v>45376</v>
      </c>
      <c r="J421" s="5" t="str">
        <f>'[1]TCE - ANEXO IV - Preencher'!L430</f>
        <v>35240301513946000114550030029722911030457422</v>
      </c>
      <c r="K421" s="5" t="str">
        <f>IF(F421="B",LEFT('[1]TCE - ANEXO IV - Preencher'!M430,2),IF(F421="S",LEFT('[1]TCE - ANEXO IV - Preencher'!M430,7),IF('[1]TCE - ANEXO IV - Preencher'!H430="","")))</f>
        <v>35</v>
      </c>
      <c r="L421" s="7">
        <f>'[1]TCE - ANEXO IV - Preencher'!N430</f>
        <v>268.82</v>
      </c>
    </row>
    <row r="422" spans="1:12" s="8" customFormat="1" ht="19.5" customHeight="1" x14ac:dyDescent="0.2">
      <c r="A422" s="3">
        <f>IFERROR(VLOOKUP(B422,'[1]DADOS (OCULTAR)'!$Q$3:$S$135,3,0),"")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1513946000114</v>
      </c>
      <c r="E422" s="5" t="str">
        <f>'[1]TCE - ANEXO IV - Preencher'!G431</f>
        <v>BOSTON SCIENTIFIC DO BRASIL LTDA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2972292</v>
      </c>
      <c r="I422" s="6">
        <f>IF('[1]TCE - ANEXO IV - Preencher'!K431="","",'[1]TCE - ANEXO IV - Preencher'!K431)</f>
        <v>45376</v>
      </c>
      <c r="J422" s="5" t="str">
        <f>'[1]TCE - ANEXO IV - Preencher'!L431</f>
        <v>35240301513946000114550030029722921030457438</v>
      </c>
      <c r="K422" s="5" t="str">
        <f>IF(F422="B",LEFT('[1]TCE - ANEXO IV - Preencher'!M431,2),IF(F422="S",LEFT('[1]TCE - ANEXO IV - Preencher'!M431,7),IF('[1]TCE - ANEXO IV - Preencher'!H431="","")))</f>
        <v>35</v>
      </c>
      <c r="L422" s="7">
        <f>'[1]TCE - ANEXO IV - Preencher'!N431</f>
        <v>1368.82</v>
      </c>
    </row>
    <row r="423" spans="1:12" s="8" customFormat="1" ht="19.5" customHeight="1" x14ac:dyDescent="0.2">
      <c r="A423" s="3">
        <f>IFERROR(VLOOKUP(B423,'[1]DADOS (OCULTAR)'!$Q$3:$S$135,3,0),"")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1513946000114</v>
      </c>
      <c r="E423" s="5" t="str">
        <f>'[1]TCE - ANEXO IV - Preencher'!G432</f>
        <v>BOSTON SCIENTIFIC DO BRASIL LTDA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2972323</v>
      </c>
      <c r="I423" s="6">
        <f>IF('[1]TCE - ANEXO IV - Preencher'!K432="","",'[1]TCE - ANEXO IV - Preencher'!K432)</f>
        <v>45376</v>
      </c>
      <c r="J423" s="5" t="str">
        <f>'[1]TCE - ANEXO IV - Preencher'!L432</f>
        <v>35240301513946000114550030029723231030457789</v>
      </c>
      <c r="K423" s="5" t="str">
        <f>IF(F423="B",LEFT('[1]TCE - ANEXO IV - Preencher'!M432,2),IF(F423="S",LEFT('[1]TCE - ANEXO IV - Preencher'!M432,7),IF('[1]TCE - ANEXO IV - Preencher'!H432="","")))</f>
        <v>35</v>
      </c>
      <c r="L423" s="7">
        <f>'[1]TCE - ANEXO IV - Preencher'!N432</f>
        <v>268.82</v>
      </c>
    </row>
    <row r="424" spans="1:12" s="8" customFormat="1" ht="19.5" customHeight="1" x14ac:dyDescent="0.2">
      <c r="A424" s="3">
        <f>IFERROR(VLOOKUP(B424,'[1]DADOS (OCULTAR)'!$Q$3:$S$135,3,0),"")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67729178000653</v>
      </c>
      <c r="E424" s="5" t="str">
        <f>'[1]TCE - ANEXO IV - Preencher'!G433</f>
        <v>COMERCIAL CIRURGICA RIOCLARENSE LTDA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71804</v>
      </c>
      <c r="I424" s="6">
        <f>IF('[1]TCE - ANEXO IV - Preencher'!K433="","",'[1]TCE - ANEXO IV - Preencher'!K433)</f>
        <v>45373</v>
      </c>
      <c r="J424" s="5" t="str">
        <f>'[1]TCE - ANEXO IV - Preencher'!L433</f>
        <v>26240367729178000653550010000718047502948202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2527</v>
      </c>
    </row>
    <row r="425" spans="1:12" s="8" customFormat="1" ht="19.5" customHeight="1" x14ac:dyDescent="0.2">
      <c r="A425" s="3">
        <f>IFERROR(VLOOKUP(B425,'[1]DADOS (OCULTAR)'!$Q$3:$S$135,3,0),"")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67729178000653</v>
      </c>
      <c r="E425" s="5" t="str">
        <f>'[1]TCE - ANEXO IV - Preencher'!G434</f>
        <v>COMERCIAL CIRURGICA RIOCLARENSE LTDA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71730</v>
      </c>
      <c r="I425" s="6">
        <f>IF('[1]TCE - ANEXO IV - Preencher'!K434="","",'[1]TCE - ANEXO IV - Preencher'!K434)</f>
        <v>45373</v>
      </c>
      <c r="J425" s="5" t="str">
        <f>'[1]TCE - ANEXO IV - Preencher'!L434</f>
        <v>26240367729178000653550010000717307213114382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2128</v>
      </c>
    </row>
    <row r="426" spans="1:12" s="8" customFormat="1" ht="19.5" customHeight="1" x14ac:dyDescent="0.2">
      <c r="A426" s="3">
        <f>IFERROR(VLOOKUP(B426,'[1]DADOS (OCULTAR)'!$Q$3:$S$135,3,0),"")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12040718000190</v>
      </c>
      <c r="E426" s="5" t="str">
        <f>'[1]TCE - ANEXO IV - Preencher'!G435</f>
        <v>GRADUAL COMERCIO E SERVICOS EIRELI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20557</v>
      </c>
      <c r="I426" s="6">
        <f>IF('[1]TCE - ANEXO IV - Preencher'!K435="","",'[1]TCE - ANEXO IV - Preencher'!K435)</f>
        <v>45373</v>
      </c>
      <c r="J426" s="5" t="str">
        <f>'[1]TCE - ANEXO IV - Preencher'!L435</f>
        <v>25240312040718000190550010000205571113132210</v>
      </c>
      <c r="K426" s="5" t="str">
        <f>IF(F426="B",LEFT('[1]TCE - ANEXO IV - Preencher'!M435,2),IF(F426="S",LEFT('[1]TCE - ANEXO IV - Preencher'!M435,7),IF('[1]TCE - ANEXO IV - Preencher'!H435="","")))</f>
        <v>25</v>
      </c>
      <c r="L426" s="7">
        <f>'[1]TCE - ANEXO IV - Preencher'!N435</f>
        <v>8366.4</v>
      </c>
    </row>
    <row r="427" spans="1:12" s="8" customFormat="1" ht="19.5" customHeight="1" x14ac:dyDescent="0.2">
      <c r="A427" s="3">
        <f>IFERROR(VLOOKUP(B427,'[1]DADOS (OCULTAR)'!$Q$3:$S$135,3,0),"")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29182018000133</v>
      </c>
      <c r="E427" s="5" t="str">
        <f>'[1]TCE - ANEXO IV - Preencher'!G436</f>
        <v>MICROPORT SCIENTIFIC VASCU BRAS LTDA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42689</v>
      </c>
      <c r="I427" s="6">
        <f>IF('[1]TCE - ANEXO IV - Preencher'!K436="","",'[1]TCE - ANEXO IV - Preencher'!K436)</f>
        <v>45373</v>
      </c>
      <c r="J427" s="5" t="str">
        <f>'[1]TCE - ANEXO IV - Preencher'!L436</f>
        <v>35240329182018000133550010000426891521402260</v>
      </c>
      <c r="K427" s="5" t="str">
        <f>IF(F427="B",LEFT('[1]TCE - ANEXO IV - Preencher'!M436,2),IF(F427="S",LEFT('[1]TCE - ANEXO IV - Preencher'!M436,7),IF('[1]TCE - ANEXO IV - Preencher'!H436="","")))</f>
        <v>35</v>
      </c>
      <c r="L427" s="7">
        <f>'[1]TCE - ANEXO IV - Preencher'!N436</f>
        <v>290</v>
      </c>
    </row>
    <row r="428" spans="1:12" s="8" customFormat="1" ht="19.5" customHeight="1" x14ac:dyDescent="0.2">
      <c r="A428" s="3">
        <f>IFERROR(VLOOKUP(B428,'[1]DADOS (OCULTAR)'!$Q$3:$S$135,3,0),"")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37844479000233</v>
      </c>
      <c r="E428" s="5" t="str">
        <f>'[1]TCE - ANEXO IV - Preencher'!G437</f>
        <v>BIOLINE FIOS CIRURGICOS LTDA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90756</v>
      </c>
      <c r="I428" s="6">
        <f>IF('[1]TCE - ANEXO IV - Preencher'!K437="","",'[1]TCE - ANEXO IV - Preencher'!K437)</f>
        <v>45372</v>
      </c>
      <c r="J428" s="5" t="str">
        <f>'[1]TCE - ANEXO IV - Preencher'!L437</f>
        <v>52240337844479000233550010000907561220879178</v>
      </c>
      <c r="K428" s="5" t="str">
        <f>IF(F428="B",LEFT('[1]TCE - ANEXO IV - Preencher'!M437,2),IF(F428="S",LEFT('[1]TCE - ANEXO IV - Preencher'!M437,7),IF('[1]TCE - ANEXO IV - Preencher'!H437="","")))</f>
        <v>52</v>
      </c>
      <c r="L428" s="7">
        <f>'[1]TCE - ANEXO IV - Preencher'!N437</f>
        <v>26191.94</v>
      </c>
    </row>
    <row r="429" spans="1:12" s="8" customFormat="1" ht="19.5" customHeight="1" x14ac:dyDescent="0.2">
      <c r="A429" s="3">
        <f>IFERROR(VLOOKUP(B429,'[1]DADOS (OCULTAR)'!$Q$3:$S$135,3,0),"")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37844479000233</v>
      </c>
      <c r="E429" s="5" t="str">
        <f>'[1]TCE - ANEXO IV - Preencher'!G438</f>
        <v>BIOLINE FIOS CIRURGICOS LTDA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90595</v>
      </c>
      <c r="I429" s="6">
        <f>IF('[1]TCE - ANEXO IV - Preencher'!K438="","",'[1]TCE - ANEXO IV - Preencher'!K438)</f>
        <v>45370</v>
      </c>
      <c r="J429" s="5" t="str">
        <f>'[1]TCE - ANEXO IV - Preencher'!L438</f>
        <v>52240337844479000233550010000905951193249560</v>
      </c>
      <c r="K429" s="5" t="str">
        <f>IF(F429="B",LEFT('[1]TCE - ANEXO IV - Preencher'!M438,2),IF(F429="S",LEFT('[1]TCE - ANEXO IV - Preencher'!M438,7),IF('[1]TCE - ANEXO IV - Preencher'!H438="","")))</f>
        <v>52</v>
      </c>
      <c r="L429" s="7">
        <f>'[1]TCE - ANEXO IV - Preencher'!N438</f>
        <v>2418</v>
      </c>
    </row>
    <row r="430" spans="1:12" s="8" customFormat="1" ht="19.5" customHeight="1" x14ac:dyDescent="0.2">
      <c r="A430" s="3">
        <f>IFERROR(VLOOKUP(B430,'[1]DADOS (OCULTAR)'!$Q$3:$S$135,3,0),"")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7160019000144</v>
      </c>
      <c r="E430" s="5" t="str">
        <f>'[1]TCE - ANEXO IV - Preencher'!G439</f>
        <v>VITALE COMERCIO S.A.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143042</v>
      </c>
      <c r="I430" s="6">
        <f>IF('[1]TCE - ANEXO IV - Preencher'!K439="","",'[1]TCE - ANEXO IV - Preencher'!K439)</f>
        <v>45376</v>
      </c>
      <c r="J430" s="5" t="str">
        <f>'[1]TCE - ANEXO IV - Preencher'!L439</f>
        <v>26240307160019000144550010001430421692820514</v>
      </c>
      <c r="K430" s="5" t="str">
        <f>IF(F430="B",LEFT('[1]TCE - ANEXO IV - Preencher'!M439,2),IF(F430="S",LEFT('[1]TCE - ANEXO IV - Preencher'!M439,7),IF('[1]TCE - ANEXO IV - Preencher'!H439="","")))</f>
        <v>26</v>
      </c>
      <c r="L430" s="7">
        <f>'[1]TCE - ANEXO IV - Preencher'!N439</f>
        <v>310</v>
      </c>
    </row>
    <row r="431" spans="1:12" s="8" customFormat="1" ht="19.5" customHeight="1" x14ac:dyDescent="0.2">
      <c r="A431" s="3">
        <f>IFERROR(VLOOKUP(B431,'[1]DADOS (OCULTAR)'!$Q$3:$S$135,3,0),"")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7160019000144</v>
      </c>
      <c r="E431" s="5" t="str">
        <f>'[1]TCE - ANEXO IV - Preencher'!G440</f>
        <v>VITALE COMERCIO S.A.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143018</v>
      </c>
      <c r="I431" s="6">
        <f>IF('[1]TCE - ANEXO IV - Preencher'!K440="","",'[1]TCE - ANEXO IV - Preencher'!K440)</f>
        <v>45376</v>
      </c>
      <c r="J431" s="5" t="str">
        <f>'[1]TCE - ANEXO IV - Preencher'!L440</f>
        <v>26240307160019000144550010001430181669261606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6353.8</v>
      </c>
    </row>
    <row r="432" spans="1:12" s="8" customFormat="1" ht="19.5" customHeight="1" x14ac:dyDescent="0.2">
      <c r="A432" s="3">
        <f>IFERROR(VLOOKUP(B432,'[1]DADOS (OCULTAR)'!$Q$3:$S$135,3,0),"")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>
        <f>'[1]TCE - ANEXO IV - Preencher'!F441</f>
        <v>7160019000144</v>
      </c>
      <c r="E432" s="5" t="str">
        <f>'[1]TCE - ANEXO IV - Preencher'!G441</f>
        <v>VITALE COMERCIO S.A.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143024</v>
      </c>
      <c r="I432" s="6">
        <f>IF('[1]TCE - ANEXO IV - Preencher'!K441="","",'[1]TCE - ANEXO IV - Preencher'!K441)</f>
        <v>45376</v>
      </c>
      <c r="J432" s="5" t="str">
        <f>'[1]TCE - ANEXO IV - Preencher'!L441</f>
        <v>26240307160019000144550010001430241767030576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310</v>
      </c>
    </row>
    <row r="433" spans="1:12" s="8" customFormat="1" ht="19.5" customHeight="1" x14ac:dyDescent="0.2">
      <c r="A433" s="3">
        <f>IFERROR(VLOOKUP(B433,'[1]DADOS (OCULTAR)'!$Q$3:$S$135,3,0),"")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>
        <f>'[1]TCE - ANEXO IV - Preencher'!F442</f>
        <v>7160019000144</v>
      </c>
      <c r="E433" s="5" t="str">
        <f>'[1]TCE - ANEXO IV - Preencher'!G442</f>
        <v>VITALE COMERCIO S.A.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143030</v>
      </c>
      <c r="I433" s="6">
        <f>IF('[1]TCE - ANEXO IV - Preencher'!K442="","",'[1]TCE - ANEXO IV - Preencher'!K442)</f>
        <v>45376</v>
      </c>
      <c r="J433" s="5" t="str">
        <f>'[1]TCE - ANEXO IV - Preencher'!L442</f>
        <v>26240307160019000144550010001430301403857218</v>
      </c>
      <c r="K433" s="5" t="str">
        <f>IF(F433="B",LEFT('[1]TCE - ANEXO IV - Preencher'!M442,2),IF(F433="S",LEFT('[1]TCE - ANEXO IV - Preencher'!M442,7),IF('[1]TCE - ANEXO IV - Preencher'!H442="","")))</f>
        <v>26</v>
      </c>
      <c r="L433" s="7">
        <f>'[1]TCE - ANEXO IV - Preencher'!N442</f>
        <v>310</v>
      </c>
    </row>
    <row r="434" spans="1:12" s="8" customFormat="1" ht="19.5" customHeight="1" x14ac:dyDescent="0.2">
      <c r="A434" s="3">
        <f>IFERROR(VLOOKUP(B434,'[1]DADOS (OCULTAR)'!$Q$3:$S$135,3,0),"")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7160019000144</v>
      </c>
      <c r="E434" s="5" t="str">
        <f>'[1]TCE - ANEXO IV - Preencher'!G443</f>
        <v>VITALE COMERCIO S.A.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143036</v>
      </c>
      <c r="I434" s="6">
        <f>IF('[1]TCE - ANEXO IV - Preencher'!K443="","",'[1]TCE - ANEXO IV - Preencher'!K443)</f>
        <v>45376</v>
      </c>
      <c r="J434" s="5" t="str">
        <f>'[1]TCE - ANEXO IV - Preencher'!L443</f>
        <v>26240307160019000144550010001430361536375404</v>
      </c>
      <c r="K434" s="5" t="str">
        <f>IF(F434="B",LEFT('[1]TCE - ANEXO IV - Preencher'!M443,2),IF(F434="S",LEFT('[1]TCE - ANEXO IV - Preencher'!M443,7),IF('[1]TCE - ANEXO IV - Preencher'!H443="","")))</f>
        <v>26</v>
      </c>
      <c r="L434" s="7">
        <f>'[1]TCE - ANEXO IV - Preencher'!N443</f>
        <v>310</v>
      </c>
    </row>
    <row r="435" spans="1:12" s="8" customFormat="1" ht="19.5" customHeight="1" x14ac:dyDescent="0.2">
      <c r="A435" s="3">
        <f>IFERROR(VLOOKUP(B435,'[1]DADOS (OCULTAR)'!$Q$3:$S$135,3,0),"")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7160019000144</v>
      </c>
      <c r="E435" s="5" t="str">
        <f>'[1]TCE - ANEXO IV - Preencher'!G444</f>
        <v>VITALE COMERCIO S.A.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142779</v>
      </c>
      <c r="I435" s="6">
        <f>IF('[1]TCE - ANEXO IV - Preencher'!K444="","",'[1]TCE - ANEXO IV - Preencher'!K444)</f>
        <v>45373</v>
      </c>
      <c r="J435" s="5" t="str">
        <f>'[1]TCE - ANEXO IV - Preencher'!L444</f>
        <v>26240307160019000144550010001427791517788376</v>
      </c>
      <c r="K435" s="5" t="str">
        <f>IF(F435="B",LEFT('[1]TCE - ANEXO IV - Preencher'!M444,2),IF(F435="S",LEFT('[1]TCE - ANEXO IV - Preencher'!M444,7),IF('[1]TCE - ANEXO IV - Preencher'!H444="","")))</f>
        <v>26</v>
      </c>
      <c r="L435" s="7">
        <f>'[1]TCE - ANEXO IV - Preencher'!N444</f>
        <v>6353.8</v>
      </c>
    </row>
    <row r="436" spans="1:12" s="8" customFormat="1" ht="19.5" customHeight="1" x14ac:dyDescent="0.2">
      <c r="A436" s="3">
        <f>IFERROR(VLOOKUP(B436,'[1]DADOS (OCULTAR)'!$Q$3:$S$135,3,0),"")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7160019000144</v>
      </c>
      <c r="E436" s="5" t="str">
        <f>'[1]TCE - ANEXO IV - Preencher'!G445</f>
        <v>VITALE COMERCIO S.A.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142776</v>
      </c>
      <c r="I436" s="6">
        <f>IF('[1]TCE - ANEXO IV - Preencher'!K445="","",'[1]TCE - ANEXO IV - Preencher'!K445)</f>
        <v>45373</v>
      </c>
      <c r="J436" s="5" t="str">
        <f>'[1]TCE - ANEXO IV - Preencher'!L445</f>
        <v>26240307160019000144550010001427761505474884</v>
      </c>
      <c r="K436" s="5" t="str">
        <f>IF(F436="B",LEFT('[1]TCE - ANEXO IV - Preencher'!M445,2),IF(F436="S",LEFT('[1]TCE - ANEXO IV - Preencher'!M445,7),IF('[1]TCE - ANEXO IV - Preencher'!H445="","")))</f>
        <v>26</v>
      </c>
      <c r="L436" s="7">
        <f>'[1]TCE - ANEXO IV - Preencher'!N445</f>
        <v>6353.8</v>
      </c>
    </row>
    <row r="437" spans="1:12" s="8" customFormat="1" ht="19.5" customHeight="1" x14ac:dyDescent="0.2">
      <c r="A437" s="3">
        <f>IFERROR(VLOOKUP(B437,'[1]DADOS (OCULTAR)'!$Q$3:$S$135,3,0),"")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7160019000144</v>
      </c>
      <c r="E437" s="5" t="str">
        <f>'[1]TCE - ANEXO IV - Preencher'!G446</f>
        <v>VITALE COMERCIO S.A.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143120</v>
      </c>
      <c r="I437" s="6">
        <f>IF('[1]TCE - ANEXO IV - Preencher'!K446="","",'[1]TCE - ANEXO IV - Preencher'!K446)</f>
        <v>45377</v>
      </c>
      <c r="J437" s="5" t="str">
        <f>'[1]TCE - ANEXO IV - Preencher'!L446</f>
        <v>26240307160019000144550010001431201904540356</v>
      </c>
      <c r="K437" s="5" t="str">
        <f>IF(F437="B",LEFT('[1]TCE - ANEXO IV - Preencher'!M446,2),IF(F437="S",LEFT('[1]TCE - ANEXO IV - Preencher'!M446,7),IF('[1]TCE - ANEXO IV - Preencher'!H446="","")))</f>
        <v>26</v>
      </c>
      <c r="L437" s="7">
        <f>'[1]TCE - ANEXO IV - Preencher'!N446</f>
        <v>310</v>
      </c>
    </row>
    <row r="438" spans="1:12" s="8" customFormat="1" ht="19.5" customHeight="1" x14ac:dyDescent="0.2">
      <c r="A438" s="3">
        <f>IFERROR(VLOOKUP(B438,'[1]DADOS (OCULTAR)'!$Q$3:$S$135,3,0),"")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7160019000144</v>
      </c>
      <c r="E438" s="5" t="str">
        <f>'[1]TCE - ANEXO IV - Preencher'!G447</f>
        <v>VITALE COMERCIO S.A.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143118</v>
      </c>
      <c r="I438" s="6">
        <f>IF('[1]TCE - ANEXO IV - Preencher'!K447="","",'[1]TCE - ANEXO IV - Preencher'!K447)</f>
        <v>45377</v>
      </c>
      <c r="J438" s="5" t="str">
        <f>'[1]TCE - ANEXO IV - Preencher'!L447</f>
        <v>26240307160019000144550010001431181117656940</v>
      </c>
      <c r="K438" s="5" t="str">
        <f>IF(F438="B",LEFT('[1]TCE - ANEXO IV - Preencher'!M447,2),IF(F438="S",LEFT('[1]TCE - ANEXO IV - Preencher'!M447,7),IF('[1]TCE - ANEXO IV - Preencher'!H447="","")))</f>
        <v>26</v>
      </c>
      <c r="L438" s="7">
        <f>'[1]TCE - ANEXO IV - Preencher'!N447</f>
        <v>6353.8</v>
      </c>
    </row>
    <row r="439" spans="1:12" s="8" customFormat="1" ht="19.5" customHeight="1" x14ac:dyDescent="0.2">
      <c r="A439" s="3">
        <f>IFERROR(VLOOKUP(B439,'[1]DADOS (OCULTAR)'!$Q$3:$S$135,3,0),"")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7160019000144</v>
      </c>
      <c r="E439" s="5" t="str">
        <f>'[1]TCE - ANEXO IV - Preencher'!G448</f>
        <v>VITALE COMERCIO S.A.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143154</v>
      </c>
      <c r="I439" s="6">
        <f>IF('[1]TCE - ANEXO IV - Preencher'!K448="","",'[1]TCE - ANEXO IV - Preencher'!K448)</f>
        <v>45377</v>
      </c>
      <c r="J439" s="5" t="str">
        <f>'[1]TCE - ANEXO IV - Preencher'!L448</f>
        <v>26240307160019000144550010001431541884711671</v>
      </c>
      <c r="K439" s="5" t="str">
        <f>IF(F439="B",LEFT('[1]TCE - ANEXO IV - Preencher'!M448,2),IF(F439="S",LEFT('[1]TCE - ANEXO IV - Preencher'!M448,7),IF('[1]TCE - ANEXO IV - Preencher'!H448="","")))</f>
        <v>26</v>
      </c>
      <c r="L439" s="7">
        <f>'[1]TCE - ANEXO IV - Preencher'!N448</f>
        <v>310</v>
      </c>
    </row>
    <row r="440" spans="1:12" s="8" customFormat="1" ht="19.5" customHeight="1" x14ac:dyDescent="0.2">
      <c r="A440" s="3">
        <f>IFERROR(VLOOKUP(B440,'[1]DADOS (OCULTAR)'!$Q$3:$S$135,3,0),"")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7160019000144</v>
      </c>
      <c r="E440" s="5" t="str">
        <f>'[1]TCE - ANEXO IV - Preencher'!G449</f>
        <v>VITALE COMERCIO S.A.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142920</v>
      </c>
      <c r="I440" s="6">
        <f>IF('[1]TCE - ANEXO IV - Preencher'!K449="","",'[1]TCE - ANEXO IV - Preencher'!K449)</f>
        <v>45376</v>
      </c>
      <c r="J440" s="5" t="str">
        <f>'[1]TCE - ANEXO IV - Preencher'!L449</f>
        <v>26240307160019000144550010001429201435262447</v>
      </c>
      <c r="K440" s="5" t="str">
        <f>IF(F440="B",LEFT('[1]TCE - ANEXO IV - Preencher'!M449,2),IF(F440="S",LEFT('[1]TCE - ANEXO IV - Preencher'!M449,7),IF('[1]TCE - ANEXO IV - Preencher'!H449="","")))</f>
        <v>26</v>
      </c>
      <c r="L440" s="7">
        <f>'[1]TCE - ANEXO IV - Preencher'!N449</f>
        <v>11200</v>
      </c>
    </row>
    <row r="441" spans="1:12" s="8" customFormat="1" ht="19.5" customHeight="1" x14ac:dyDescent="0.2">
      <c r="A441" s="3">
        <f>IFERROR(VLOOKUP(B441,'[1]DADOS (OCULTAR)'!$Q$3:$S$135,3,0),"")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7160019000144</v>
      </c>
      <c r="E441" s="5" t="str">
        <f>'[1]TCE - ANEXO IV - Preencher'!G450</f>
        <v>VITALE COMERCIO S.A.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143200</v>
      </c>
      <c r="I441" s="6">
        <f>IF('[1]TCE - ANEXO IV - Preencher'!K450="","",'[1]TCE - ANEXO IV - Preencher'!K450)</f>
        <v>45377</v>
      </c>
      <c r="J441" s="5" t="str">
        <f>'[1]TCE - ANEXO IV - Preencher'!L450</f>
        <v>26240307160019000144550010001432001692837566</v>
      </c>
      <c r="K441" s="5" t="str">
        <f>IF(F441="B",LEFT('[1]TCE - ANEXO IV - Preencher'!M450,2),IF(F441="S",LEFT('[1]TCE - ANEXO IV - Preencher'!M450,7),IF('[1]TCE - ANEXO IV - Preencher'!H450="","")))</f>
        <v>26</v>
      </c>
      <c r="L441" s="7">
        <f>'[1]TCE - ANEXO IV - Preencher'!N450</f>
        <v>2910</v>
      </c>
    </row>
    <row r="442" spans="1:12" s="8" customFormat="1" ht="19.5" customHeight="1" x14ac:dyDescent="0.2">
      <c r="A442" s="3">
        <f>IFERROR(VLOOKUP(B442,'[1]DADOS (OCULTAR)'!$Q$3:$S$135,3,0),"")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7160019000144</v>
      </c>
      <c r="E442" s="5" t="str">
        <f>'[1]TCE - ANEXO IV - Preencher'!G451</f>
        <v>VITALE COMERCIO S.A.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143197</v>
      </c>
      <c r="I442" s="6">
        <f>IF('[1]TCE - ANEXO IV - Preencher'!K451="","",'[1]TCE - ANEXO IV - Preencher'!K451)</f>
        <v>45377</v>
      </c>
      <c r="J442" s="5" t="str">
        <f>'[1]TCE - ANEXO IV - Preencher'!L451</f>
        <v>26240307160019000144550010001431971849434095</v>
      </c>
      <c r="K442" s="5" t="str">
        <f>IF(F442="B",LEFT('[1]TCE - ANEXO IV - Preencher'!M451,2),IF(F442="S",LEFT('[1]TCE - ANEXO IV - Preencher'!M451,7),IF('[1]TCE - ANEXO IV - Preencher'!H451="","")))</f>
        <v>26</v>
      </c>
      <c r="L442" s="7">
        <f>'[1]TCE - ANEXO IV - Preencher'!N451</f>
        <v>1300</v>
      </c>
    </row>
    <row r="443" spans="1:12" s="8" customFormat="1" ht="19.5" customHeight="1" x14ac:dyDescent="0.2">
      <c r="A443" s="3">
        <f>IFERROR(VLOOKUP(B443,'[1]DADOS (OCULTAR)'!$Q$3:$S$135,3,0),"")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12420164001048</v>
      </c>
      <c r="E443" s="5" t="str">
        <f>'[1]TCE - ANEXO IV - Preencher'!G452</f>
        <v>CM HOSPITALAR S.A.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231014</v>
      </c>
      <c r="I443" s="6">
        <f>IF('[1]TCE - ANEXO IV - Preencher'!K452="","",'[1]TCE - ANEXO IV - Preencher'!K452)</f>
        <v>45376</v>
      </c>
      <c r="J443" s="5" t="str">
        <f>'[1]TCE - ANEXO IV - Preencher'!L452</f>
        <v>26240312420164001048550010002310141406224566</v>
      </c>
      <c r="K443" s="5" t="str">
        <f>IF(F443="B",LEFT('[1]TCE - ANEXO IV - Preencher'!M452,2),IF(F443="S",LEFT('[1]TCE - ANEXO IV - Preencher'!M452,7),IF('[1]TCE - ANEXO IV - Preencher'!H452="","")))</f>
        <v>26</v>
      </c>
      <c r="L443" s="7">
        <f>'[1]TCE - ANEXO IV - Preencher'!N452</f>
        <v>331.8</v>
      </c>
    </row>
    <row r="444" spans="1:12" s="8" customFormat="1" ht="19.5" customHeight="1" x14ac:dyDescent="0.2">
      <c r="A444" s="3">
        <f>IFERROR(VLOOKUP(B444,'[1]DADOS (OCULTAR)'!$Q$3:$S$135,3,0),"")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6204103000150</v>
      </c>
      <c r="E444" s="5" t="str">
        <f>'[1]TCE - ANEXO IV - Preencher'!G453</f>
        <v>R S DOS SANTOS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65435</v>
      </c>
      <c r="I444" s="6">
        <f>IF('[1]TCE - ANEXO IV - Preencher'!K453="","",'[1]TCE - ANEXO IV - Preencher'!K453)</f>
        <v>45377</v>
      </c>
      <c r="J444" s="5" t="str">
        <f>'[1]TCE - ANEXO IV - Preencher'!L453</f>
        <v>26240306204103000150550010000654351948401255</v>
      </c>
      <c r="K444" s="5" t="str">
        <f>IF(F444="B",LEFT('[1]TCE - ANEXO IV - Preencher'!M453,2),IF(F444="S",LEFT('[1]TCE - ANEXO IV - Preencher'!M453,7),IF('[1]TCE - ANEXO IV - Preencher'!H453="","")))</f>
        <v>26</v>
      </c>
      <c r="L444" s="7">
        <f>'[1]TCE - ANEXO IV - Preencher'!N453</f>
        <v>2500</v>
      </c>
    </row>
    <row r="445" spans="1:12" s="8" customFormat="1" ht="19.5" customHeight="1" x14ac:dyDescent="0.2">
      <c r="A445" s="3">
        <f>IFERROR(VLOOKUP(B445,'[1]DADOS (OCULTAR)'!$Q$3:$S$135,3,0),"")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2684571000118</v>
      </c>
      <c r="E445" s="5" t="str">
        <f>'[1]TCE - ANEXO IV - Preencher'!G454</f>
        <v>DINAMICA HOSPITALAR LTDA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9471</v>
      </c>
      <c r="I445" s="6">
        <f>IF('[1]TCE - ANEXO IV - Preencher'!K454="","",'[1]TCE - ANEXO IV - Preencher'!K454)</f>
        <v>45372</v>
      </c>
      <c r="J445" s="5" t="str">
        <f>'[1]TCE - ANEXO IV - Preencher'!L454</f>
        <v>26240302684571000118551030000094711493108956</v>
      </c>
      <c r="K445" s="5" t="str">
        <f>IF(F445="B",LEFT('[1]TCE - ANEXO IV - Preencher'!M454,2),IF(F445="S",LEFT('[1]TCE - ANEXO IV - Preencher'!M454,7),IF('[1]TCE - ANEXO IV - Preencher'!H454="","")))</f>
        <v>26</v>
      </c>
      <c r="L445" s="7">
        <f>'[1]TCE - ANEXO IV - Preencher'!N454</f>
        <v>3475.5</v>
      </c>
    </row>
    <row r="446" spans="1:12" s="8" customFormat="1" ht="19.5" customHeight="1" x14ac:dyDescent="0.2">
      <c r="A446" s="3">
        <f>IFERROR(VLOOKUP(B446,'[1]DADOS (OCULTAR)'!$Q$3:$S$135,3,0),"")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1437707000122</v>
      </c>
      <c r="E446" s="5" t="str">
        <f>'[1]TCE - ANEXO IV - Preencher'!G455</f>
        <v>SCITECH MEDICAL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425999</v>
      </c>
      <c r="I446" s="6">
        <f>IF('[1]TCE - ANEXO IV - Preencher'!K455="","",'[1]TCE - ANEXO IV - Preencher'!K455)</f>
        <v>45377</v>
      </c>
      <c r="J446" s="5" t="str">
        <f>'[1]TCE - ANEXO IV - Preencher'!L455</f>
        <v>52240301437707000122550550004259991702954053</v>
      </c>
      <c r="K446" s="5" t="str">
        <f>IF(F446="B",LEFT('[1]TCE - ANEXO IV - Preencher'!M455,2),IF(F446="S",LEFT('[1]TCE - ANEXO IV - Preencher'!M455,7),IF('[1]TCE - ANEXO IV - Preencher'!H455="","")))</f>
        <v>52</v>
      </c>
      <c r="L446" s="7">
        <f>'[1]TCE - ANEXO IV - Preencher'!N455</f>
        <v>1050</v>
      </c>
    </row>
    <row r="447" spans="1:12" s="8" customFormat="1" ht="19.5" customHeight="1" x14ac:dyDescent="0.2">
      <c r="A447" s="3">
        <f>IFERROR(VLOOKUP(B447,'[1]DADOS (OCULTAR)'!$Q$3:$S$135,3,0),"")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1437707000122</v>
      </c>
      <c r="E447" s="5" t="str">
        <f>'[1]TCE - ANEXO IV - Preencher'!G456</f>
        <v>SCITECH MEDICAL</v>
      </c>
      <c r="F447" s="5" t="str">
        <f>'[1]TCE - ANEXO IV - Preencher'!H456</f>
        <v>B</v>
      </c>
      <c r="G447" s="5" t="str">
        <f>'[1]TCE - ANEXO IV - Preencher'!I456</f>
        <v>S</v>
      </c>
      <c r="H447" s="5">
        <f>'[1]TCE - ANEXO IV - Preencher'!J456</f>
        <v>425998</v>
      </c>
      <c r="I447" s="6">
        <f>IF('[1]TCE - ANEXO IV - Preencher'!K456="","",'[1]TCE - ANEXO IV - Preencher'!K456)</f>
        <v>45377</v>
      </c>
      <c r="J447" s="5" t="str">
        <f>'[1]TCE - ANEXO IV - Preencher'!L456</f>
        <v>52240301437707000122550550004259981167548590</v>
      </c>
      <c r="K447" s="5" t="str">
        <f>IF(F447="B",LEFT('[1]TCE - ANEXO IV - Preencher'!M456,2),IF(F447="S",LEFT('[1]TCE - ANEXO IV - Preencher'!M456,7),IF('[1]TCE - ANEXO IV - Preencher'!H456="","")))</f>
        <v>52</v>
      </c>
      <c r="L447" s="7">
        <f>'[1]TCE - ANEXO IV - Preencher'!N456</f>
        <v>1050</v>
      </c>
    </row>
    <row r="448" spans="1:12" s="8" customFormat="1" ht="19.5" customHeight="1" x14ac:dyDescent="0.2">
      <c r="A448" s="3">
        <f>IFERROR(VLOOKUP(B448,'[1]DADOS (OCULTAR)'!$Q$3:$S$135,3,0),"")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1513946000114</v>
      </c>
      <c r="E448" s="5" t="str">
        <f>'[1]TCE - ANEXO IV - Preencher'!G457</f>
        <v>BOSTON SCIENTIFIC DO BRASIL LTDA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2972920</v>
      </c>
      <c r="I448" s="6">
        <f>IF('[1]TCE - ANEXO IV - Preencher'!K457="","",'[1]TCE - ANEXO IV - Preencher'!K457)</f>
        <v>45376</v>
      </c>
      <c r="J448" s="5" t="str">
        <f>'[1]TCE - ANEXO IV - Preencher'!L457</f>
        <v>35240301513946000114550030029729201030465120</v>
      </c>
      <c r="K448" s="5" t="str">
        <f>IF(F448="B",LEFT('[1]TCE - ANEXO IV - Preencher'!M457,2),IF(F448="S",LEFT('[1]TCE - ANEXO IV - Preencher'!M457,7),IF('[1]TCE - ANEXO IV - Preencher'!H457="","")))</f>
        <v>35</v>
      </c>
      <c r="L448" s="7">
        <f>'[1]TCE - ANEXO IV - Preencher'!N457</f>
        <v>537.64</v>
      </c>
    </row>
    <row r="449" spans="1:12" s="8" customFormat="1" ht="19.5" customHeight="1" x14ac:dyDescent="0.2">
      <c r="A449" s="3">
        <f>IFERROR(VLOOKUP(B449,'[1]DADOS (OCULTAR)'!$Q$3:$S$135,3,0),"")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1513946000114</v>
      </c>
      <c r="E449" s="5" t="str">
        <f>'[1]TCE - ANEXO IV - Preencher'!G458</f>
        <v>BOSTON SCIENTIFIC DO BRASIL LTDA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2972921</v>
      </c>
      <c r="I449" s="6">
        <f>IF('[1]TCE - ANEXO IV - Preencher'!K458="","",'[1]TCE - ANEXO IV - Preencher'!K458)</f>
        <v>45376</v>
      </c>
      <c r="J449" s="5" t="str">
        <f>'[1]TCE - ANEXO IV - Preencher'!L458</f>
        <v>35240301513946000114550030029729211030465135</v>
      </c>
      <c r="K449" s="5" t="str">
        <f>IF(F449="B",LEFT('[1]TCE - ANEXO IV - Preencher'!M458,2),IF(F449="S",LEFT('[1]TCE - ANEXO IV - Preencher'!M458,7),IF('[1]TCE - ANEXO IV - Preencher'!H458="","")))</f>
        <v>35</v>
      </c>
      <c r="L449" s="7">
        <f>'[1]TCE - ANEXO IV - Preencher'!N458</f>
        <v>537.64</v>
      </c>
    </row>
    <row r="450" spans="1:12" s="8" customFormat="1" ht="19.5" customHeight="1" x14ac:dyDescent="0.2">
      <c r="A450" s="3">
        <f>IFERROR(VLOOKUP(B450,'[1]DADOS (OCULTAR)'!$Q$3:$S$135,3,0),"")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>
        <f>'[1]TCE - ANEXO IV - Preencher'!F459</f>
        <v>1513946000114</v>
      </c>
      <c r="E450" s="5" t="str">
        <f>'[1]TCE - ANEXO IV - Preencher'!G459</f>
        <v>BOSTON SCIENTIFIC DO BRASIL LTDA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2972881</v>
      </c>
      <c r="I450" s="6">
        <f>IF('[1]TCE - ANEXO IV - Preencher'!K459="","",'[1]TCE - ANEXO IV - Preencher'!K459)</f>
        <v>45376</v>
      </c>
      <c r="J450" s="5" t="str">
        <f>'[1]TCE - ANEXO IV - Preencher'!L459</f>
        <v>35240301513946000114550030029728811030464689</v>
      </c>
      <c r="K450" s="5" t="str">
        <f>IF(F450="B",LEFT('[1]TCE - ANEXO IV - Preencher'!M459,2),IF(F450="S",LEFT('[1]TCE - ANEXO IV - Preencher'!M459,7),IF('[1]TCE - ANEXO IV - Preencher'!H459="","")))</f>
        <v>35</v>
      </c>
      <c r="L450" s="7">
        <f>'[1]TCE - ANEXO IV - Preencher'!N459</f>
        <v>1100</v>
      </c>
    </row>
    <row r="451" spans="1:12" s="8" customFormat="1" ht="19.5" customHeight="1" x14ac:dyDescent="0.2">
      <c r="A451" s="3">
        <f>IFERROR(VLOOKUP(B451,'[1]DADOS (OCULTAR)'!$Q$3:$S$135,3,0),"")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>
        <f>'[1]TCE - ANEXO IV - Preencher'!F460</f>
        <v>1513946000114</v>
      </c>
      <c r="E451" s="5" t="str">
        <f>'[1]TCE - ANEXO IV - Preencher'!G460</f>
        <v>BOSTON SCIENTIFIC DO BRASIL LTDA</v>
      </c>
      <c r="F451" s="5" t="str">
        <f>'[1]TCE - ANEXO IV - Preencher'!H460</f>
        <v>B</v>
      </c>
      <c r="G451" s="5" t="str">
        <f>'[1]TCE - ANEXO IV - Preencher'!I460</f>
        <v>S</v>
      </c>
      <c r="H451" s="5">
        <f>'[1]TCE - ANEXO IV - Preencher'!J460</f>
        <v>2972922</v>
      </c>
      <c r="I451" s="6">
        <f>IF('[1]TCE - ANEXO IV - Preencher'!K460="","",'[1]TCE - ANEXO IV - Preencher'!K460)</f>
        <v>45376</v>
      </c>
      <c r="J451" s="5" t="str">
        <f>'[1]TCE - ANEXO IV - Preencher'!L460</f>
        <v>35240301513946000114550030029729221030465140</v>
      </c>
      <c r="K451" s="5" t="str">
        <f>IF(F451="B",LEFT('[1]TCE - ANEXO IV - Preencher'!M460,2),IF(F451="S",LEFT('[1]TCE - ANEXO IV - Preencher'!M460,7),IF('[1]TCE - ANEXO IV - Preencher'!H460="","")))</f>
        <v>35</v>
      </c>
      <c r="L451" s="7">
        <f>'[1]TCE - ANEXO IV - Preencher'!N460</f>
        <v>1368.82</v>
      </c>
    </row>
    <row r="452" spans="1:12" s="8" customFormat="1" ht="19.5" customHeight="1" x14ac:dyDescent="0.2">
      <c r="A452" s="3">
        <f>IFERROR(VLOOKUP(B452,'[1]DADOS (OCULTAR)'!$Q$3:$S$135,3,0),"")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>
        <f>'[1]TCE - ANEXO IV - Preencher'!F461</f>
        <v>1513946000114</v>
      </c>
      <c r="E452" s="5" t="str">
        <f>'[1]TCE - ANEXO IV - Preencher'!G461</f>
        <v>BOSTON SCIENTIFIC DO BRASIL LTDA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2972880</v>
      </c>
      <c r="I452" s="6">
        <f>IF('[1]TCE - ANEXO IV - Preencher'!K461="","",'[1]TCE - ANEXO IV - Preencher'!K461)</f>
        <v>45376</v>
      </c>
      <c r="J452" s="5" t="str">
        <f>'[1]TCE - ANEXO IV - Preencher'!L461</f>
        <v>35240301513946000114550030029728801030464673</v>
      </c>
      <c r="K452" s="5" t="str">
        <f>IF(F452="B",LEFT('[1]TCE - ANEXO IV - Preencher'!M461,2),IF(F452="S",LEFT('[1]TCE - ANEXO IV - Preencher'!M461,7),IF('[1]TCE - ANEXO IV - Preencher'!H461="","")))</f>
        <v>35</v>
      </c>
      <c r="L452" s="7">
        <f>'[1]TCE - ANEXO IV - Preencher'!N461</f>
        <v>268.82</v>
      </c>
    </row>
    <row r="453" spans="1:12" s="8" customFormat="1" ht="19.5" customHeight="1" x14ac:dyDescent="0.2">
      <c r="A453" s="3">
        <f>IFERROR(VLOOKUP(B453,'[1]DADOS (OCULTAR)'!$Q$3:$S$135,3,0),"")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>
        <f>'[1]TCE - ANEXO IV - Preencher'!F462</f>
        <v>26603680000121</v>
      </c>
      <c r="E453" s="5" t="str">
        <f>'[1]TCE - ANEXO IV - Preencher'!G462</f>
        <v>MORAMED TECNOLOGIA HOSPITALAR</v>
      </c>
      <c r="F453" s="5" t="str">
        <f>'[1]TCE - ANEXO IV - Preencher'!H462</f>
        <v>B</v>
      </c>
      <c r="G453" s="5" t="str">
        <f>'[1]TCE - ANEXO IV - Preencher'!I462</f>
        <v>S</v>
      </c>
      <c r="H453" s="5" t="str">
        <f>'[1]TCE - ANEXO IV - Preencher'!J462</f>
        <v>000.003.046</v>
      </c>
      <c r="I453" s="6">
        <f>IF('[1]TCE - ANEXO IV - Preencher'!K462="","",'[1]TCE - ANEXO IV - Preencher'!K462)</f>
        <v>45373</v>
      </c>
      <c r="J453" s="5" t="str">
        <f>'[1]TCE - ANEXO IV - Preencher'!L462</f>
        <v>26240326603680000121550010000030461333108321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1040</v>
      </c>
    </row>
    <row r="454" spans="1:12" s="8" customFormat="1" ht="19.5" customHeight="1" x14ac:dyDescent="0.2">
      <c r="A454" s="3">
        <f>IFERROR(VLOOKUP(B454,'[1]DADOS (OCULTAR)'!$Q$3:$S$135,3,0),"")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>
        <f>'[1]TCE - ANEXO IV - Preencher'!F463</f>
        <v>67729178000653</v>
      </c>
      <c r="E454" s="5" t="str">
        <f>'[1]TCE - ANEXO IV - Preencher'!G463</f>
        <v>COMERCIAL CIRURGICA RIOCLARENSE LTDA</v>
      </c>
      <c r="F454" s="5" t="str">
        <f>'[1]TCE - ANEXO IV - Preencher'!H463</f>
        <v>B</v>
      </c>
      <c r="G454" s="5" t="str">
        <f>'[1]TCE - ANEXO IV - Preencher'!I463</f>
        <v>S</v>
      </c>
      <c r="H454" s="5">
        <f>'[1]TCE - ANEXO IV - Preencher'!J463</f>
        <v>71517</v>
      </c>
      <c r="I454" s="6">
        <f>IF('[1]TCE - ANEXO IV - Preencher'!K463="","",'[1]TCE - ANEXO IV - Preencher'!K463)</f>
        <v>45371</v>
      </c>
      <c r="J454" s="5" t="str">
        <f>'[1]TCE - ANEXO IV - Preencher'!L463</f>
        <v>26240367729178000653550010000715177938043039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2074.38</v>
      </c>
    </row>
    <row r="455" spans="1:12" s="8" customFormat="1" ht="19.5" customHeight="1" x14ac:dyDescent="0.2">
      <c r="A455" s="3">
        <f>IFERROR(VLOOKUP(B455,'[1]DADOS (OCULTAR)'!$Q$3:$S$135,3,0),"")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>
        <f>'[1]TCE - ANEXO IV - Preencher'!F464</f>
        <v>67729178000653</v>
      </c>
      <c r="E455" s="5" t="str">
        <f>'[1]TCE - ANEXO IV - Preencher'!G464</f>
        <v>COMERCIAL CIRURGICA RIOCLARENSE LTDA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71734</v>
      </c>
      <c r="I455" s="6">
        <f>IF('[1]TCE - ANEXO IV - Preencher'!K464="","",'[1]TCE - ANEXO IV - Preencher'!K464)</f>
        <v>45373</v>
      </c>
      <c r="J455" s="5" t="str">
        <f>'[1]TCE - ANEXO IV - Preencher'!L464</f>
        <v>26240367729178000653550010000717347898379149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4185.24</v>
      </c>
    </row>
    <row r="456" spans="1:12" s="8" customFormat="1" ht="19.5" customHeight="1" x14ac:dyDescent="0.2">
      <c r="A456" s="3">
        <f>IFERROR(VLOOKUP(B456,'[1]DADOS (OCULTAR)'!$Q$3:$S$135,3,0),"")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>
        <f>'[1]TCE - ANEXO IV - Preencher'!F465</f>
        <v>2068375000380</v>
      </c>
      <c r="E456" s="5" t="str">
        <f>'[1]TCE - ANEXO IV - Preencher'!G465</f>
        <v>MEDICICOR COMERCIAL EIRELI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38455</v>
      </c>
      <c r="I456" s="6">
        <f>IF('[1]TCE - ANEXO IV - Preencher'!K465="","",'[1]TCE - ANEXO IV - Preencher'!K465)</f>
        <v>45373</v>
      </c>
      <c r="J456" s="5" t="str">
        <f>'[1]TCE - ANEXO IV - Preencher'!L465</f>
        <v>26240302068375000380550020000384551152327593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8500</v>
      </c>
    </row>
    <row r="457" spans="1:12" s="8" customFormat="1" ht="19.5" customHeight="1" x14ac:dyDescent="0.2">
      <c r="A457" s="3">
        <f>IFERROR(VLOOKUP(B457,'[1]DADOS (OCULTAR)'!$Q$3:$S$135,3,0),"")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>
        <f>'[1]TCE - ANEXO IV - Preencher'!F466</f>
        <v>29182018000133</v>
      </c>
      <c r="E457" s="5" t="str">
        <f>'[1]TCE - ANEXO IV - Preencher'!G466</f>
        <v>MICROPORT SCIENTIFIC VASCU BRAS LTDA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42757</v>
      </c>
      <c r="I457" s="6">
        <f>IF('[1]TCE - ANEXO IV - Preencher'!K466="","",'[1]TCE - ANEXO IV - Preencher'!K466)</f>
        <v>45376</v>
      </c>
      <c r="J457" s="5" t="str">
        <f>'[1]TCE - ANEXO IV - Preencher'!L466</f>
        <v>35240329182018000133550010000427571514987560</v>
      </c>
      <c r="K457" s="5" t="str">
        <f>IF(F457="B",LEFT('[1]TCE - ANEXO IV - Preencher'!M466,2),IF(F457="S",LEFT('[1]TCE - ANEXO IV - Preencher'!M466,7),IF('[1]TCE - ANEXO IV - Preencher'!H466="","")))</f>
        <v>35</v>
      </c>
      <c r="L457" s="7">
        <f>'[1]TCE - ANEXO IV - Preencher'!N466</f>
        <v>1390</v>
      </c>
    </row>
    <row r="458" spans="1:12" s="8" customFormat="1" ht="19.5" customHeight="1" x14ac:dyDescent="0.2">
      <c r="A458" s="3">
        <f>IFERROR(VLOOKUP(B458,'[1]DADOS (OCULTAR)'!$Q$3:$S$135,3,0),"")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3.12 - Material Hospitalar</v>
      </c>
      <c r="D458" s="3">
        <f>'[1]TCE - ANEXO IV - Preencher'!F467</f>
        <v>29182018000133</v>
      </c>
      <c r="E458" s="5" t="str">
        <f>'[1]TCE - ANEXO IV - Preencher'!G467</f>
        <v>MICROPORT SCIENTIFIC VASCU BRAS LTDA</v>
      </c>
      <c r="F458" s="5" t="str">
        <f>'[1]TCE - ANEXO IV - Preencher'!H467</f>
        <v>B</v>
      </c>
      <c r="G458" s="5" t="str">
        <f>'[1]TCE - ANEXO IV - Preencher'!I467</f>
        <v>S</v>
      </c>
      <c r="H458" s="5">
        <f>'[1]TCE - ANEXO IV - Preencher'!J467</f>
        <v>42756</v>
      </c>
      <c r="I458" s="6">
        <f>IF('[1]TCE - ANEXO IV - Preencher'!K467="","",'[1]TCE - ANEXO IV - Preencher'!K467)</f>
        <v>45376</v>
      </c>
      <c r="J458" s="5" t="str">
        <f>'[1]TCE - ANEXO IV - Preencher'!L467</f>
        <v>35240329182018000133550010000427561812967390</v>
      </c>
      <c r="K458" s="5" t="str">
        <f>IF(F458="B",LEFT('[1]TCE - ANEXO IV - Preencher'!M467,2),IF(F458="S",LEFT('[1]TCE - ANEXO IV - Preencher'!M467,7),IF('[1]TCE - ANEXO IV - Preencher'!H467="","")))</f>
        <v>35</v>
      </c>
      <c r="L458" s="7">
        <f>'[1]TCE - ANEXO IV - Preencher'!N467</f>
        <v>3300</v>
      </c>
    </row>
    <row r="459" spans="1:12" s="8" customFormat="1" ht="19.5" customHeight="1" x14ac:dyDescent="0.2">
      <c r="A459" s="3">
        <f>IFERROR(VLOOKUP(B459,'[1]DADOS (OCULTAR)'!$Q$3:$S$135,3,0),"")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3.12 - Material Hospitalar</v>
      </c>
      <c r="D459" s="3">
        <f>'[1]TCE - ANEXO IV - Preencher'!F468</f>
        <v>48495866000147</v>
      </c>
      <c r="E459" s="5" t="str">
        <f>'[1]TCE - ANEXO IV - Preencher'!G468</f>
        <v>BEMED COM ATAC DE PROD DE HIG PE. LTDA</v>
      </c>
      <c r="F459" s="5" t="str">
        <f>'[1]TCE - ANEXO IV - Preencher'!H468</f>
        <v>B</v>
      </c>
      <c r="G459" s="5" t="str">
        <f>'[1]TCE - ANEXO IV - Preencher'!I468</f>
        <v>S</v>
      </c>
      <c r="H459" s="5">
        <f>'[1]TCE - ANEXO IV - Preencher'!J468</f>
        <v>1181</v>
      </c>
      <c r="I459" s="6">
        <f>IF('[1]TCE - ANEXO IV - Preencher'!K468="","",'[1]TCE - ANEXO IV - Preencher'!K468)</f>
        <v>45372</v>
      </c>
      <c r="J459" s="5" t="str">
        <f>'[1]TCE - ANEXO IV - Preencher'!L468</f>
        <v>26240348495866000148550010000011811631643111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302.39999999999998</v>
      </c>
    </row>
    <row r="460" spans="1:12" s="8" customFormat="1" ht="19.5" customHeight="1" x14ac:dyDescent="0.2">
      <c r="A460" s="3">
        <f>IFERROR(VLOOKUP(B460,'[1]DADOS (OCULTAR)'!$Q$3:$S$135,3,0),"")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3.12 - Material Hospitalar</v>
      </c>
      <c r="D460" s="3">
        <f>'[1]TCE - ANEXO IV - Preencher'!F469</f>
        <v>5044056000161</v>
      </c>
      <c r="E460" s="5" t="str">
        <f>'[1]TCE - ANEXO IV - Preencher'!G469</f>
        <v>DMH PRODUTOS HOSPITALARES LTDA</v>
      </c>
      <c r="F460" s="5" t="str">
        <f>'[1]TCE - ANEXO IV - Preencher'!H469</f>
        <v>B</v>
      </c>
      <c r="G460" s="5" t="str">
        <f>'[1]TCE - ANEXO IV - Preencher'!I469</f>
        <v>S</v>
      </c>
      <c r="H460" s="5">
        <f>'[1]TCE - ANEXO IV - Preencher'!J469</f>
        <v>24060</v>
      </c>
      <c r="I460" s="6">
        <f>IF('[1]TCE - ANEXO IV - Preencher'!K469="","",'[1]TCE - ANEXO IV - Preencher'!K469)</f>
        <v>45377</v>
      </c>
      <c r="J460" s="5" t="str">
        <f>'[1]TCE - ANEXO IV - Preencher'!L469</f>
        <v>26240305044056000161550010000240607048072470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2257.5</v>
      </c>
    </row>
    <row r="461" spans="1:12" s="8" customFormat="1" ht="19.5" customHeight="1" x14ac:dyDescent="0.2">
      <c r="A461" s="3">
        <f>IFERROR(VLOOKUP(B461,'[1]DADOS (OCULTAR)'!$Q$3:$S$135,3,0),"")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3.12 - Material Hospitalar</v>
      </c>
      <c r="D461" s="3">
        <f>'[1]TCE - ANEXO IV - Preencher'!F470</f>
        <v>8014554000150</v>
      </c>
      <c r="E461" s="5" t="str">
        <f>'[1]TCE - ANEXO IV - Preencher'!G470</f>
        <v>MJB COMERCIO DE MAT MEDICO HOSP LTDA</v>
      </c>
      <c r="F461" s="5" t="str">
        <f>'[1]TCE - ANEXO IV - Preencher'!H470</f>
        <v>B</v>
      </c>
      <c r="G461" s="5" t="str">
        <f>'[1]TCE - ANEXO IV - Preencher'!I470</f>
        <v>S</v>
      </c>
      <c r="H461" s="5">
        <f>'[1]TCE - ANEXO IV - Preencher'!J470</f>
        <v>14445</v>
      </c>
      <c r="I461" s="6">
        <f>IF('[1]TCE - ANEXO IV - Preencher'!K470="","",'[1]TCE - ANEXO IV - Preencher'!K470)</f>
        <v>45377</v>
      </c>
      <c r="J461" s="5" t="str">
        <f>'[1]TCE - ANEXO IV - Preencher'!L470</f>
        <v>26240308014554000150550010000144451440134260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2580</v>
      </c>
    </row>
    <row r="462" spans="1:12" s="8" customFormat="1" ht="19.5" customHeight="1" x14ac:dyDescent="0.2">
      <c r="A462" s="3">
        <f>IFERROR(VLOOKUP(B462,'[1]DADOS (OCULTAR)'!$Q$3:$S$135,3,0),"")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3.12 - Material Hospitalar</v>
      </c>
      <c r="D462" s="3">
        <f>'[1]TCE - ANEXO IV - Preencher'!F471</f>
        <v>8014554000150</v>
      </c>
      <c r="E462" s="5" t="str">
        <f>'[1]TCE - ANEXO IV - Preencher'!G471</f>
        <v>MJB COMERCIO DE MAT MEDICO HOSP LTDA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14443</v>
      </c>
      <c r="I462" s="6">
        <f>IF('[1]TCE - ANEXO IV - Preencher'!K471="","",'[1]TCE - ANEXO IV - Preencher'!K471)</f>
        <v>45377</v>
      </c>
      <c r="J462" s="5" t="str">
        <f>'[1]TCE - ANEXO IV - Preencher'!L471</f>
        <v>26240308014554000150550010000144431440134266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3780</v>
      </c>
    </row>
    <row r="463" spans="1:12" s="8" customFormat="1" ht="19.5" customHeight="1" x14ac:dyDescent="0.2">
      <c r="A463" s="3">
        <f>IFERROR(VLOOKUP(B463,'[1]DADOS (OCULTAR)'!$Q$3:$S$135,3,0),"")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3.12 - Material Hospitalar</v>
      </c>
      <c r="D463" s="3">
        <f>'[1]TCE - ANEXO IV - Preencher'!F472</f>
        <v>8014554000150</v>
      </c>
      <c r="E463" s="5" t="str">
        <f>'[1]TCE - ANEXO IV - Preencher'!G472</f>
        <v>MJB COMERCIO DE MAT MEDICO HOSP LTDA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14444</v>
      </c>
      <c r="I463" s="6">
        <f>IF('[1]TCE - ANEXO IV - Preencher'!K472="","",'[1]TCE - ANEXO IV - Preencher'!K472)</f>
        <v>45377</v>
      </c>
      <c r="J463" s="5" t="str">
        <f>'[1]TCE - ANEXO IV - Preencher'!L472</f>
        <v>26240308014554000150550010000144441440134263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700</v>
      </c>
    </row>
    <row r="464" spans="1:12" s="8" customFormat="1" ht="19.5" customHeight="1" x14ac:dyDescent="0.2">
      <c r="A464" s="3">
        <f>IFERROR(VLOOKUP(B464,'[1]DADOS (OCULTAR)'!$Q$3:$S$135,3,0),"")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>
        <f>'[1]TCE - ANEXO IV - Preencher'!F473</f>
        <v>8014554000150</v>
      </c>
      <c r="E464" s="5" t="str">
        <f>'[1]TCE - ANEXO IV - Preencher'!G473</f>
        <v>MJB COMERCIO DE MAT MEDICO HOSP LTDA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14441</v>
      </c>
      <c r="I464" s="6">
        <f>IF('[1]TCE - ANEXO IV - Preencher'!K473="","",'[1]TCE - ANEXO IV - Preencher'!K473)</f>
        <v>45377</v>
      </c>
      <c r="J464" s="5" t="str">
        <f>'[1]TCE - ANEXO IV - Preencher'!L473</f>
        <v>26240308014554000150550010000144411440134261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350</v>
      </c>
    </row>
    <row r="465" spans="1:12" s="8" customFormat="1" ht="19.5" customHeight="1" x14ac:dyDescent="0.2">
      <c r="A465" s="3">
        <f>IFERROR(VLOOKUP(B465,'[1]DADOS (OCULTAR)'!$Q$3:$S$135,3,0),"")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>
        <f>'[1]TCE - ANEXO IV - Preencher'!F474</f>
        <v>8014554000150</v>
      </c>
      <c r="E465" s="5" t="str">
        <f>'[1]TCE - ANEXO IV - Preencher'!G474</f>
        <v>MJB COMERCIO DE MAT MEDICO HOSP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14442</v>
      </c>
      <c r="I465" s="6">
        <f>IF('[1]TCE - ANEXO IV - Preencher'!K474="","",'[1]TCE - ANEXO IV - Preencher'!K474)</f>
        <v>45377</v>
      </c>
      <c r="J465" s="5" t="str">
        <f>'[1]TCE - ANEXO IV - Preencher'!L474</f>
        <v>26240308014554000150550010000144421440134269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3430</v>
      </c>
    </row>
    <row r="466" spans="1:12" s="8" customFormat="1" ht="19.5" customHeight="1" x14ac:dyDescent="0.2">
      <c r="A466" s="3">
        <f>IFERROR(VLOOKUP(B466,'[1]DADOS (OCULTAR)'!$Q$3:$S$135,3,0),"")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3.12 - Material Hospitalar</v>
      </c>
      <c r="D466" s="3">
        <f>'[1]TCE - ANEXO IV - Preencher'!F475</f>
        <v>7160019000144</v>
      </c>
      <c r="E466" s="5" t="str">
        <f>'[1]TCE - ANEXO IV - Preencher'!G475</f>
        <v>VITALE COMERCIO S.A.</v>
      </c>
      <c r="F466" s="5" t="str">
        <f>'[1]TCE - ANEXO IV - Preencher'!H475</f>
        <v>B</v>
      </c>
      <c r="G466" s="5" t="str">
        <f>'[1]TCE - ANEXO IV - Preencher'!I475</f>
        <v>S</v>
      </c>
      <c r="H466" s="5">
        <f>'[1]TCE - ANEXO IV - Preencher'!J475</f>
        <v>143347</v>
      </c>
      <c r="I466" s="6">
        <f>IF('[1]TCE - ANEXO IV - Preencher'!K475="","",'[1]TCE - ANEXO IV - Preencher'!K475)</f>
        <v>45378</v>
      </c>
      <c r="J466" s="5" t="str">
        <f>'[1]TCE - ANEXO IV - Preencher'!L475</f>
        <v>26240307160019000144550010001433471445051800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6353.8</v>
      </c>
    </row>
    <row r="467" spans="1:12" s="8" customFormat="1" ht="19.5" customHeight="1" x14ac:dyDescent="0.2">
      <c r="A467" s="3">
        <f>IFERROR(VLOOKUP(B467,'[1]DADOS (OCULTAR)'!$Q$3:$S$135,3,0),"")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3.12 - Material Hospitalar</v>
      </c>
      <c r="D467" s="3">
        <f>'[1]TCE - ANEXO IV - Preencher'!F476</f>
        <v>7160019000144</v>
      </c>
      <c r="E467" s="5" t="str">
        <f>'[1]TCE - ANEXO IV - Preencher'!G476</f>
        <v>VITALE COMERCIO S.A.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143343</v>
      </c>
      <c r="I467" s="6">
        <f>IF('[1]TCE - ANEXO IV - Preencher'!K476="","",'[1]TCE - ANEXO IV - Preencher'!K476)</f>
        <v>45378</v>
      </c>
      <c r="J467" s="5" t="str">
        <f>'[1]TCE - ANEXO IV - Preencher'!L476</f>
        <v>26240307160019000144550010001433431950953779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6353.8</v>
      </c>
    </row>
    <row r="468" spans="1:12" s="8" customFormat="1" ht="19.5" customHeight="1" x14ac:dyDescent="0.2">
      <c r="A468" s="3">
        <f>IFERROR(VLOOKUP(B468,'[1]DADOS (OCULTAR)'!$Q$3:$S$135,3,0),"")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3.12 - Material Hospitalar</v>
      </c>
      <c r="D468" s="3">
        <f>'[1]TCE - ANEXO IV - Preencher'!F477</f>
        <v>8958628000106</v>
      </c>
      <c r="E468" s="5" t="str">
        <f>'[1]TCE - ANEXO IV - Preencher'!G477</f>
        <v>ONCOEXO DIST. DE MEDIC. LTDA</v>
      </c>
      <c r="F468" s="5" t="str">
        <f>'[1]TCE - ANEXO IV - Preencher'!H477</f>
        <v>B</v>
      </c>
      <c r="G468" s="5" t="str">
        <f>'[1]TCE - ANEXO IV - Preencher'!I477</f>
        <v>S</v>
      </c>
      <c r="H468" s="5" t="str">
        <f>'[1]TCE - ANEXO IV - Preencher'!J477</f>
        <v>000.043.146</v>
      </c>
      <c r="I468" s="6">
        <f>IF('[1]TCE - ANEXO IV - Preencher'!K477="","",'[1]TCE - ANEXO IV - Preencher'!K477)</f>
        <v>45377</v>
      </c>
      <c r="J468" s="5" t="str">
        <f>'[1]TCE - ANEXO IV - Preencher'!L477</f>
        <v>26240308958628000106550010000431461431711239</v>
      </c>
      <c r="K468" s="5" t="str">
        <f>IF(F468="B",LEFT('[1]TCE - ANEXO IV - Preencher'!M477,2),IF(F468="S",LEFT('[1]TCE - ANEXO IV - Preencher'!M477,7),IF('[1]TCE - ANEXO IV - Preencher'!H477="","")))</f>
        <v>26</v>
      </c>
      <c r="L468" s="7">
        <f>'[1]TCE - ANEXO IV - Preencher'!N477</f>
        <v>1311</v>
      </c>
    </row>
    <row r="469" spans="1:12" s="8" customFormat="1" ht="19.5" customHeight="1" x14ac:dyDescent="0.2">
      <c r="A469" s="3">
        <f>IFERROR(VLOOKUP(B469,'[1]DADOS (OCULTAR)'!$Q$3:$S$135,3,0),"")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3.12 - Material Hospitalar</v>
      </c>
      <c r="D469" s="3">
        <f>'[1]TCE - ANEXO IV - Preencher'!F478</f>
        <v>9079298000141</v>
      </c>
      <c r="E469" s="5" t="str">
        <f>'[1]TCE - ANEXO IV - Preencher'!G478</f>
        <v>FAGMED COMERCIO DE PROD. HOSPIT. LTDA ME</v>
      </c>
      <c r="F469" s="5" t="str">
        <f>'[1]TCE - ANEXO IV - Preencher'!H478</f>
        <v>B</v>
      </c>
      <c r="G469" s="5" t="str">
        <f>'[1]TCE - ANEXO IV - Preencher'!I478</f>
        <v>S</v>
      </c>
      <c r="H469" s="5" t="str">
        <f>'[1]TCE - ANEXO IV - Preencher'!J478</f>
        <v>000.026.528</v>
      </c>
      <c r="I469" s="6">
        <f>IF('[1]TCE - ANEXO IV - Preencher'!K478="","",'[1]TCE - ANEXO IV - Preencher'!K478)</f>
        <v>45373</v>
      </c>
      <c r="J469" s="5" t="str">
        <f>'[1]TCE - ANEXO IV - Preencher'!L478</f>
        <v>26240309079298000141550000000265287100265281</v>
      </c>
      <c r="K469" s="5" t="str">
        <f>IF(F469="B",LEFT('[1]TCE - ANEXO IV - Preencher'!M478,2),IF(F469="S",LEFT('[1]TCE - ANEXO IV - Preencher'!M478,7),IF('[1]TCE - ANEXO IV - Preencher'!H478="","")))</f>
        <v>26</v>
      </c>
      <c r="L469" s="7">
        <f>'[1]TCE - ANEXO IV - Preencher'!N478</f>
        <v>4689.1899999999996</v>
      </c>
    </row>
    <row r="470" spans="1:12" s="8" customFormat="1" ht="19.5" customHeight="1" x14ac:dyDescent="0.2">
      <c r="A470" s="3">
        <f>IFERROR(VLOOKUP(B470,'[1]DADOS (OCULTAR)'!$Q$3:$S$135,3,0),"")</f>
        <v>10583920000800</v>
      </c>
      <c r="B470" s="4" t="str">
        <f>'[1]TCE - ANEXO IV - Preencher'!C479</f>
        <v>HOSPITAL MESTRE VITALINO</v>
      </c>
      <c r="C470" s="4" t="str">
        <f>'[1]TCE - ANEXO IV - Preencher'!E479</f>
        <v>3.12 - Material Hospitalar</v>
      </c>
      <c r="D470" s="3">
        <f>'[1]TCE - ANEXO IV - Preencher'!F479</f>
        <v>22006201000139</v>
      </c>
      <c r="E470" s="5" t="str">
        <f>'[1]TCE - ANEXO IV - Preencher'!G479</f>
        <v>FORTPEL COMERCIO DE DESCARTAVEIS LTDA</v>
      </c>
      <c r="F470" s="5" t="str">
        <f>'[1]TCE - ANEXO IV - Preencher'!H479</f>
        <v>B</v>
      </c>
      <c r="G470" s="5" t="str">
        <f>'[1]TCE - ANEXO IV - Preencher'!I479</f>
        <v>S</v>
      </c>
      <c r="H470" s="5">
        <f>'[1]TCE - ANEXO IV - Preencher'!J479</f>
        <v>231573</v>
      </c>
      <c r="I470" s="6">
        <f>IF('[1]TCE - ANEXO IV - Preencher'!K479="","",'[1]TCE - ANEXO IV - Preencher'!K479)</f>
        <v>45373</v>
      </c>
      <c r="J470" s="5" t="str">
        <f>'[1]TCE - ANEXO IV - Preencher'!L479</f>
        <v>26240322006201000139550000002315731102315736</v>
      </c>
      <c r="K470" s="5" t="str">
        <f>IF(F470="B",LEFT('[1]TCE - ANEXO IV - Preencher'!M479,2),IF(F470="S",LEFT('[1]TCE - ANEXO IV - Preencher'!M479,7),IF('[1]TCE - ANEXO IV - Preencher'!H479="","")))</f>
        <v>26</v>
      </c>
      <c r="L470" s="7">
        <f>'[1]TCE - ANEXO IV - Preencher'!N479</f>
        <v>24.99</v>
      </c>
    </row>
    <row r="471" spans="1:12" s="8" customFormat="1" ht="19.5" customHeight="1" x14ac:dyDescent="0.2">
      <c r="A471" s="3">
        <f>IFERROR(VLOOKUP(B471,'[1]DADOS (OCULTAR)'!$Q$3:$S$135,3,0),"")</f>
        <v>10583920000800</v>
      </c>
      <c r="B471" s="4" t="str">
        <f>'[1]TCE - ANEXO IV - Preencher'!C480</f>
        <v>HOSPITAL MESTRE VITALINO</v>
      </c>
      <c r="C471" s="4" t="str">
        <f>'[1]TCE - ANEXO IV - Preencher'!E480</f>
        <v>3.12 - Material Hospitalar</v>
      </c>
      <c r="D471" s="3">
        <f>'[1]TCE - ANEXO IV - Preencher'!F480</f>
        <v>12420164001048</v>
      </c>
      <c r="E471" s="5" t="str">
        <f>'[1]TCE - ANEXO IV - Preencher'!G480</f>
        <v>CM HOSPITALAR S.A.</v>
      </c>
      <c r="F471" s="5" t="str">
        <f>'[1]TCE - ANEXO IV - Preencher'!H480</f>
        <v>B</v>
      </c>
      <c r="G471" s="5" t="str">
        <f>'[1]TCE - ANEXO IV - Preencher'!I480</f>
        <v>S</v>
      </c>
      <c r="H471" s="5">
        <f>'[1]TCE - ANEXO IV - Preencher'!J480</f>
        <v>231388</v>
      </c>
      <c r="I471" s="6">
        <f>IF('[1]TCE - ANEXO IV - Preencher'!K480="","",'[1]TCE - ANEXO IV - Preencher'!K480)</f>
        <v>45377</v>
      </c>
      <c r="J471" s="5" t="str">
        <f>'[1]TCE - ANEXO IV - Preencher'!L480</f>
        <v>26240312420164001048550010002313881516661480</v>
      </c>
      <c r="K471" s="5" t="str">
        <f>IF(F471="B",LEFT('[1]TCE - ANEXO IV - Preencher'!M480,2),IF(F471="S",LEFT('[1]TCE - ANEXO IV - Preencher'!M480,7),IF('[1]TCE - ANEXO IV - Preencher'!H480="","")))</f>
        <v>26</v>
      </c>
      <c r="L471" s="7">
        <f>'[1]TCE - ANEXO IV - Preencher'!N480</f>
        <v>469.68</v>
      </c>
    </row>
    <row r="472" spans="1:12" s="8" customFormat="1" ht="19.5" customHeight="1" x14ac:dyDescent="0.2">
      <c r="A472" s="3">
        <f>IFERROR(VLOOKUP(B472,'[1]DADOS (OCULTAR)'!$Q$3:$S$135,3,0),"")</f>
        <v>10583920000800</v>
      </c>
      <c r="B472" s="4" t="str">
        <f>'[1]TCE - ANEXO IV - Preencher'!C481</f>
        <v>HOSPITAL MESTRE VITALINO</v>
      </c>
      <c r="C472" s="4" t="str">
        <f>'[1]TCE - ANEXO IV - Preencher'!E481</f>
        <v>3.12 - Material Hospitalar</v>
      </c>
      <c r="D472" s="3">
        <f>'[1]TCE - ANEXO IV - Preencher'!F481</f>
        <v>1440590001027</v>
      </c>
      <c r="E472" s="5" t="str">
        <f>'[1]TCE - ANEXO IV - Preencher'!G481</f>
        <v>FRESENIUS MEDICAL CARE</v>
      </c>
      <c r="F472" s="5" t="str">
        <f>'[1]TCE - ANEXO IV - Preencher'!H481</f>
        <v>B</v>
      </c>
      <c r="G472" s="5" t="str">
        <f>'[1]TCE - ANEXO IV - Preencher'!I481</f>
        <v>S</v>
      </c>
      <c r="H472" s="5">
        <f>'[1]TCE - ANEXO IV - Preencher'!J481</f>
        <v>58456</v>
      </c>
      <c r="I472" s="6">
        <f>IF('[1]TCE - ANEXO IV - Preencher'!K481="","",'[1]TCE - ANEXO IV - Preencher'!K481)</f>
        <v>45371</v>
      </c>
      <c r="J472" s="5" t="str">
        <f>'[1]TCE - ANEXO IV - Preencher'!L481</f>
        <v>23240301440590001027550000000584561246609680</v>
      </c>
      <c r="K472" s="5" t="str">
        <f>IF(F472="B",LEFT('[1]TCE - ANEXO IV - Preencher'!M481,2),IF(F472="S",LEFT('[1]TCE - ANEXO IV - Preencher'!M481,7),IF('[1]TCE - ANEXO IV - Preencher'!H481="","")))</f>
        <v>23</v>
      </c>
      <c r="L472" s="7">
        <f>'[1]TCE - ANEXO IV - Preencher'!N481</f>
        <v>33379.199999999997</v>
      </c>
    </row>
    <row r="473" spans="1:12" s="8" customFormat="1" ht="19.5" customHeight="1" x14ac:dyDescent="0.2">
      <c r="A473" s="3">
        <f>IFERROR(VLOOKUP(B473,'[1]DADOS (OCULTAR)'!$Q$3:$S$135,3,0),"")</f>
        <v>10583920000800</v>
      </c>
      <c r="B473" s="4" t="str">
        <f>'[1]TCE - ANEXO IV - Preencher'!C482</f>
        <v>HOSPITAL MESTRE VITALINO</v>
      </c>
      <c r="C473" s="4" t="str">
        <f>'[1]TCE - ANEXO IV - Preencher'!E482</f>
        <v>3.12 - Material Hospitalar</v>
      </c>
      <c r="D473" s="3">
        <f>'[1]TCE - ANEXO IV - Preencher'!F482</f>
        <v>1440590001027</v>
      </c>
      <c r="E473" s="5" t="str">
        <f>'[1]TCE - ANEXO IV - Preencher'!G482</f>
        <v>FRESENIUS MEDICAL CARE</v>
      </c>
      <c r="F473" s="5" t="str">
        <f>'[1]TCE - ANEXO IV - Preencher'!H482</f>
        <v>B</v>
      </c>
      <c r="G473" s="5" t="str">
        <f>'[1]TCE - ANEXO IV - Preencher'!I482</f>
        <v>S</v>
      </c>
      <c r="H473" s="5">
        <f>'[1]TCE - ANEXO IV - Preencher'!J482</f>
        <v>58455</v>
      </c>
      <c r="I473" s="6">
        <f>IF('[1]TCE - ANEXO IV - Preencher'!K482="","",'[1]TCE - ANEXO IV - Preencher'!K482)</f>
        <v>45371</v>
      </c>
      <c r="J473" s="5" t="str">
        <f>'[1]TCE - ANEXO IV - Preencher'!L482</f>
        <v>23240301440590001027550000000584551822339148</v>
      </c>
      <c r="K473" s="5" t="str">
        <f>IF(F473="B",LEFT('[1]TCE - ANEXO IV - Preencher'!M482,2),IF(F473="S",LEFT('[1]TCE - ANEXO IV - Preencher'!M482,7),IF('[1]TCE - ANEXO IV - Preencher'!H482="","")))</f>
        <v>23</v>
      </c>
      <c r="L473" s="7">
        <f>'[1]TCE - ANEXO IV - Preencher'!N482</f>
        <v>1388.8</v>
      </c>
    </row>
    <row r="474" spans="1:12" s="8" customFormat="1" ht="19.5" customHeight="1" x14ac:dyDescent="0.2">
      <c r="A474" s="3">
        <f>IFERROR(VLOOKUP(B474,'[1]DADOS (OCULTAR)'!$Q$3:$S$135,3,0),"")</f>
        <v>10583920000800</v>
      </c>
      <c r="B474" s="4" t="str">
        <f>'[1]TCE - ANEXO IV - Preencher'!C483</f>
        <v>HOSPITAL MESTRE VITALINO</v>
      </c>
      <c r="C474" s="4" t="str">
        <f>'[1]TCE - ANEXO IV - Preencher'!E483</f>
        <v>3.12 - Material Hospitalar</v>
      </c>
      <c r="D474" s="3">
        <f>'[1]TCE - ANEXO IV - Preencher'!F483</f>
        <v>1440590001027</v>
      </c>
      <c r="E474" s="5" t="str">
        <f>'[1]TCE - ANEXO IV - Preencher'!G483</f>
        <v>FRESENIUS MEDICAL CARE</v>
      </c>
      <c r="F474" s="5" t="str">
        <f>'[1]TCE - ANEXO IV - Preencher'!H483</f>
        <v>B</v>
      </c>
      <c r="G474" s="5" t="str">
        <f>'[1]TCE - ANEXO IV - Preencher'!I483</f>
        <v>S</v>
      </c>
      <c r="H474" s="5">
        <f>'[1]TCE - ANEXO IV - Preencher'!J483</f>
        <v>58446</v>
      </c>
      <c r="I474" s="6">
        <f>IF('[1]TCE - ANEXO IV - Preencher'!K483="","",'[1]TCE - ANEXO IV - Preencher'!K483)</f>
        <v>45371</v>
      </c>
      <c r="J474" s="5" t="str">
        <f>'[1]TCE - ANEXO IV - Preencher'!L483</f>
        <v>23240301440590001027550000000584461042759580</v>
      </c>
      <c r="K474" s="5" t="str">
        <f>IF(F474="B",LEFT('[1]TCE - ANEXO IV - Preencher'!M483,2),IF(F474="S",LEFT('[1]TCE - ANEXO IV - Preencher'!M483,7),IF('[1]TCE - ANEXO IV - Preencher'!H483="","")))</f>
        <v>23</v>
      </c>
      <c r="L474" s="7">
        <f>'[1]TCE - ANEXO IV - Preencher'!N483</f>
        <v>32366.880000000001</v>
      </c>
    </row>
    <row r="475" spans="1:12" s="8" customFormat="1" ht="19.5" customHeight="1" x14ac:dyDescent="0.2">
      <c r="A475" s="3">
        <f>IFERROR(VLOOKUP(B475,'[1]DADOS (OCULTAR)'!$Q$3:$S$135,3,0),"")</f>
        <v>10583920000800</v>
      </c>
      <c r="B475" s="4" t="str">
        <f>'[1]TCE - ANEXO IV - Preencher'!C484</f>
        <v>HOSPITAL MESTRE VITALINO</v>
      </c>
      <c r="C475" s="4" t="str">
        <f>'[1]TCE - ANEXO IV - Preencher'!E484</f>
        <v>3.12 - Material Hospitalar</v>
      </c>
      <c r="D475" s="3">
        <f>'[1]TCE - ANEXO IV - Preencher'!F484</f>
        <v>1513946000114</v>
      </c>
      <c r="E475" s="5" t="str">
        <f>'[1]TCE - ANEXO IV - Preencher'!G484</f>
        <v>BOSTON SCIENTIFIC DO BRASIL LTDA</v>
      </c>
      <c r="F475" s="5" t="str">
        <f>'[1]TCE - ANEXO IV - Preencher'!H484</f>
        <v>B</v>
      </c>
      <c r="G475" s="5" t="str">
        <f>'[1]TCE - ANEXO IV - Preencher'!I484</f>
        <v>S</v>
      </c>
      <c r="H475" s="5">
        <f>'[1]TCE - ANEXO IV - Preencher'!J484</f>
        <v>2973658</v>
      </c>
      <c r="I475" s="6">
        <f>IF('[1]TCE - ANEXO IV - Preencher'!K484="","",'[1]TCE - ANEXO IV - Preencher'!K484)</f>
        <v>45377</v>
      </c>
      <c r="J475" s="5" t="str">
        <f>'[1]TCE - ANEXO IV - Preencher'!L484</f>
        <v>35240301513946000114550030029736581030473527</v>
      </c>
      <c r="K475" s="5" t="str">
        <f>IF(F475="B",LEFT('[1]TCE - ANEXO IV - Preencher'!M484,2),IF(F475="S",LEFT('[1]TCE - ANEXO IV - Preencher'!M484,7),IF('[1]TCE - ANEXO IV - Preencher'!H484="","")))</f>
        <v>35</v>
      </c>
      <c r="L475" s="7">
        <f>'[1]TCE - ANEXO IV - Preencher'!N484</f>
        <v>537.64</v>
      </c>
    </row>
    <row r="476" spans="1:12" s="8" customFormat="1" ht="19.5" customHeight="1" x14ac:dyDescent="0.2">
      <c r="A476" s="3">
        <f>IFERROR(VLOOKUP(B476,'[1]DADOS (OCULTAR)'!$Q$3:$S$135,3,0),"")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3.12 - Material Hospitalar</v>
      </c>
      <c r="D476" s="3">
        <f>'[1]TCE - ANEXO IV - Preencher'!F485</f>
        <v>1513946000114</v>
      </c>
      <c r="E476" s="5" t="str">
        <f>'[1]TCE - ANEXO IV - Preencher'!G485</f>
        <v>BOSTON SCIENTIFIC DO BRASIL LTDA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2974240</v>
      </c>
      <c r="I476" s="6">
        <f>IF('[1]TCE - ANEXO IV - Preencher'!K485="","",'[1]TCE - ANEXO IV - Preencher'!K485)</f>
        <v>45378</v>
      </c>
      <c r="J476" s="5" t="str">
        <f>'[1]TCE - ANEXO IV - Preencher'!L485</f>
        <v>35240301513946000114550030029742401030479698</v>
      </c>
      <c r="K476" s="5" t="str">
        <f>IF(F476="B",LEFT('[1]TCE - ANEXO IV - Preencher'!M485,2),IF(F476="S",LEFT('[1]TCE - ANEXO IV - Preencher'!M485,7),IF('[1]TCE - ANEXO IV - Preencher'!H485="","")))</f>
        <v>35</v>
      </c>
      <c r="L476" s="7">
        <f>'[1]TCE - ANEXO IV - Preencher'!N485</f>
        <v>1100</v>
      </c>
    </row>
    <row r="477" spans="1:12" s="8" customFormat="1" ht="19.5" customHeight="1" x14ac:dyDescent="0.2">
      <c r="A477" s="3">
        <f>IFERROR(VLOOKUP(B477,'[1]DADOS (OCULTAR)'!$Q$3:$S$135,3,0),"")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3.12 - Material Hospitalar</v>
      </c>
      <c r="D477" s="3">
        <f>'[1]TCE - ANEXO IV - Preencher'!F486</f>
        <v>1513946000114</v>
      </c>
      <c r="E477" s="5" t="str">
        <f>'[1]TCE - ANEXO IV - Preencher'!G486</f>
        <v>BOSTON SCIENTIFIC DO BRASIL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2974241</v>
      </c>
      <c r="I477" s="6">
        <f>IF('[1]TCE - ANEXO IV - Preencher'!K486="","",'[1]TCE - ANEXO IV - Preencher'!K486)</f>
        <v>45378</v>
      </c>
      <c r="J477" s="5" t="str">
        <f>'[1]TCE - ANEXO IV - Preencher'!L486</f>
        <v>35240301513946000114550030029742411030479709</v>
      </c>
      <c r="K477" s="5" t="str">
        <f>IF(F477="B",LEFT('[1]TCE - ANEXO IV - Preencher'!M486,2),IF(F477="S",LEFT('[1]TCE - ANEXO IV - Preencher'!M486,7),IF('[1]TCE - ANEXO IV - Preencher'!H486="","")))</f>
        <v>35</v>
      </c>
      <c r="L477" s="7">
        <f>'[1]TCE - ANEXO IV - Preencher'!N486</f>
        <v>1100</v>
      </c>
    </row>
    <row r="478" spans="1:12" s="8" customFormat="1" ht="19.5" customHeight="1" x14ac:dyDescent="0.2">
      <c r="A478" s="3">
        <f>IFERROR(VLOOKUP(B478,'[1]DADOS (OCULTAR)'!$Q$3:$S$135,3,0),"")</f>
        <v>10583920000800</v>
      </c>
      <c r="B478" s="4" t="str">
        <f>'[1]TCE - ANEXO IV - Preencher'!C487</f>
        <v>HOSPITAL MESTRE VITALINO</v>
      </c>
      <c r="C478" s="4" t="str">
        <f>'[1]TCE - ANEXO IV - Preencher'!E487</f>
        <v>3.12 - Material Hospitalar</v>
      </c>
      <c r="D478" s="3">
        <f>'[1]TCE - ANEXO IV - Preencher'!F487</f>
        <v>67729178000653</v>
      </c>
      <c r="E478" s="5" t="str">
        <f>'[1]TCE - ANEXO IV - Preencher'!G487</f>
        <v>COMERCIAL CIRURGICA RIOCLARENSE LTDA</v>
      </c>
      <c r="F478" s="5" t="str">
        <f>'[1]TCE - ANEXO IV - Preencher'!H487</f>
        <v>B</v>
      </c>
      <c r="G478" s="5" t="str">
        <f>'[1]TCE - ANEXO IV - Preencher'!I487</f>
        <v>S</v>
      </c>
      <c r="H478" s="5">
        <f>'[1]TCE - ANEXO IV - Preencher'!J487</f>
        <v>71997</v>
      </c>
      <c r="I478" s="6">
        <f>IF('[1]TCE - ANEXO IV - Preencher'!K487="","",'[1]TCE - ANEXO IV - Preencher'!K487)</f>
        <v>45377</v>
      </c>
      <c r="J478" s="5" t="str">
        <f>'[1]TCE - ANEXO IV - Preencher'!L487</f>
        <v>26240367729178000653550010000719977243587432</v>
      </c>
      <c r="K478" s="5" t="str">
        <f>IF(F478="B",LEFT('[1]TCE - ANEXO IV - Preencher'!M487,2),IF(F478="S",LEFT('[1]TCE - ANEXO IV - Preencher'!M487,7),IF('[1]TCE - ANEXO IV - Preencher'!H487="","")))</f>
        <v>26</v>
      </c>
      <c r="L478" s="7">
        <f>'[1]TCE - ANEXO IV - Preencher'!N487</f>
        <v>474</v>
      </c>
    </row>
    <row r="479" spans="1:12" s="8" customFormat="1" ht="19.5" customHeight="1" x14ac:dyDescent="0.2">
      <c r="A479" s="3">
        <f>IFERROR(VLOOKUP(B479,'[1]DADOS (OCULTAR)'!$Q$3:$S$135,3,0),"")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3.12 - Material Hospitalar</v>
      </c>
      <c r="D479" s="3">
        <f>'[1]TCE - ANEXO IV - Preencher'!F488</f>
        <v>11449180000290</v>
      </c>
      <c r="E479" s="5" t="str">
        <f>'[1]TCE - ANEXO IV - Preencher'!G488</f>
        <v>DPROSMED DIST DE PROD MEDHOSP LTDA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15768</v>
      </c>
      <c r="I479" s="6">
        <f>IF('[1]TCE - ANEXO IV - Preencher'!K488="","",'[1]TCE - ANEXO IV - Preencher'!K488)</f>
        <v>45377</v>
      </c>
      <c r="J479" s="5" t="str">
        <f>'[1]TCE - ANEXO IV - Preencher'!L488</f>
        <v>26240311449180000290550010000157681000339570</v>
      </c>
      <c r="K479" s="5" t="str">
        <f>IF(F479="B",LEFT('[1]TCE - ANEXO IV - Preencher'!M488,2),IF(F479="S",LEFT('[1]TCE - ANEXO IV - Preencher'!M488,7),IF('[1]TCE - ANEXO IV - Preencher'!H488="","")))</f>
        <v>26</v>
      </c>
      <c r="L479" s="7">
        <f>'[1]TCE - ANEXO IV - Preencher'!N488</f>
        <v>4388.41</v>
      </c>
    </row>
    <row r="480" spans="1:12" s="8" customFormat="1" ht="19.5" customHeight="1" x14ac:dyDescent="0.2">
      <c r="A480" s="3">
        <f>IFERROR(VLOOKUP(B480,'[1]DADOS (OCULTAR)'!$Q$3:$S$135,3,0),"")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3.12 - Material Hospitalar</v>
      </c>
      <c r="D480" s="3">
        <f>'[1]TCE - ANEXO IV - Preencher'!F489</f>
        <v>11449180000290</v>
      </c>
      <c r="E480" s="5" t="str">
        <f>'[1]TCE - ANEXO IV - Preencher'!G489</f>
        <v>DPROSMED DIST DE PROD MEDHOSP LTDA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15755</v>
      </c>
      <c r="I480" s="6">
        <f>IF('[1]TCE - ANEXO IV - Preencher'!K489="","",'[1]TCE - ANEXO IV - Preencher'!K489)</f>
        <v>45377</v>
      </c>
      <c r="J480" s="5" t="str">
        <f>'[1]TCE - ANEXO IV - Preencher'!L489</f>
        <v>26240311449180000290550010000157551000339261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820</v>
      </c>
    </row>
    <row r="481" spans="1:12" s="8" customFormat="1" ht="19.5" customHeight="1" x14ac:dyDescent="0.2">
      <c r="A481" s="3">
        <f>IFERROR(VLOOKUP(B481,'[1]DADOS (OCULTAR)'!$Q$3:$S$135,3,0),"")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3.12 - Material Hospitalar</v>
      </c>
      <c r="D481" s="3">
        <f>'[1]TCE - ANEXO IV - Preencher'!F490</f>
        <v>46208885000110</v>
      </c>
      <c r="E481" s="5" t="str">
        <f>'[1]TCE - ANEXO IV - Preencher'!G490</f>
        <v>MD DISTRIBUIDORA DE MEDICAMENTOS LTDA</v>
      </c>
      <c r="F481" s="5" t="str">
        <f>'[1]TCE - ANEXO IV - Preencher'!H490</f>
        <v>B</v>
      </c>
      <c r="G481" s="5" t="str">
        <f>'[1]TCE - ANEXO IV - Preencher'!I490</f>
        <v>S</v>
      </c>
      <c r="H481" s="5" t="str">
        <f>'[1]TCE - ANEXO IV - Preencher'!J490</f>
        <v>000.000.218</v>
      </c>
      <c r="I481" s="6">
        <f>IF('[1]TCE - ANEXO IV - Preencher'!K490="","",'[1]TCE - ANEXO IV - Preencher'!K490)</f>
        <v>45377</v>
      </c>
      <c r="J481" s="5" t="str">
        <f>'[1]TCE - ANEXO IV - Preencher'!L490</f>
        <v>26240346208885000110550010000002181355203571</v>
      </c>
      <c r="K481" s="5" t="str">
        <f>IF(F481="B",LEFT('[1]TCE - ANEXO IV - Preencher'!M490,2),IF(F481="S",LEFT('[1]TCE - ANEXO IV - Preencher'!M490,7),IF('[1]TCE - ANEXO IV - Preencher'!H490="","")))</f>
        <v>26</v>
      </c>
      <c r="L481" s="7">
        <f>'[1]TCE - ANEXO IV - Preencher'!N490</f>
        <v>9216</v>
      </c>
    </row>
    <row r="482" spans="1:12" s="8" customFormat="1" ht="19.5" customHeight="1" x14ac:dyDescent="0.2">
      <c r="A482" s="3">
        <f>IFERROR(VLOOKUP(B482,'[1]DADOS (OCULTAR)'!$Q$3:$S$135,3,0),"")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3.12 - Material Hospitalar</v>
      </c>
      <c r="D482" s="3">
        <f>'[1]TCE - ANEXO IV - Preencher'!F491</f>
        <v>37844417000140</v>
      </c>
      <c r="E482" s="5" t="str">
        <f>'[1]TCE - ANEXO IV - Preencher'!G491</f>
        <v>LOG DIST. DE PRO. HOSP. E HIG. PE. LTDA</v>
      </c>
      <c r="F482" s="5" t="str">
        <f>'[1]TCE - ANEXO IV - Preencher'!H491</f>
        <v>B</v>
      </c>
      <c r="G482" s="5" t="str">
        <f>'[1]TCE - ANEXO IV - Preencher'!I491</f>
        <v>S</v>
      </c>
      <c r="H482" s="5">
        <f>'[1]TCE - ANEXO IV - Preencher'!J491</f>
        <v>3604</v>
      </c>
      <c r="I482" s="6">
        <f>IF('[1]TCE - ANEXO IV - Preencher'!K491="","",'[1]TCE - ANEXO IV - Preencher'!K491)</f>
        <v>45377</v>
      </c>
      <c r="J482" s="5" t="str">
        <f>'[1]TCE - ANEXO IV - Preencher'!L491</f>
        <v>26240337844417000140550010000036041697371550</v>
      </c>
      <c r="K482" s="5" t="str">
        <f>IF(F482="B",LEFT('[1]TCE - ANEXO IV - Preencher'!M491,2),IF(F482="S",LEFT('[1]TCE - ANEXO IV - Preencher'!M491,7),IF('[1]TCE - ANEXO IV - Preencher'!H491="","")))</f>
        <v>26</v>
      </c>
      <c r="L482" s="7">
        <f>'[1]TCE - ANEXO IV - Preencher'!N491</f>
        <v>380.62</v>
      </c>
    </row>
    <row r="483" spans="1:12" s="8" customFormat="1" ht="19.5" customHeight="1" x14ac:dyDescent="0.2">
      <c r="A483" s="3">
        <f>IFERROR(VLOOKUP(B483,'[1]DADOS (OCULTAR)'!$Q$3:$S$135,3,0),"")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3.12 - Material Hospitalar</v>
      </c>
      <c r="D483" s="3">
        <f>'[1]TCE - ANEXO IV - Preencher'!F492</f>
        <v>29182018000133</v>
      </c>
      <c r="E483" s="5" t="str">
        <f>'[1]TCE - ANEXO IV - Preencher'!G492</f>
        <v>MICROPORT SCIENTIFIC VASCU BRAS LTDA</v>
      </c>
      <c r="F483" s="5" t="str">
        <f>'[1]TCE - ANEXO IV - Preencher'!H492</f>
        <v>B</v>
      </c>
      <c r="G483" s="5" t="str">
        <f>'[1]TCE - ANEXO IV - Preencher'!I492</f>
        <v>S</v>
      </c>
      <c r="H483" s="5" t="str">
        <f>'[1]TCE - ANEXO IV - Preencher'!J492</f>
        <v>000.042.842</v>
      </c>
      <c r="I483" s="6">
        <f>IF('[1]TCE - ANEXO IV - Preencher'!K492="","",'[1]TCE - ANEXO IV - Preencher'!K492)</f>
        <v>45377</v>
      </c>
      <c r="J483" s="5" t="str">
        <f>'[1]TCE - ANEXO IV - Preencher'!L492</f>
        <v>35240329182018000133550010000428421450908765</v>
      </c>
      <c r="K483" s="5" t="str">
        <f>IF(F483="B",LEFT('[1]TCE - ANEXO IV - Preencher'!M492,2),IF(F483="S",LEFT('[1]TCE - ANEXO IV - Preencher'!M492,7),IF('[1]TCE - ANEXO IV - Preencher'!H492="","")))</f>
        <v>35</v>
      </c>
      <c r="L483" s="7">
        <f>'[1]TCE - ANEXO IV - Preencher'!N492</f>
        <v>2200</v>
      </c>
    </row>
    <row r="484" spans="1:12" s="8" customFormat="1" ht="19.5" customHeight="1" x14ac:dyDescent="0.2">
      <c r="A484" s="3">
        <f>IFERROR(VLOOKUP(B484,'[1]DADOS (OCULTAR)'!$Q$3:$S$135,3,0),"")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3.12 - Material Hospitalar</v>
      </c>
      <c r="D484" s="3">
        <f>'[1]TCE - ANEXO IV - Preencher'!F493</f>
        <v>29182018000133</v>
      </c>
      <c r="E484" s="5" t="str">
        <f>'[1]TCE - ANEXO IV - Preencher'!G493</f>
        <v>MICROPORT SCIENTIFIC VASCU BRAS LTDA</v>
      </c>
      <c r="F484" s="5" t="str">
        <f>'[1]TCE - ANEXO IV - Preencher'!H493</f>
        <v>B</v>
      </c>
      <c r="G484" s="5" t="str">
        <f>'[1]TCE - ANEXO IV - Preencher'!I493</f>
        <v>S</v>
      </c>
      <c r="H484" s="5" t="str">
        <f>'[1]TCE - ANEXO IV - Preencher'!J493</f>
        <v>000.042.843</v>
      </c>
      <c r="I484" s="6">
        <f>IF('[1]TCE - ANEXO IV - Preencher'!K493="","",'[1]TCE - ANEXO IV - Preencher'!K493)</f>
        <v>45377</v>
      </c>
      <c r="J484" s="5" t="str">
        <f>'[1]TCE - ANEXO IV - Preencher'!L493</f>
        <v>35240329182018000133550010000428431056201833</v>
      </c>
      <c r="K484" s="5" t="str">
        <f>IF(F484="B",LEFT('[1]TCE - ANEXO IV - Preencher'!M493,2),IF(F484="S",LEFT('[1]TCE - ANEXO IV - Preencher'!M493,7),IF('[1]TCE - ANEXO IV - Preencher'!H493="","")))</f>
        <v>35</v>
      </c>
      <c r="L484" s="7">
        <f>'[1]TCE - ANEXO IV - Preencher'!N493</f>
        <v>2490</v>
      </c>
    </row>
    <row r="485" spans="1:12" s="8" customFormat="1" ht="19.5" customHeight="1" x14ac:dyDescent="0.2">
      <c r="A485" s="3">
        <f>IFERROR(VLOOKUP(B485,'[1]DADOS (OCULTAR)'!$Q$3:$S$135,3,0),"")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3.12 - Material Hospitalar</v>
      </c>
      <c r="D485" s="3">
        <f>'[1]TCE - ANEXO IV - Preencher'!F494</f>
        <v>29182018000133</v>
      </c>
      <c r="E485" s="5" t="str">
        <f>'[1]TCE - ANEXO IV - Preencher'!G494</f>
        <v>MICROPORT SCIENTIFIC VASCU BRAS LTDA</v>
      </c>
      <c r="F485" s="5" t="str">
        <f>'[1]TCE - ANEXO IV - Preencher'!H494</f>
        <v>B</v>
      </c>
      <c r="G485" s="5" t="str">
        <f>'[1]TCE - ANEXO IV - Preencher'!I494</f>
        <v>S</v>
      </c>
      <c r="H485" s="5" t="str">
        <f>'[1]TCE - ANEXO IV - Preencher'!J494</f>
        <v>000.042.861</v>
      </c>
      <c r="I485" s="6">
        <f>IF('[1]TCE - ANEXO IV - Preencher'!K494="","",'[1]TCE - ANEXO IV - Preencher'!K494)</f>
        <v>45377</v>
      </c>
      <c r="J485" s="5" t="str">
        <f>'[1]TCE - ANEXO IV - Preencher'!L494</f>
        <v>35240329182018000133550010000428611348786317</v>
      </c>
      <c r="K485" s="5" t="str">
        <f>IF(F485="B",LEFT('[1]TCE - ANEXO IV - Preencher'!M494,2),IF(F485="S",LEFT('[1]TCE - ANEXO IV - Preencher'!M494,7),IF('[1]TCE - ANEXO IV - Preencher'!H494="","")))</f>
        <v>35</v>
      </c>
      <c r="L485" s="7">
        <f>'[1]TCE - ANEXO IV - Preencher'!N494</f>
        <v>290</v>
      </c>
    </row>
    <row r="486" spans="1:12" s="8" customFormat="1" ht="19.5" customHeight="1" x14ac:dyDescent="0.2">
      <c r="A486" s="3">
        <f>IFERROR(VLOOKUP(B486,'[1]DADOS (OCULTAR)'!$Q$3:$S$135,3,0),"")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3.12 - Material Hospitalar</v>
      </c>
      <c r="D486" s="3">
        <f>'[1]TCE - ANEXO IV - Preencher'!F495</f>
        <v>29182018000133</v>
      </c>
      <c r="E486" s="5" t="str">
        <f>'[1]TCE - ANEXO IV - Preencher'!G495</f>
        <v>MICROPORT SCIENTIFIC VASCU BRAS LTDA</v>
      </c>
      <c r="F486" s="5" t="str">
        <f>'[1]TCE - ANEXO IV - Preencher'!H495</f>
        <v>B</v>
      </c>
      <c r="G486" s="5" t="str">
        <f>'[1]TCE - ANEXO IV - Preencher'!I495</f>
        <v>S</v>
      </c>
      <c r="H486" s="5" t="str">
        <f>'[1]TCE - ANEXO IV - Preencher'!J495</f>
        <v>000.042.858</v>
      </c>
      <c r="I486" s="6">
        <f>IF('[1]TCE - ANEXO IV - Preencher'!K495="","",'[1]TCE - ANEXO IV - Preencher'!K495)</f>
        <v>45377</v>
      </c>
      <c r="J486" s="5" t="str">
        <f>'[1]TCE - ANEXO IV - Preencher'!L495</f>
        <v>35240329182018000133550010000428581608519679</v>
      </c>
      <c r="K486" s="5" t="str">
        <f>IF(F486="B",LEFT('[1]TCE - ANEXO IV - Preencher'!M495,2),IF(F486="S",LEFT('[1]TCE - ANEXO IV - Preencher'!M495,7),IF('[1]TCE - ANEXO IV - Preencher'!H495="","")))</f>
        <v>35</v>
      </c>
      <c r="L486" s="7">
        <f>'[1]TCE - ANEXO IV - Preencher'!N495</f>
        <v>1100</v>
      </c>
    </row>
    <row r="487" spans="1:12" s="8" customFormat="1" ht="19.5" customHeight="1" x14ac:dyDescent="0.2">
      <c r="A487" s="3">
        <f>IFERROR(VLOOKUP(B487,'[1]DADOS (OCULTAR)'!$Q$3:$S$135,3,0),"")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3.12 - Material Hospitalar</v>
      </c>
      <c r="D487" s="3">
        <f>'[1]TCE - ANEXO IV - Preencher'!F496</f>
        <v>29182018000133</v>
      </c>
      <c r="E487" s="5" t="str">
        <f>'[1]TCE - ANEXO IV - Preencher'!G496</f>
        <v>MICROPORT SCIENTIFIC VASCU BRAS LTDA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000.042.856</v>
      </c>
      <c r="I487" s="6">
        <f>IF('[1]TCE - ANEXO IV - Preencher'!K496="","",'[1]TCE - ANEXO IV - Preencher'!K496)</f>
        <v>45377</v>
      </c>
      <c r="J487" s="5" t="str">
        <f>'[1]TCE - ANEXO IV - Preencher'!L496</f>
        <v>35240329182018000133550010000428561956429278</v>
      </c>
      <c r="K487" s="5" t="str">
        <f>IF(F487="B",LEFT('[1]TCE - ANEXO IV - Preencher'!M496,2),IF(F487="S",LEFT('[1]TCE - ANEXO IV - Preencher'!M496,7),IF('[1]TCE - ANEXO IV - Preencher'!H496="","")))</f>
        <v>35</v>
      </c>
      <c r="L487" s="7">
        <f>'[1]TCE - ANEXO IV - Preencher'!N496</f>
        <v>2200</v>
      </c>
    </row>
    <row r="488" spans="1:12" s="8" customFormat="1" ht="19.5" customHeight="1" x14ac:dyDescent="0.2">
      <c r="A488" s="3">
        <f>IFERROR(VLOOKUP(B488,'[1]DADOS (OCULTAR)'!$Q$3:$S$135,3,0),"")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3.12 - Material Hospitalar</v>
      </c>
      <c r="D488" s="3">
        <f>'[1]TCE - ANEXO IV - Preencher'!F497</f>
        <v>29182018000133</v>
      </c>
      <c r="E488" s="5" t="str">
        <f>'[1]TCE - ANEXO IV - Preencher'!G497</f>
        <v>MICROPORT SCIENTIFIC VASCU BRAS LTDA</v>
      </c>
      <c r="F488" s="5" t="str">
        <f>'[1]TCE - ANEXO IV - Preencher'!H497</f>
        <v>B</v>
      </c>
      <c r="G488" s="5" t="str">
        <f>'[1]TCE - ANEXO IV - Preencher'!I497</f>
        <v>S</v>
      </c>
      <c r="H488" s="5" t="str">
        <f>'[1]TCE - ANEXO IV - Preencher'!J497</f>
        <v>000.042.860</v>
      </c>
      <c r="I488" s="6">
        <f>IF('[1]TCE - ANEXO IV - Preencher'!K497="","",'[1]TCE - ANEXO IV - Preencher'!K497)</f>
        <v>45377</v>
      </c>
      <c r="J488" s="5" t="str">
        <f>'[1]TCE - ANEXO IV - Preencher'!L497</f>
        <v>35240329182018000133550010000428601384733360</v>
      </c>
      <c r="K488" s="5" t="str">
        <f>IF(F488="B",LEFT('[1]TCE - ANEXO IV - Preencher'!M497,2),IF(F488="S",LEFT('[1]TCE - ANEXO IV - Preencher'!M497,7),IF('[1]TCE - ANEXO IV - Preencher'!H497="","")))</f>
        <v>35</v>
      </c>
      <c r="L488" s="7">
        <f>'[1]TCE - ANEXO IV - Preencher'!N497</f>
        <v>1100</v>
      </c>
    </row>
    <row r="489" spans="1:12" s="8" customFormat="1" ht="19.5" customHeight="1" x14ac:dyDescent="0.2">
      <c r="A489" s="3">
        <f>IFERROR(VLOOKUP(B489,'[1]DADOS (OCULTAR)'!$Q$3:$S$135,3,0),"")</f>
        <v>10583920000800</v>
      </c>
      <c r="B489" s="4" t="str">
        <f>'[1]TCE - ANEXO IV - Preencher'!C498</f>
        <v>HOSPITAL MESTRE VITALINO</v>
      </c>
      <c r="C489" s="4" t="str">
        <f>'[1]TCE - ANEXO IV - Preencher'!E498</f>
        <v>3.12 - Material Hospitalar</v>
      </c>
      <c r="D489" s="3">
        <f>'[1]TCE - ANEXO IV - Preencher'!F498</f>
        <v>29182018000133</v>
      </c>
      <c r="E489" s="5" t="str">
        <f>'[1]TCE - ANEXO IV - Preencher'!G498</f>
        <v>MICROPORT SCIENTIFIC VASCU BRAS LTDA</v>
      </c>
      <c r="F489" s="5" t="str">
        <f>'[1]TCE - ANEXO IV - Preencher'!H498</f>
        <v>B</v>
      </c>
      <c r="G489" s="5" t="str">
        <f>'[1]TCE - ANEXO IV - Preencher'!I498</f>
        <v>S</v>
      </c>
      <c r="H489" s="5" t="str">
        <f>'[1]TCE - ANEXO IV - Preencher'!J498</f>
        <v>000.042.847</v>
      </c>
      <c r="I489" s="6">
        <f>IF('[1]TCE - ANEXO IV - Preencher'!K498="","",'[1]TCE - ANEXO IV - Preencher'!K498)</f>
        <v>45377</v>
      </c>
      <c r="J489" s="5" t="str">
        <f>'[1]TCE - ANEXO IV - Preencher'!L498</f>
        <v>35240329182018000133550010000428471020331523</v>
      </c>
      <c r="K489" s="5" t="str">
        <f>IF(F489="B",LEFT('[1]TCE - ANEXO IV - Preencher'!M498,2),IF(F489="S",LEFT('[1]TCE - ANEXO IV - Preencher'!M498,7),IF('[1]TCE - ANEXO IV - Preencher'!H498="","")))</f>
        <v>35</v>
      </c>
      <c r="L489" s="7">
        <f>'[1]TCE - ANEXO IV - Preencher'!N498</f>
        <v>1100</v>
      </c>
    </row>
    <row r="490" spans="1:12" s="8" customFormat="1" ht="19.5" customHeight="1" x14ac:dyDescent="0.2">
      <c r="A490" s="3">
        <f>IFERROR(VLOOKUP(B490,'[1]DADOS (OCULTAR)'!$Q$3:$S$135,3,0),"")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3.12 - Material Hospitalar</v>
      </c>
      <c r="D490" s="3">
        <f>'[1]TCE - ANEXO IV - Preencher'!F499</f>
        <v>29182018000133</v>
      </c>
      <c r="E490" s="5" t="str">
        <f>'[1]TCE - ANEXO IV - Preencher'!G499</f>
        <v>MICROPORT SCIENTIFIC VASCU BRAS LTDA</v>
      </c>
      <c r="F490" s="5" t="str">
        <f>'[1]TCE - ANEXO IV - Preencher'!H499</f>
        <v>B</v>
      </c>
      <c r="G490" s="5" t="str">
        <f>'[1]TCE - ANEXO IV - Preencher'!I499</f>
        <v>S</v>
      </c>
      <c r="H490" s="5" t="str">
        <f>'[1]TCE - ANEXO IV - Preencher'!J499</f>
        <v>000.042.865</v>
      </c>
      <c r="I490" s="6">
        <f>IF('[1]TCE - ANEXO IV - Preencher'!K499="","",'[1]TCE - ANEXO IV - Preencher'!K499)</f>
        <v>45377</v>
      </c>
      <c r="J490" s="5" t="str">
        <f>'[1]TCE - ANEXO IV - Preencher'!L499</f>
        <v>35240329182018000133550010000428651606011427</v>
      </c>
      <c r="K490" s="5" t="str">
        <f>IF(F490="B",LEFT('[1]TCE - ANEXO IV - Preencher'!M499,2),IF(F490="S",LEFT('[1]TCE - ANEXO IV - Preencher'!M499,7),IF('[1]TCE - ANEXO IV - Preencher'!H499="","")))</f>
        <v>35</v>
      </c>
      <c r="L490" s="7">
        <f>'[1]TCE - ANEXO IV - Preencher'!N499</f>
        <v>3880</v>
      </c>
    </row>
    <row r="491" spans="1:12" s="8" customFormat="1" ht="19.5" customHeight="1" x14ac:dyDescent="0.2">
      <c r="A491" s="3">
        <f>IFERROR(VLOOKUP(B491,'[1]DADOS (OCULTAR)'!$Q$3:$S$135,3,0),"")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3.12 - Material Hospitalar</v>
      </c>
      <c r="D491" s="3">
        <f>'[1]TCE - ANEXO IV - Preencher'!F500</f>
        <v>29182018000133</v>
      </c>
      <c r="E491" s="5" t="str">
        <f>'[1]TCE - ANEXO IV - Preencher'!G500</f>
        <v>MICROPORT SCIENTIFIC VASCU BRAS LTDA</v>
      </c>
      <c r="F491" s="5" t="str">
        <f>'[1]TCE - ANEXO IV - Preencher'!H500</f>
        <v>B</v>
      </c>
      <c r="G491" s="5" t="str">
        <f>'[1]TCE - ANEXO IV - Preencher'!I500</f>
        <v>S</v>
      </c>
      <c r="H491" s="5" t="str">
        <f>'[1]TCE - ANEXO IV - Preencher'!J500</f>
        <v>000.042.841</v>
      </c>
      <c r="I491" s="6">
        <f>IF('[1]TCE - ANEXO IV - Preencher'!K500="","",'[1]TCE - ANEXO IV - Preencher'!K500)</f>
        <v>45377</v>
      </c>
      <c r="J491" s="5" t="str">
        <f>'[1]TCE - ANEXO IV - Preencher'!L500</f>
        <v>35240329182018000133550010000428411942211485</v>
      </c>
      <c r="K491" s="5" t="str">
        <f>IF(F491="B",LEFT('[1]TCE - ANEXO IV - Preencher'!M500,2),IF(F491="S",LEFT('[1]TCE - ANEXO IV - Preencher'!M500,7),IF('[1]TCE - ANEXO IV - Preencher'!H500="","")))</f>
        <v>35</v>
      </c>
      <c r="L491" s="7">
        <f>'[1]TCE - ANEXO IV - Preencher'!N500</f>
        <v>1100</v>
      </c>
    </row>
    <row r="492" spans="1:12" s="8" customFormat="1" ht="19.5" customHeight="1" x14ac:dyDescent="0.2">
      <c r="A492" s="3">
        <f>IFERROR(VLOOKUP(B492,'[1]DADOS (OCULTAR)'!$Q$3:$S$135,3,0),"")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3.12 - Material Hospitalar</v>
      </c>
      <c r="D492" s="3">
        <f>'[1]TCE - ANEXO IV - Preencher'!F501</f>
        <v>29182018000133</v>
      </c>
      <c r="E492" s="5" t="str">
        <f>'[1]TCE - ANEXO IV - Preencher'!G501</f>
        <v>MICROPORT SCIENTIFIC VASCU BRAS LTDA</v>
      </c>
      <c r="F492" s="5" t="str">
        <f>'[1]TCE - ANEXO IV - Preencher'!H501</f>
        <v>B</v>
      </c>
      <c r="G492" s="5" t="str">
        <f>'[1]TCE - ANEXO IV - Preencher'!I501</f>
        <v>S</v>
      </c>
      <c r="H492" s="5" t="str">
        <f>'[1]TCE - ANEXO IV - Preencher'!J501</f>
        <v>000.042.900</v>
      </c>
      <c r="I492" s="6">
        <f>IF('[1]TCE - ANEXO IV - Preencher'!K501="","",'[1]TCE - ANEXO IV - Preencher'!K501)</f>
        <v>45377</v>
      </c>
      <c r="J492" s="5" t="str">
        <f>'[1]TCE - ANEXO IV - Preencher'!L501</f>
        <v>35240329182018000133550010000429001943291671</v>
      </c>
      <c r="K492" s="5" t="str">
        <f>IF(F492="B",LEFT('[1]TCE - ANEXO IV - Preencher'!M501,2),IF(F492="S",LEFT('[1]TCE - ANEXO IV - Preencher'!M501,7),IF('[1]TCE - ANEXO IV - Preencher'!H501="","")))</f>
        <v>35</v>
      </c>
      <c r="L492" s="7">
        <f>'[1]TCE - ANEXO IV - Preencher'!N501</f>
        <v>2200</v>
      </c>
    </row>
    <row r="493" spans="1:12" s="8" customFormat="1" ht="19.5" customHeight="1" x14ac:dyDescent="0.2">
      <c r="A493" s="3">
        <f>IFERROR(VLOOKUP(B493,'[1]DADOS (OCULTAR)'!$Q$3:$S$135,3,0),"")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3.12 - Material Hospitalar</v>
      </c>
      <c r="D493" s="3">
        <f>'[1]TCE - ANEXO IV - Preencher'!F502</f>
        <v>29182018000133</v>
      </c>
      <c r="E493" s="5" t="str">
        <f>'[1]TCE - ANEXO IV - Preencher'!G502</f>
        <v>MICROPORT SCIENTIFIC VASCU BRAS LTDA</v>
      </c>
      <c r="F493" s="5" t="str">
        <f>'[1]TCE - ANEXO IV - Preencher'!H502</f>
        <v>B</v>
      </c>
      <c r="G493" s="5" t="str">
        <f>'[1]TCE - ANEXO IV - Preencher'!I502</f>
        <v>S</v>
      </c>
      <c r="H493" s="5" t="str">
        <f>'[1]TCE - ANEXO IV - Preencher'!J502</f>
        <v>000.042.846</v>
      </c>
      <c r="I493" s="6">
        <f>IF('[1]TCE - ANEXO IV - Preencher'!K502="","",'[1]TCE - ANEXO IV - Preencher'!K502)</f>
        <v>45377</v>
      </c>
      <c r="J493" s="5" t="str">
        <f>'[1]TCE - ANEXO IV - Preencher'!L502</f>
        <v>35240329182018000133550010000428461610072162</v>
      </c>
      <c r="K493" s="5" t="str">
        <f>IF(F493="B",LEFT('[1]TCE - ANEXO IV - Preencher'!M502,2),IF(F493="S",LEFT('[1]TCE - ANEXO IV - Preencher'!M502,7),IF('[1]TCE - ANEXO IV - Preencher'!H502="","")))</f>
        <v>35</v>
      </c>
      <c r="L493" s="7">
        <f>'[1]TCE - ANEXO IV - Preencher'!N502</f>
        <v>3300</v>
      </c>
    </row>
    <row r="494" spans="1:12" s="8" customFormat="1" ht="19.5" customHeight="1" x14ac:dyDescent="0.2">
      <c r="A494" s="3">
        <f>IFERROR(VLOOKUP(B494,'[1]DADOS (OCULTAR)'!$Q$3:$S$135,3,0),"")</f>
        <v>10583920000800</v>
      </c>
      <c r="B494" s="4" t="str">
        <f>'[1]TCE - ANEXO IV - Preencher'!C503</f>
        <v>HOSPITAL MESTRE VITALINO</v>
      </c>
      <c r="C494" s="4" t="str">
        <f>'[1]TCE - ANEXO IV - Preencher'!E503</f>
        <v>3.12 - Material Hospitalar</v>
      </c>
      <c r="D494" s="3">
        <f>'[1]TCE - ANEXO IV - Preencher'!F503</f>
        <v>29182018000133</v>
      </c>
      <c r="E494" s="5" t="str">
        <f>'[1]TCE - ANEXO IV - Preencher'!G503</f>
        <v>MICROPORT SCIENTIFIC VASCU BRAS LTDA</v>
      </c>
      <c r="F494" s="5" t="str">
        <f>'[1]TCE - ANEXO IV - Preencher'!H503</f>
        <v>B</v>
      </c>
      <c r="G494" s="5" t="str">
        <f>'[1]TCE - ANEXO IV - Preencher'!I503</f>
        <v>S</v>
      </c>
      <c r="H494" s="5" t="str">
        <f>'[1]TCE - ANEXO IV - Preencher'!J503</f>
        <v>000.042.862</v>
      </c>
      <c r="I494" s="6">
        <f>IF('[1]TCE - ANEXO IV - Preencher'!K503="","",'[1]TCE - ANEXO IV - Preencher'!K503)</f>
        <v>45377</v>
      </c>
      <c r="J494" s="5" t="str">
        <f>'[1]TCE - ANEXO IV - Preencher'!L503</f>
        <v>35240329182018000133550010000428621455407511</v>
      </c>
      <c r="K494" s="5" t="str">
        <f>IF(F494="B",LEFT('[1]TCE - ANEXO IV - Preencher'!M503,2),IF(F494="S",LEFT('[1]TCE - ANEXO IV - Preencher'!M503,7),IF('[1]TCE - ANEXO IV - Preencher'!H503="","")))</f>
        <v>35</v>
      </c>
      <c r="L494" s="7">
        <f>'[1]TCE - ANEXO IV - Preencher'!N503</f>
        <v>3590</v>
      </c>
    </row>
    <row r="495" spans="1:12" s="8" customFormat="1" ht="19.5" customHeight="1" x14ac:dyDescent="0.2">
      <c r="A495" s="3">
        <f>IFERROR(VLOOKUP(B495,'[1]DADOS (OCULTAR)'!$Q$3:$S$135,3,0),"")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3.12 - Material Hospitalar</v>
      </c>
      <c r="D495" s="3">
        <f>'[1]TCE - ANEXO IV - Preencher'!F504</f>
        <v>29182018000133</v>
      </c>
      <c r="E495" s="5" t="str">
        <f>'[1]TCE - ANEXO IV - Preencher'!G504</f>
        <v>MICROPORT SCIENTIFIC VASCU BRAS LTDA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000.042.848</v>
      </c>
      <c r="I495" s="6">
        <f>IF('[1]TCE - ANEXO IV - Preencher'!K504="","",'[1]TCE - ANEXO IV - Preencher'!K504)</f>
        <v>45377</v>
      </c>
      <c r="J495" s="5" t="str">
        <f>'[1]TCE - ANEXO IV - Preencher'!L504</f>
        <v>35240329182018000133550010000428481666217896</v>
      </c>
      <c r="K495" s="5" t="str">
        <f>IF(F495="B",LEFT('[1]TCE - ANEXO IV - Preencher'!M504,2),IF(F495="S",LEFT('[1]TCE - ANEXO IV - Preencher'!M504,7),IF('[1]TCE - ANEXO IV - Preencher'!H504="","")))</f>
        <v>35</v>
      </c>
      <c r="L495" s="7">
        <f>'[1]TCE - ANEXO IV - Preencher'!N504</f>
        <v>1390</v>
      </c>
    </row>
    <row r="496" spans="1:12" s="8" customFormat="1" ht="19.5" customHeight="1" x14ac:dyDescent="0.2">
      <c r="A496" s="3">
        <f>IFERROR(VLOOKUP(B496,'[1]DADOS (OCULTAR)'!$Q$3:$S$135,3,0),"")</f>
        <v>10583920000800</v>
      </c>
      <c r="B496" s="4" t="str">
        <f>'[1]TCE - ANEXO IV - Preencher'!C505</f>
        <v>HOSPITAL MESTRE VITALINO</v>
      </c>
      <c r="C496" s="4" t="str">
        <f>'[1]TCE - ANEXO IV - Preencher'!E505</f>
        <v>3.12 - Material Hospitalar</v>
      </c>
      <c r="D496" s="3">
        <f>'[1]TCE - ANEXO IV - Preencher'!F505</f>
        <v>29182018000133</v>
      </c>
      <c r="E496" s="5" t="str">
        <f>'[1]TCE - ANEXO IV - Preencher'!G505</f>
        <v>MICROPORT SCIENTIFIC VASCU BRAS LTDA</v>
      </c>
      <c r="F496" s="5" t="str">
        <f>'[1]TCE - ANEXO IV - Preencher'!H505</f>
        <v>B</v>
      </c>
      <c r="G496" s="5" t="str">
        <f>'[1]TCE - ANEXO IV - Preencher'!I505</f>
        <v>S</v>
      </c>
      <c r="H496" s="5" t="str">
        <f>'[1]TCE - ANEXO IV - Preencher'!J505</f>
        <v>000.042.845</v>
      </c>
      <c r="I496" s="6">
        <f>IF('[1]TCE - ANEXO IV - Preencher'!K505="","",'[1]TCE - ANEXO IV - Preencher'!K505)</f>
        <v>45377</v>
      </c>
      <c r="J496" s="5" t="str">
        <f>'[1]TCE - ANEXO IV - Preencher'!L505</f>
        <v>35240329182018000133550010000428451868350307</v>
      </c>
      <c r="K496" s="5" t="str">
        <f>IF(F496="B",LEFT('[1]TCE - ANEXO IV - Preencher'!M505,2),IF(F496="S",LEFT('[1]TCE - ANEXO IV - Preencher'!M505,7),IF('[1]TCE - ANEXO IV - Preencher'!H505="","")))</f>
        <v>35</v>
      </c>
      <c r="L496" s="7">
        <f>'[1]TCE - ANEXO IV - Preencher'!N505</f>
        <v>2490</v>
      </c>
    </row>
    <row r="497" spans="1:12" s="8" customFormat="1" ht="19.5" customHeight="1" x14ac:dyDescent="0.2">
      <c r="A497" s="3">
        <f>IFERROR(VLOOKUP(B497,'[1]DADOS (OCULTAR)'!$Q$3:$S$135,3,0),"")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3.12 - Material Hospitalar</v>
      </c>
      <c r="D497" s="3">
        <f>'[1]TCE - ANEXO IV - Preencher'!F506</f>
        <v>29182018000133</v>
      </c>
      <c r="E497" s="5" t="str">
        <f>'[1]TCE - ANEXO IV - Preencher'!G506</f>
        <v>MICROPORT SCIENTIFIC VASCU BRAS LTDA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000.042.852</v>
      </c>
      <c r="I497" s="6">
        <f>IF('[1]TCE - ANEXO IV - Preencher'!K506="","",'[1]TCE - ANEXO IV - Preencher'!K506)</f>
        <v>45377</v>
      </c>
      <c r="J497" s="5" t="str">
        <f>'[1]TCE - ANEXO IV - Preencher'!L506</f>
        <v>35240329182018000133550010000428521452641177</v>
      </c>
      <c r="K497" s="5" t="str">
        <f>IF(F497="B",LEFT('[1]TCE - ANEXO IV - Preencher'!M506,2),IF(F497="S",LEFT('[1]TCE - ANEXO IV - Preencher'!M506,7),IF('[1]TCE - ANEXO IV - Preencher'!H506="","")))</f>
        <v>35</v>
      </c>
      <c r="L497" s="7">
        <f>'[1]TCE - ANEXO IV - Preencher'!N506</f>
        <v>1100</v>
      </c>
    </row>
    <row r="498" spans="1:12" s="8" customFormat="1" ht="19.5" customHeight="1" x14ac:dyDescent="0.2">
      <c r="A498" s="3">
        <f>IFERROR(VLOOKUP(B498,'[1]DADOS (OCULTAR)'!$Q$3:$S$135,3,0),"")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3.12 - Material Hospitalar</v>
      </c>
      <c r="D498" s="3">
        <f>'[1]TCE - ANEXO IV - Preencher'!F507</f>
        <v>29182018000133</v>
      </c>
      <c r="E498" s="5" t="str">
        <f>'[1]TCE - ANEXO IV - Preencher'!G507</f>
        <v>MICROPORT SCIENTIFIC VASCU BRAS LTDA</v>
      </c>
      <c r="F498" s="5" t="str">
        <f>'[1]TCE - ANEXO IV - Preencher'!H507</f>
        <v>B</v>
      </c>
      <c r="G498" s="5" t="str">
        <f>'[1]TCE - ANEXO IV - Preencher'!I507</f>
        <v>S</v>
      </c>
      <c r="H498" s="5" t="str">
        <f>'[1]TCE - ANEXO IV - Preencher'!J507</f>
        <v>000.042.840</v>
      </c>
      <c r="I498" s="6">
        <f>IF('[1]TCE - ANEXO IV - Preencher'!K507="","",'[1]TCE - ANEXO IV - Preencher'!K507)</f>
        <v>45377</v>
      </c>
      <c r="J498" s="5" t="str">
        <f>'[1]TCE - ANEXO IV - Preencher'!L507</f>
        <v>35240329182018000133550010000428401851326673</v>
      </c>
      <c r="K498" s="5" t="str">
        <f>IF(F498="B",LEFT('[1]TCE - ANEXO IV - Preencher'!M507,2),IF(F498="S",LEFT('[1]TCE - ANEXO IV - Preencher'!M507,7),IF('[1]TCE - ANEXO IV - Preencher'!H507="","")))</f>
        <v>35</v>
      </c>
      <c r="L498" s="7">
        <f>'[1]TCE - ANEXO IV - Preencher'!N507</f>
        <v>6080</v>
      </c>
    </row>
    <row r="499" spans="1:12" s="8" customFormat="1" ht="19.5" customHeight="1" x14ac:dyDescent="0.2">
      <c r="A499" s="3">
        <f>IFERROR(VLOOKUP(B499,'[1]DADOS (OCULTAR)'!$Q$3:$S$135,3,0),"")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3.12 - Material Hospitalar</v>
      </c>
      <c r="D499" s="3">
        <f>'[1]TCE - ANEXO IV - Preencher'!F508</f>
        <v>29182018000133</v>
      </c>
      <c r="E499" s="5" t="str">
        <f>'[1]TCE - ANEXO IV - Preencher'!G508</f>
        <v>MICROPORT SCIENTIFIC VASCU BRAS LTDA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000.042.844</v>
      </c>
      <c r="I499" s="6">
        <f>IF('[1]TCE - ANEXO IV - Preencher'!K508="","",'[1]TCE - ANEXO IV - Preencher'!K508)</f>
        <v>45377</v>
      </c>
      <c r="J499" s="5" t="str">
        <f>'[1]TCE - ANEXO IV - Preencher'!L508</f>
        <v>35240329182018000133550010000428441391431982</v>
      </c>
      <c r="K499" s="5" t="str">
        <f>IF(F499="B",LEFT('[1]TCE - ANEXO IV - Preencher'!M508,2),IF(F499="S",LEFT('[1]TCE - ANEXO IV - Preencher'!M508,7),IF('[1]TCE - ANEXO IV - Preencher'!H508="","")))</f>
        <v>35</v>
      </c>
      <c r="L499" s="7">
        <f>'[1]TCE - ANEXO IV - Preencher'!N508</f>
        <v>1100</v>
      </c>
    </row>
    <row r="500" spans="1:12" s="8" customFormat="1" ht="19.5" customHeight="1" x14ac:dyDescent="0.2">
      <c r="A500" s="3">
        <f>IFERROR(VLOOKUP(B500,'[1]DADOS (OCULTAR)'!$Q$3:$S$135,3,0),"")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3.12 - Material Hospitalar</v>
      </c>
      <c r="D500" s="3">
        <f>'[1]TCE - ANEXO IV - Preencher'!F509</f>
        <v>47171763000169</v>
      </c>
      <c r="E500" s="5" t="str">
        <f>'[1]TCE - ANEXO IV - Preencher'!G509</f>
        <v>MVL HOSPITALAR LTDA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698</v>
      </c>
      <c r="I500" s="6">
        <f>IF('[1]TCE - ANEXO IV - Preencher'!K509="","",'[1]TCE - ANEXO IV - Preencher'!K509)</f>
        <v>45378</v>
      </c>
      <c r="J500" s="5" t="str">
        <f>'[1]TCE - ANEXO IV - Preencher'!L509</f>
        <v>26240347171763000169550010000006981272200000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788.46</v>
      </c>
    </row>
    <row r="501" spans="1:12" s="8" customFormat="1" ht="19.5" customHeight="1" x14ac:dyDescent="0.2">
      <c r="A501" s="3">
        <f>IFERROR(VLOOKUP(B501,'[1]DADOS (OCULTAR)'!$Q$3:$S$135,3,0),"")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3.12 - Material Hospitalar</v>
      </c>
      <c r="D501" s="3">
        <f>'[1]TCE - ANEXO IV - Preencher'!F510</f>
        <v>4237235000152</v>
      </c>
      <c r="E501" s="5" t="str">
        <f>'[1]TCE - ANEXO IV - Preencher'!G510</f>
        <v>ENDOCENTER COMERCIAL LTDA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115486</v>
      </c>
      <c r="I501" s="6">
        <f>IF('[1]TCE - ANEXO IV - Preencher'!K510="","",'[1]TCE - ANEXO IV - Preencher'!K510)</f>
        <v>45378</v>
      </c>
      <c r="J501" s="5" t="str">
        <f>'[1]TCE - ANEXO IV - Preencher'!L510</f>
        <v>26240304237235000152550010001154861117510007</v>
      </c>
      <c r="K501" s="5" t="str">
        <f>IF(F501="B",LEFT('[1]TCE - ANEXO IV - Preencher'!M510,2),IF(F501="S",LEFT('[1]TCE - ANEXO IV - Preencher'!M510,7),IF('[1]TCE - ANEXO IV - Preencher'!H510="","")))</f>
        <v>26</v>
      </c>
      <c r="L501" s="7">
        <f>'[1]TCE - ANEXO IV - Preencher'!N510</f>
        <v>384</v>
      </c>
    </row>
    <row r="502" spans="1:12" s="8" customFormat="1" ht="19.5" customHeight="1" x14ac:dyDescent="0.2">
      <c r="A502" s="3">
        <f>IFERROR(VLOOKUP(B502,'[1]DADOS (OCULTAR)'!$Q$3:$S$135,3,0),"")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3.12 - Material Hospitalar</v>
      </c>
      <c r="D502" s="3">
        <f>'[1]TCE - ANEXO IV - Preencher'!F511</f>
        <v>9441460000120</v>
      </c>
      <c r="E502" s="5" t="str">
        <f>'[1]TCE - ANEXO IV - Preencher'!G511</f>
        <v>PADRAO DIST DE PROD HOSP PA CALLOU LTDA</v>
      </c>
      <c r="F502" s="5" t="str">
        <f>'[1]TCE - ANEXO IV - Preencher'!H511</f>
        <v>B</v>
      </c>
      <c r="G502" s="5" t="str">
        <f>'[1]TCE - ANEXO IV - Preencher'!I511</f>
        <v>S</v>
      </c>
      <c r="H502" s="5" t="str">
        <f>'[1]TCE - ANEXO IV - Preencher'!J511</f>
        <v>000.342.661</v>
      </c>
      <c r="I502" s="6">
        <f>IF('[1]TCE - ANEXO IV - Preencher'!K511="","",'[1]TCE - ANEXO IV - Preencher'!K511)</f>
        <v>45377</v>
      </c>
      <c r="J502" s="5" t="str">
        <f>'[1]TCE - ANEXO IV - Preencher'!L511</f>
        <v>26240309441460000120550010003426611835578743</v>
      </c>
      <c r="K502" s="5" t="str">
        <f>IF(F502="B",LEFT('[1]TCE - ANEXO IV - Preencher'!M511,2),IF(F502="S",LEFT('[1]TCE - ANEXO IV - Preencher'!M511,7),IF('[1]TCE - ANEXO IV - Preencher'!H511="","")))</f>
        <v>26</v>
      </c>
      <c r="L502" s="7">
        <f>'[1]TCE - ANEXO IV - Preencher'!N511</f>
        <v>436</v>
      </c>
    </row>
    <row r="503" spans="1:12" s="8" customFormat="1" ht="19.5" customHeight="1" x14ac:dyDescent="0.2">
      <c r="A503" s="3">
        <f>IFERROR(VLOOKUP(B503,'[1]DADOS (OCULTAR)'!$Q$3:$S$135,3,0),"")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3.12 - Material Hospitalar</v>
      </c>
      <c r="D503" s="3">
        <f>'[1]TCE - ANEXO IV - Preencher'!F512</f>
        <v>13120044000105</v>
      </c>
      <c r="E503" s="5" t="str">
        <f>'[1]TCE - ANEXO IV - Preencher'!G512</f>
        <v>WANDERLEY  REGIS COM E PRO MED HOS LTDA</v>
      </c>
      <c r="F503" s="5" t="str">
        <f>'[1]TCE - ANEXO IV - Preencher'!H512</f>
        <v>B</v>
      </c>
      <c r="G503" s="5" t="str">
        <f>'[1]TCE - ANEXO IV - Preencher'!I512</f>
        <v>S</v>
      </c>
      <c r="H503" s="5" t="str">
        <f>'[1]TCE - ANEXO IV - Preencher'!J512</f>
        <v>000.011.290</v>
      </c>
      <c r="I503" s="6">
        <f>IF('[1]TCE - ANEXO IV - Preencher'!K512="","",'[1]TCE - ANEXO IV - Preencher'!K512)</f>
        <v>45377</v>
      </c>
      <c r="J503" s="5" t="str">
        <f>'[1]TCE - ANEXO IV - Preencher'!L512</f>
        <v>26240313120044000105550010000112901546862044</v>
      </c>
      <c r="K503" s="5" t="str">
        <f>IF(F503="B",LEFT('[1]TCE - ANEXO IV - Preencher'!M512,2),IF(F503="S",LEFT('[1]TCE - ANEXO IV - Preencher'!M512,7),IF('[1]TCE - ANEXO IV - Preencher'!H512="","")))</f>
        <v>26</v>
      </c>
      <c r="L503" s="7">
        <f>'[1]TCE - ANEXO IV - Preencher'!N512</f>
        <v>576</v>
      </c>
    </row>
    <row r="504" spans="1:12" s="8" customFormat="1" ht="19.5" customHeight="1" x14ac:dyDescent="0.2">
      <c r="A504" s="3">
        <f>IFERROR(VLOOKUP(B504,'[1]DADOS (OCULTAR)'!$Q$3:$S$135,3,0),"")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3.12 - Material Hospitalar</v>
      </c>
      <c r="D504" s="3">
        <f>'[1]TCE - ANEXO IV - Preencher'!F513</f>
        <v>21172673000107</v>
      </c>
      <c r="E504" s="5" t="str">
        <f>'[1]TCE - ANEXO IV - Preencher'!G513</f>
        <v>ERS INDUSTRIA E COMERCIO DE PRODUTOS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39533</v>
      </c>
      <c r="I504" s="6">
        <f>IF('[1]TCE - ANEXO IV - Preencher'!K513="","",'[1]TCE - ANEXO IV - Preencher'!K513)</f>
        <v>45372</v>
      </c>
      <c r="J504" s="5" t="str">
        <f>'[1]TCE - ANEXO IV - Preencher'!L513</f>
        <v>26240321172673000107550010000395337717183322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3360</v>
      </c>
    </row>
    <row r="505" spans="1:12" s="8" customFormat="1" ht="19.5" customHeight="1" x14ac:dyDescent="0.2">
      <c r="A505" s="3">
        <f>IFERROR(VLOOKUP(B505,'[1]DADOS (OCULTAR)'!$Q$3:$S$135,3,0),"")</f>
        <v>10583920000800</v>
      </c>
      <c r="B505" s="4" t="str">
        <f>'[1]TCE - ANEXO IV - Preencher'!C514</f>
        <v>HOSPITAL MESTRE VITALINO</v>
      </c>
      <c r="C505" s="4" t="str">
        <f>'[1]TCE - ANEXO IV - Preencher'!E514</f>
        <v>3.12 - Material Hospitalar</v>
      </c>
      <c r="D505" s="3">
        <f>'[1]TCE - ANEXO IV - Preencher'!F514</f>
        <v>7213544000180</v>
      </c>
      <c r="E505" s="5" t="str">
        <f>'[1]TCE - ANEXO IV - Preencher'!G514</f>
        <v>BMR MEDICAL LTDA</v>
      </c>
      <c r="F505" s="5" t="str">
        <f>'[1]TCE - ANEXO IV - Preencher'!H514</f>
        <v>B</v>
      </c>
      <c r="G505" s="5" t="str">
        <f>'[1]TCE - ANEXO IV - Preencher'!I514</f>
        <v>S</v>
      </c>
      <c r="H505" s="5">
        <f>'[1]TCE - ANEXO IV - Preencher'!J514</f>
        <v>178989</v>
      </c>
      <c r="I505" s="6">
        <f>IF('[1]TCE - ANEXO IV - Preencher'!K514="","",'[1]TCE - ANEXO IV - Preencher'!K514)</f>
        <v>45370</v>
      </c>
      <c r="J505" s="5" t="str">
        <f>'[1]TCE - ANEXO IV - Preencher'!L514</f>
        <v>41240307213544000180550010001789891023450359</v>
      </c>
      <c r="K505" s="5" t="str">
        <f>IF(F505="B",LEFT('[1]TCE - ANEXO IV - Preencher'!M514,2),IF(F505="S",LEFT('[1]TCE - ANEXO IV - Preencher'!M514,7),IF('[1]TCE - ANEXO IV - Preencher'!H514="","")))</f>
        <v>41</v>
      </c>
      <c r="L505" s="7">
        <f>'[1]TCE - ANEXO IV - Preencher'!N514</f>
        <v>7711.2</v>
      </c>
    </row>
    <row r="506" spans="1:12" s="8" customFormat="1" ht="19.5" customHeight="1" x14ac:dyDescent="0.2">
      <c r="A506" s="3">
        <f>IFERROR(VLOOKUP(B506,'[1]DADOS (OCULTAR)'!$Q$3:$S$135,3,0),"")</f>
        <v>10583920000800</v>
      </c>
      <c r="B506" s="4" t="str">
        <f>'[1]TCE - ANEXO IV - Preencher'!C515</f>
        <v>HOSPITAL MESTRE VITALINO</v>
      </c>
      <c r="C506" s="4" t="str">
        <f>'[1]TCE - ANEXO IV - Preencher'!E515</f>
        <v>3.12 - Material Hospitalar</v>
      </c>
      <c r="D506" s="3">
        <f>'[1]TCE - ANEXO IV - Preencher'!F515</f>
        <v>23680034000170</v>
      </c>
      <c r="E506" s="5" t="str">
        <f>'[1]TCE - ANEXO IV - Preencher'!G515</f>
        <v>D.ARAUJO COM ATACADISTA LTDA</v>
      </c>
      <c r="F506" s="5" t="str">
        <f>'[1]TCE - ANEXO IV - Preencher'!H515</f>
        <v>B</v>
      </c>
      <c r="G506" s="5" t="str">
        <f>'[1]TCE - ANEXO IV - Preencher'!I515</f>
        <v>S</v>
      </c>
      <c r="H506" s="5" t="str">
        <f>'[1]TCE - ANEXO IV - Preencher'!J515</f>
        <v>000.015.602</v>
      </c>
      <c r="I506" s="6">
        <f>IF('[1]TCE - ANEXO IV - Preencher'!K515="","",'[1]TCE - ANEXO IV - Preencher'!K515)</f>
        <v>45377</v>
      </c>
      <c r="J506" s="5" t="str">
        <f>'[1]TCE - ANEXO IV - Preencher'!L515</f>
        <v>26240323680034000170550010000156021250273292</v>
      </c>
      <c r="K506" s="5" t="str">
        <f>IF(F506="B",LEFT('[1]TCE - ANEXO IV - Preencher'!M515,2),IF(F506="S",LEFT('[1]TCE - ANEXO IV - Preencher'!M515,7),IF('[1]TCE - ANEXO IV - Preencher'!H515="","")))</f>
        <v>26</v>
      </c>
      <c r="L506" s="7">
        <f>'[1]TCE - ANEXO IV - Preencher'!N515</f>
        <v>1050</v>
      </c>
    </row>
    <row r="507" spans="1:12" s="8" customFormat="1" ht="19.5" customHeight="1" x14ac:dyDescent="0.2">
      <c r="A507" s="3">
        <f>IFERROR(VLOOKUP(B507,'[1]DADOS (OCULTAR)'!$Q$3:$S$135,3,0),"")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3.12 - Material Hospitalar</v>
      </c>
      <c r="D507" s="3">
        <f>'[1]TCE - ANEXO IV - Preencher'!F516</f>
        <v>874929000140</v>
      </c>
      <c r="E507" s="5" t="str">
        <f>'[1]TCE - ANEXO IV - Preencher'!G516</f>
        <v>MED CENTER COMERCIAL LTDA</v>
      </c>
      <c r="F507" s="5" t="str">
        <f>'[1]TCE - ANEXO IV - Preencher'!H516</f>
        <v>B</v>
      </c>
      <c r="G507" s="5" t="str">
        <f>'[1]TCE - ANEXO IV - Preencher'!I516</f>
        <v>S</v>
      </c>
      <c r="H507" s="5">
        <f>'[1]TCE - ANEXO IV - Preencher'!J516</f>
        <v>535099</v>
      </c>
      <c r="I507" s="6">
        <f>IF('[1]TCE - ANEXO IV - Preencher'!K516="","",'[1]TCE - ANEXO IV - Preencher'!K516)</f>
        <v>45377</v>
      </c>
      <c r="J507" s="5" t="str">
        <f>'[1]TCE - ANEXO IV - Preencher'!L516</f>
        <v>31240300874929000140550010005350991933930662</v>
      </c>
      <c r="K507" s="5" t="str">
        <f>IF(F507="B",LEFT('[1]TCE - ANEXO IV - Preencher'!M516,2),IF(F507="S",LEFT('[1]TCE - ANEXO IV - Preencher'!M516,7),IF('[1]TCE - ANEXO IV - Preencher'!H516="","")))</f>
        <v>31</v>
      </c>
      <c r="L507" s="7">
        <f>'[1]TCE - ANEXO IV - Preencher'!N516</f>
        <v>4953.72</v>
      </c>
    </row>
    <row r="508" spans="1:12" s="8" customFormat="1" ht="19.5" customHeight="1" x14ac:dyDescent="0.2">
      <c r="A508" s="3">
        <f>IFERROR(VLOOKUP(B508,'[1]DADOS (OCULTAR)'!$Q$3:$S$135,3,0),"")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3.12 - Material Hospitalar</v>
      </c>
      <c r="D508" s="3">
        <f>'[1]TCE - ANEXO IV - Preencher'!F517</f>
        <v>67729178000653</v>
      </c>
      <c r="E508" s="5" t="str">
        <f>'[1]TCE - ANEXO IV - Preencher'!G517</f>
        <v>COMERCIAL CIRURGICA RIOCLARENSE LTDA</v>
      </c>
      <c r="F508" s="5" t="str">
        <f>'[1]TCE - ANEXO IV - Preencher'!H517</f>
        <v>B</v>
      </c>
      <c r="G508" s="5" t="str">
        <f>'[1]TCE - ANEXO IV - Preencher'!I517</f>
        <v>S</v>
      </c>
      <c r="H508" s="5">
        <f>'[1]TCE - ANEXO IV - Preencher'!J517</f>
        <v>72148</v>
      </c>
      <c r="I508" s="6">
        <f>IF('[1]TCE - ANEXO IV - Preencher'!K517="","",'[1]TCE - ANEXO IV - Preencher'!K517)</f>
        <v>45378</v>
      </c>
      <c r="J508" s="5" t="str">
        <f>'[1]TCE - ANEXO IV - Preencher'!L517</f>
        <v>26240367729178000653550010000721481594645114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1995</v>
      </c>
    </row>
    <row r="509" spans="1:12" s="8" customFormat="1" ht="19.5" customHeight="1" x14ac:dyDescent="0.2">
      <c r="A509" s="3">
        <f>IFERROR(VLOOKUP(B509,'[1]DADOS (OCULTAR)'!$Q$3:$S$135,3,0),"")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3.12 - Material Hospitalar</v>
      </c>
      <c r="D509" s="3">
        <f>'[1]TCE - ANEXO IV - Preencher'!F518</f>
        <v>41699739000110</v>
      </c>
      <c r="E509" s="5" t="str">
        <f>'[1]TCE - ANEXO IV - Preencher'!G518</f>
        <v>MF TRANSPORTES DE AGUA EIRELI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344</v>
      </c>
      <c r="I509" s="6">
        <f>IF('[1]TCE - ANEXO IV - Preencher'!K518="","",'[1]TCE - ANEXO IV - Preencher'!K518)</f>
        <v>45379</v>
      </c>
      <c r="J509" s="5" t="str">
        <f>'[1]TCE - ANEXO IV - Preencher'!L518</f>
        <v>26240341699739000110550010000003441799396859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31360.5</v>
      </c>
    </row>
    <row r="510" spans="1:12" s="8" customFormat="1" ht="19.5" customHeight="1" x14ac:dyDescent="0.2">
      <c r="A510" s="3">
        <f>IFERROR(VLOOKUP(B510,'[1]DADOS (OCULTAR)'!$Q$3:$S$135,3,0),"")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3.12 - Material Hospitalar</v>
      </c>
      <c r="D510" s="3">
        <f>'[1]TCE - ANEXO IV - Preencher'!F519</f>
        <v>41699739000110</v>
      </c>
      <c r="E510" s="5" t="str">
        <f>'[1]TCE - ANEXO IV - Preencher'!G519</f>
        <v>MF TRANSPORTES DE AGUA EIRELI</v>
      </c>
      <c r="F510" s="5" t="str">
        <f>'[1]TCE - ANEXO IV - Preencher'!H519</f>
        <v>B</v>
      </c>
      <c r="G510" s="5" t="str">
        <f>'[1]TCE - ANEXO IV - Preencher'!I519</f>
        <v>S</v>
      </c>
      <c r="H510" s="5">
        <f>'[1]TCE - ANEXO IV - Preencher'!J519</f>
        <v>343</v>
      </c>
      <c r="I510" s="6">
        <f>IF('[1]TCE - ANEXO IV - Preencher'!K519="","",'[1]TCE - ANEXO IV - Preencher'!K519)</f>
        <v>45379</v>
      </c>
      <c r="J510" s="5" t="str">
        <f>'[1]TCE - ANEXO IV - Preencher'!L519</f>
        <v>26240341699739000110550010000003431541329678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65474</v>
      </c>
    </row>
    <row r="511" spans="1:12" s="8" customFormat="1" ht="19.5" customHeight="1" x14ac:dyDescent="0.2">
      <c r="A511" s="3">
        <f>IFERROR(VLOOKUP(B511,'[1]DADOS (OCULTAR)'!$Q$3:$S$135,3,0),"")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3.12 - Material Hospitalar</v>
      </c>
      <c r="D511" s="3">
        <f>'[1]TCE - ANEXO IV - Preencher'!F520</f>
        <v>11407854000103</v>
      </c>
      <c r="E511" s="5" t="str">
        <f>'[1]TCE - ANEXO IV - Preencher'!G520</f>
        <v>DIALISE COMERCIO E IMPORTACAO LTDA</v>
      </c>
      <c r="F511" s="5" t="str">
        <f>'[1]TCE - ANEXO IV - Preencher'!H520</f>
        <v>B</v>
      </c>
      <c r="G511" s="5" t="str">
        <f>'[1]TCE - ANEXO IV - Preencher'!I520</f>
        <v>S</v>
      </c>
      <c r="H511" s="5">
        <f>'[1]TCE - ANEXO IV - Preencher'!J520</f>
        <v>4724</v>
      </c>
      <c r="I511" s="6">
        <f>IF('[1]TCE - ANEXO IV - Preencher'!K520="","",'[1]TCE - ANEXO IV - Preencher'!K520)</f>
        <v>45372</v>
      </c>
      <c r="J511" s="5" t="str">
        <f>'[1]TCE - ANEXO IV - Preencher'!L520</f>
        <v>29240311407854000103550030000047241824606297</v>
      </c>
      <c r="K511" s="5" t="str">
        <f>IF(F511="B",LEFT('[1]TCE - ANEXO IV - Preencher'!M520,2),IF(F511="S",LEFT('[1]TCE - ANEXO IV - Preencher'!M520,7),IF('[1]TCE - ANEXO IV - Preencher'!H520="","")))</f>
        <v>29</v>
      </c>
      <c r="L511" s="7">
        <f>'[1]TCE - ANEXO IV - Preencher'!N520</f>
        <v>5250</v>
      </c>
    </row>
    <row r="512" spans="1:12" s="8" customFormat="1" ht="19.5" customHeight="1" x14ac:dyDescent="0.2">
      <c r="A512" s="3">
        <f>IFERROR(VLOOKUP(B512,'[1]DADOS (OCULTAR)'!$Q$3:$S$135,3,0),"")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3.12 - Material Hospitalar</v>
      </c>
      <c r="D512" s="3">
        <f>'[1]TCE - ANEXO IV - Preencher'!F521</f>
        <v>15220807000107</v>
      </c>
      <c r="E512" s="5" t="str">
        <f>'[1]TCE - ANEXO IV - Preencher'!G521</f>
        <v>BCIPHARMA IMP E DIST LTDA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634</v>
      </c>
      <c r="I512" s="6">
        <f>IF('[1]TCE - ANEXO IV - Preencher'!K521="","",'[1]TCE - ANEXO IV - Preencher'!K521)</f>
        <v>45378</v>
      </c>
      <c r="J512" s="5" t="str">
        <f>'[1]TCE - ANEXO IV - Preencher'!L521</f>
        <v>26240315220807000107550010000006341325453460</v>
      </c>
      <c r="K512" s="5" t="str">
        <f>IF(F512="B",LEFT('[1]TCE - ANEXO IV - Preencher'!M521,2),IF(F512="S",LEFT('[1]TCE - ANEXO IV - Preencher'!M521,7),IF('[1]TCE - ANEXO IV - Preencher'!H521="","")))</f>
        <v>26</v>
      </c>
      <c r="L512" s="7">
        <f>'[1]TCE - ANEXO IV - Preencher'!N521</f>
        <v>8993</v>
      </c>
    </row>
    <row r="513" spans="1:12" s="8" customFormat="1" ht="19.5" customHeight="1" x14ac:dyDescent="0.2">
      <c r="A513" s="3">
        <f>IFERROR(VLOOKUP(B513,'[1]DADOS (OCULTAR)'!$Q$3:$S$135,3,0),"")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3.12 - Material Hospitalar</v>
      </c>
      <c r="D513" s="3">
        <f>'[1]TCE - ANEXO IV - Preencher'!F522</f>
        <v>39500536000101</v>
      </c>
      <c r="E513" s="5" t="str">
        <f>'[1]TCE - ANEXO IV - Preencher'!G522</f>
        <v>FAROMED COMERCIO DE MAT. HOSP. LTDA</v>
      </c>
      <c r="F513" s="5" t="str">
        <f>'[1]TCE - ANEXO IV - Preencher'!H522</f>
        <v>B</v>
      </c>
      <c r="G513" s="5" t="str">
        <f>'[1]TCE - ANEXO IV - Preencher'!I522</f>
        <v>S</v>
      </c>
      <c r="H513" s="5">
        <f>'[1]TCE - ANEXO IV - Preencher'!J522</f>
        <v>1207</v>
      </c>
      <c r="I513" s="6">
        <f>IF('[1]TCE - ANEXO IV - Preencher'!K522="","",'[1]TCE - ANEXO IV - Preencher'!K522)</f>
        <v>45377</v>
      </c>
      <c r="J513" s="5" t="str">
        <f>'[1]TCE - ANEXO IV - Preencher'!L522</f>
        <v>26240339500536000101550010000012071000010347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1988</v>
      </c>
    </row>
    <row r="514" spans="1:12" s="8" customFormat="1" ht="19.5" customHeight="1" x14ac:dyDescent="0.2">
      <c r="A514" s="3">
        <f>IFERROR(VLOOKUP(B514,'[1]DADOS (OCULTAR)'!$Q$3:$S$135,3,0),"")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3.12 - Material Hospitalar</v>
      </c>
      <c r="D514" s="3">
        <f>'[1]TCE - ANEXO IV - Preencher'!F523</f>
        <v>51680172000194</v>
      </c>
      <c r="E514" s="5" t="str">
        <f>'[1]TCE - ANEXO IV - Preencher'!G523</f>
        <v>HIGIMED COM AT DE PROD DE HIG. PES. LTDA</v>
      </c>
      <c r="F514" s="5" t="str">
        <f>'[1]TCE - ANEXO IV - Preencher'!H523</f>
        <v>B</v>
      </c>
      <c r="G514" s="5" t="str">
        <f>'[1]TCE - ANEXO IV - Preencher'!I523</f>
        <v>S</v>
      </c>
      <c r="H514" s="5" t="str">
        <f>'[1]TCE - ANEXO IV - Preencher'!J523</f>
        <v>000.000.536</v>
      </c>
      <c r="I514" s="6">
        <f>IF('[1]TCE - ANEXO IV - Preencher'!K523="","",'[1]TCE - ANEXO IV - Preencher'!K523)</f>
        <v>45376</v>
      </c>
      <c r="J514" s="5" t="str">
        <f>'[1]TCE - ANEXO IV - Preencher'!L523</f>
        <v>26240351680172000194550010000005361008947382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11664</v>
      </c>
    </row>
    <row r="515" spans="1:12" s="8" customFormat="1" ht="19.5" customHeight="1" x14ac:dyDescent="0.2">
      <c r="A515" s="3">
        <f>IFERROR(VLOOKUP(B515,'[1]DADOS (OCULTAR)'!$Q$3:$S$135,3,0),"")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3.12 - Material Hospitalar</v>
      </c>
      <c r="D515" s="3">
        <f>'[1]TCE - ANEXO IV - Preencher'!F524</f>
        <v>8675394000190</v>
      </c>
      <c r="E515" s="5" t="str">
        <f>'[1]TCE - ANEXO IV - Preencher'!G524</f>
        <v>SAFE SUPORTE A VIDA E COMERCIO INTER</v>
      </c>
      <c r="F515" s="5" t="str">
        <f>'[1]TCE - ANEXO IV - Preencher'!H524</f>
        <v>B</v>
      </c>
      <c r="G515" s="5" t="str">
        <f>'[1]TCE - ANEXO IV - Preencher'!I524</f>
        <v>S</v>
      </c>
      <c r="H515" s="5">
        <f>'[1]TCE - ANEXO IV - Preencher'!J524</f>
        <v>48876</v>
      </c>
      <c r="I515" s="6">
        <f>IF('[1]TCE - ANEXO IV - Preencher'!K524="","",'[1]TCE - ANEXO IV - Preencher'!K524)</f>
        <v>45377</v>
      </c>
      <c r="J515" s="5" t="str">
        <f>'[1]TCE - ANEXO IV - Preencher'!L524</f>
        <v>26240308675394000190550010000488761671110569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5175</v>
      </c>
    </row>
    <row r="516" spans="1:12" s="8" customFormat="1" ht="19.5" customHeight="1" x14ac:dyDescent="0.2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>
        <f>IFERROR(VLOOKUP(B521,'[1]DADOS (OCULTAR)'!$Q$3:$S$135,3,0),"")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3.4 - Material Farmacológico</v>
      </c>
      <c r="D521" s="3">
        <f>'[1]TCE - ANEXO IV - Preencher'!F530</f>
        <v>8778201000126</v>
      </c>
      <c r="E521" s="5" t="str">
        <f>'[1]TCE - ANEXO IV - Preencher'!G530</f>
        <v>DROGAFONTE LTDA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000.439.970</v>
      </c>
      <c r="I521" s="6">
        <f>IF('[1]TCE - ANEXO IV - Preencher'!K530="","",'[1]TCE - ANEXO IV - Preencher'!K530)</f>
        <v>45350</v>
      </c>
      <c r="J521" s="5" t="str">
        <f>'[1]TCE - ANEXO IV - Preencher'!L530</f>
        <v>26240208778201000126550010004399701168122789</v>
      </c>
      <c r="K521" s="5" t="str">
        <f>IF(F521="B",LEFT('[1]TCE - ANEXO IV - Preencher'!M530,2),IF(F521="S",LEFT('[1]TCE - ANEXO IV - Preencher'!M530,7),IF('[1]TCE - ANEXO IV - Preencher'!H530="","")))</f>
        <v>26</v>
      </c>
      <c r="L521" s="7">
        <f>'[1]TCE - ANEXO IV - Preencher'!N530</f>
        <v>5636.58</v>
      </c>
    </row>
    <row r="522" spans="1:12" s="8" customFormat="1" ht="19.5" customHeight="1" x14ac:dyDescent="0.2">
      <c r="A522" s="3">
        <f>IFERROR(VLOOKUP(B522,'[1]DADOS (OCULTAR)'!$Q$3:$S$135,3,0),"")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3.4 - Material Farmacológico</v>
      </c>
      <c r="D522" s="3">
        <f>'[1]TCE - ANEXO IV - Preencher'!F531</f>
        <v>12882932000194</v>
      </c>
      <c r="E522" s="5" t="str">
        <f>'[1]TCE - ANEXO IV - Preencher'!G531</f>
        <v>EXOMED REPRES DE MED LTDA</v>
      </c>
      <c r="F522" s="5" t="str">
        <f>'[1]TCE - ANEXO IV - Preencher'!H531</f>
        <v>B</v>
      </c>
      <c r="G522" s="5" t="str">
        <f>'[1]TCE - ANEXO IV - Preencher'!I531</f>
        <v>S</v>
      </c>
      <c r="H522" s="5" t="str">
        <f>'[1]TCE - ANEXO IV - Preencher'!J531</f>
        <v>000.180.734</v>
      </c>
      <c r="I522" s="6">
        <f>IF('[1]TCE - ANEXO IV - Preencher'!K531="","",'[1]TCE - ANEXO IV - Preencher'!K531)</f>
        <v>45350</v>
      </c>
      <c r="J522" s="5" t="str">
        <f>'[1]TCE - ANEXO IV - Preencher'!L531</f>
        <v>26240212882932000194550010001807341487081636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1054</v>
      </c>
    </row>
    <row r="523" spans="1:12" s="8" customFormat="1" ht="19.5" customHeight="1" x14ac:dyDescent="0.2">
      <c r="A523" s="3">
        <f>IFERROR(VLOOKUP(B523,'[1]DADOS (OCULTAR)'!$Q$3:$S$135,3,0),"")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3.4 - Material Farmacológico</v>
      </c>
      <c r="D523" s="3">
        <f>'[1]TCE - ANEXO IV - Preencher'!F532</f>
        <v>10779833000156</v>
      </c>
      <c r="E523" s="5" t="str">
        <f>'[1]TCE - ANEXO IV - Preencher'!G532</f>
        <v>MEDICAL MERCANTIL DE APARELHAGEM MEDICA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597504</v>
      </c>
      <c r="I523" s="6">
        <f>IF('[1]TCE - ANEXO IV - Preencher'!K532="","",'[1]TCE - ANEXO IV - Preencher'!K532)</f>
        <v>45350</v>
      </c>
      <c r="J523" s="5" t="str">
        <f>'[1]TCE - ANEXO IV - Preencher'!L532</f>
        <v>26240210779833000156550010005975041599528006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1797.6</v>
      </c>
    </row>
    <row r="524" spans="1:12" s="8" customFormat="1" ht="19.5" customHeight="1" x14ac:dyDescent="0.2">
      <c r="A524" s="3">
        <f>IFERROR(VLOOKUP(B524,'[1]DADOS (OCULTAR)'!$Q$3:$S$135,3,0),"")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3.4 - Material Farmacológico</v>
      </c>
      <c r="D524" s="3">
        <f>'[1]TCE - ANEXO IV - Preencher'!F533</f>
        <v>7484373000124</v>
      </c>
      <c r="E524" s="5" t="str">
        <f>'[1]TCE - ANEXO IV - Preencher'!G533</f>
        <v>UNI HOSPITALAR LTDA  EPP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191436</v>
      </c>
      <c r="I524" s="6">
        <f>IF('[1]TCE - ANEXO IV - Preencher'!K533="","",'[1]TCE - ANEXO IV - Preencher'!K533)</f>
        <v>45351</v>
      </c>
      <c r="J524" s="5" t="str">
        <f>'[1]TCE - ANEXO IV - Preencher'!L533</f>
        <v>26240207484373000124550010001914361389644608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1355</v>
      </c>
    </row>
    <row r="525" spans="1:12" s="8" customFormat="1" ht="19.5" customHeight="1" x14ac:dyDescent="0.2">
      <c r="A525" s="3">
        <f>IFERROR(VLOOKUP(B525,'[1]DADOS (OCULTAR)'!$Q$3:$S$135,3,0),"")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3.4 - Material Farmacológico</v>
      </c>
      <c r="D525" s="3">
        <f>'[1]TCE - ANEXO IV - Preencher'!F534</f>
        <v>8674752000140</v>
      </c>
      <c r="E525" s="5" t="str">
        <f>'[1]TCE - ANEXO IV - Preencher'!G534</f>
        <v>CIRURGICA MONTEBELLO LTDA</v>
      </c>
      <c r="F525" s="5" t="str">
        <f>'[1]TCE - ANEXO IV - Preencher'!H534</f>
        <v>B</v>
      </c>
      <c r="G525" s="5" t="str">
        <f>'[1]TCE - ANEXO IV - Preencher'!I534</f>
        <v>S</v>
      </c>
      <c r="H525" s="5" t="str">
        <f>'[1]TCE - ANEXO IV - Preencher'!J534</f>
        <v>000.188.200</v>
      </c>
      <c r="I525" s="6">
        <f>IF('[1]TCE - ANEXO IV - Preencher'!K534="","",'[1]TCE - ANEXO IV - Preencher'!K534)</f>
        <v>45350</v>
      </c>
      <c r="J525" s="5" t="str">
        <f>'[1]TCE - ANEXO IV - Preencher'!L534</f>
        <v>26240208674752000140550010001882001871076898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2665</v>
      </c>
    </row>
    <row r="526" spans="1:12" s="8" customFormat="1" ht="19.5" customHeight="1" x14ac:dyDescent="0.2">
      <c r="A526" s="3">
        <f>IFERROR(VLOOKUP(B526,'[1]DADOS (OCULTAR)'!$Q$3:$S$135,3,0),"")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3.4 - Material Farmacológico</v>
      </c>
      <c r="D526" s="3">
        <f>'[1]TCE - ANEXO IV - Preencher'!F535</f>
        <v>21381761000100</v>
      </c>
      <c r="E526" s="5" t="str">
        <f>'[1]TCE - ANEXO IV - Preencher'!G535</f>
        <v>SIX DISTRIBUIDORA HOSPITALAR LTDA</v>
      </c>
      <c r="F526" s="5" t="str">
        <f>'[1]TCE - ANEXO IV - Preencher'!H535</f>
        <v>B</v>
      </c>
      <c r="G526" s="5" t="str">
        <f>'[1]TCE - ANEXO IV - Preencher'!I535</f>
        <v>S</v>
      </c>
      <c r="H526" s="5" t="str">
        <f>'[1]TCE - ANEXO IV - Preencher'!J535</f>
        <v>000.063.431</v>
      </c>
      <c r="I526" s="6">
        <f>IF('[1]TCE - ANEXO IV - Preencher'!K535="","",'[1]TCE - ANEXO IV - Preencher'!K535)</f>
        <v>45350</v>
      </c>
      <c r="J526" s="5" t="str">
        <f>'[1]TCE - ANEXO IV - Preencher'!L535</f>
        <v>26240221381761000100550010000634317825096770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872</v>
      </c>
    </row>
    <row r="527" spans="1:12" s="8" customFormat="1" ht="19.5" customHeight="1" x14ac:dyDescent="0.2">
      <c r="A527" s="3">
        <f>IFERROR(VLOOKUP(B527,'[1]DADOS (OCULTAR)'!$Q$3:$S$135,3,0),"")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3.4 - Material Farmacológico</v>
      </c>
      <c r="D527" s="3">
        <f>'[1]TCE - ANEXO IV - Preencher'!F536</f>
        <v>3817043000152</v>
      </c>
      <c r="E527" s="5" t="str">
        <f>'[1]TCE - ANEXO IV - Preencher'!G536</f>
        <v>PHARMAPLUS LTDA EPP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64578</v>
      </c>
      <c r="I527" s="6">
        <f>IF('[1]TCE - ANEXO IV - Preencher'!K536="","",'[1]TCE - ANEXO IV - Preencher'!K536)</f>
        <v>45351</v>
      </c>
      <c r="J527" s="5" t="str">
        <f>'[1]TCE - ANEXO IV - Preencher'!L536</f>
        <v>26240203817043000152550010000645781185642160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1086</v>
      </c>
    </row>
    <row r="528" spans="1:12" s="8" customFormat="1" ht="19.5" customHeight="1" x14ac:dyDescent="0.2">
      <c r="A528" s="3">
        <f>IFERROR(VLOOKUP(B528,'[1]DADOS (OCULTAR)'!$Q$3:$S$135,3,0),"")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3.4 - Material Farmacológico</v>
      </c>
      <c r="D528" s="3">
        <f>'[1]TCE - ANEXO IV - Preencher'!F537</f>
        <v>3817043000152</v>
      </c>
      <c r="E528" s="5" t="str">
        <f>'[1]TCE - ANEXO IV - Preencher'!G537</f>
        <v>PHARMAPLUS LTDA EPP</v>
      </c>
      <c r="F528" s="5" t="str">
        <f>'[1]TCE - ANEXO IV - Preencher'!H537</f>
        <v>B</v>
      </c>
      <c r="G528" s="5" t="str">
        <f>'[1]TCE - ANEXO IV - Preencher'!I537</f>
        <v>S</v>
      </c>
      <c r="H528" s="5">
        <f>'[1]TCE - ANEXO IV - Preencher'!J537</f>
        <v>64561</v>
      </c>
      <c r="I528" s="6">
        <f>IF('[1]TCE - ANEXO IV - Preencher'!K537="","",'[1]TCE - ANEXO IV - Preencher'!K537)</f>
        <v>45351</v>
      </c>
      <c r="J528" s="5" t="str">
        <f>'[1]TCE - ANEXO IV - Preencher'!L537</f>
        <v>26240203817043000152550010000645611166181015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81.75</v>
      </c>
    </row>
    <row r="529" spans="1:12" s="8" customFormat="1" ht="19.5" customHeight="1" x14ac:dyDescent="0.2">
      <c r="A529" s="3">
        <f>IFERROR(VLOOKUP(B529,'[1]DADOS (OCULTAR)'!$Q$3:$S$135,3,0),"")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3.4 - Material Farmacológico</v>
      </c>
      <c r="D529" s="3">
        <f>'[1]TCE - ANEXO IV - Preencher'!F538</f>
        <v>3817043000152</v>
      </c>
      <c r="E529" s="5" t="str">
        <f>'[1]TCE - ANEXO IV - Preencher'!G538</f>
        <v>PHARMAPLUS LTDA EPP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64571</v>
      </c>
      <c r="I529" s="6">
        <f>IF('[1]TCE - ANEXO IV - Preencher'!K538="","",'[1]TCE - ANEXO IV - Preencher'!K538)</f>
        <v>45351</v>
      </c>
      <c r="J529" s="5" t="str">
        <f>'[1]TCE - ANEXO IV - Preencher'!L538</f>
        <v>26240203817043000152550010000645711831344014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3606.4</v>
      </c>
    </row>
    <row r="530" spans="1:12" s="8" customFormat="1" ht="19.5" customHeight="1" x14ac:dyDescent="0.2">
      <c r="A530" s="3">
        <f>IFERROR(VLOOKUP(B530,'[1]DADOS (OCULTAR)'!$Q$3:$S$135,3,0),"")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3.4 - Material Farmacológico</v>
      </c>
      <c r="D530" s="3">
        <f>'[1]TCE - ANEXO IV - Preencher'!F539</f>
        <v>3817043000152</v>
      </c>
      <c r="E530" s="5" t="str">
        <f>'[1]TCE - ANEXO IV - Preencher'!G539</f>
        <v>PHARMAPLUS LTDA EPP</v>
      </c>
      <c r="F530" s="5" t="str">
        <f>'[1]TCE - ANEXO IV - Preencher'!H539</f>
        <v>B</v>
      </c>
      <c r="G530" s="5" t="str">
        <f>'[1]TCE - ANEXO IV - Preencher'!I539</f>
        <v>S</v>
      </c>
      <c r="H530" s="5">
        <f>'[1]TCE - ANEXO IV - Preencher'!J539</f>
        <v>64576</v>
      </c>
      <c r="I530" s="6">
        <f>IF('[1]TCE - ANEXO IV - Preencher'!K539="","",'[1]TCE - ANEXO IV - Preencher'!K539)</f>
        <v>45351</v>
      </c>
      <c r="J530" s="5" t="str">
        <f>'[1]TCE - ANEXO IV - Preencher'!L539</f>
        <v>26240203817043000152550010000645761183171211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1432.56</v>
      </c>
    </row>
    <row r="531" spans="1:12" s="8" customFormat="1" ht="19.5" customHeight="1" x14ac:dyDescent="0.2">
      <c r="A531" s="3">
        <f>IFERROR(VLOOKUP(B531,'[1]DADOS (OCULTAR)'!$Q$3:$S$135,3,0),"")</f>
        <v>10583920000800</v>
      </c>
      <c r="B531" s="4" t="str">
        <f>'[1]TCE - ANEXO IV - Preencher'!C540</f>
        <v>HOSPITAL MESTRE VITALINO</v>
      </c>
      <c r="C531" s="4" t="str">
        <f>'[1]TCE - ANEXO IV - Preencher'!E540</f>
        <v>3.4 - Material Farmacológico</v>
      </c>
      <c r="D531" s="3">
        <f>'[1]TCE - ANEXO IV - Preencher'!F540</f>
        <v>3817043000152</v>
      </c>
      <c r="E531" s="5" t="str">
        <f>'[1]TCE - ANEXO IV - Preencher'!G540</f>
        <v>PHARMAPLUS LTDA EPP</v>
      </c>
      <c r="F531" s="5" t="str">
        <f>'[1]TCE - ANEXO IV - Preencher'!H540</f>
        <v>B</v>
      </c>
      <c r="G531" s="5" t="str">
        <f>'[1]TCE - ANEXO IV - Preencher'!I540</f>
        <v>S</v>
      </c>
      <c r="H531" s="5">
        <f>'[1]TCE - ANEXO IV - Preencher'!J540</f>
        <v>64495</v>
      </c>
      <c r="I531" s="6">
        <f>IF('[1]TCE - ANEXO IV - Preencher'!K540="","",'[1]TCE - ANEXO IV - Preencher'!K540)</f>
        <v>45350</v>
      </c>
      <c r="J531" s="5" t="str">
        <f>'[1]TCE - ANEXO IV - Preencher'!L540</f>
        <v>26240203817043000152550010000644951189233677</v>
      </c>
      <c r="K531" s="5" t="str">
        <f>IF(F531="B",LEFT('[1]TCE - ANEXO IV - Preencher'!M540,2),IF(F531="S",LEFT('[1]TCE - ANEXO IV - Preencher'!M540,7),IF('[1]TCE - ANEXO IV - Preencher'!H540="","")))</f>
        <v>26</v>
      </c>
      <c r="L531" s="7">
        <f>'[1]TCE - ANEXO IV - Preencher'!N540</f>
        <v>2445</v>
      </c>
    </row>
    <row r="532" spans="1:12" s="8" customFormat="1" ht="19.5" customHeight="1" x14ac:dyDescent="0.2">
      <c r="A532" s="3">
        <f>IFERROR(VLOOKUP(B532,'[1]DADOS (OCULTAR)'!$Q$3:$S$135,3,0),"")</f>
        <v>10583920000800</v>
      </c>
      <c r="B532" s="4" t="str">
        <f>'[1]TCE - ANEXO IV - Preencher'!C541</f>
        <v>HOSPITAL MESTRE VITALINO</v>
      </c>
      <c r="C532" s="4" t="str">
        <f>'[1]TCE - ANEXO IV - Preencher'!E541</f>
        <v>3.4 - Material Farmacológico</v>
      </c>
      <c r="D532" s="3">
        <f>'[1]TCE - ANEXO IV - Preencher'!F541</f>
        <v>22580510000118</v>
      </c>
      <c r="E532" s="5" t="str">
        <f>'[1]TCE - ANEXO IV - Preencher'!G541</f>
        <v>UNIFAR DISTRIBUIDORA DE MEDICAMENTOS</v>
      </c>
      <c r="F532" s="5" t="str">
        <f>'[1]TCE - ANEXO IV - Preencher'!H541</f>
        <v>B</v>
      </c>
      <c r="G532" s="5" t="str">
        <f>'[1]TCE - ANEXO IV - Preencher'!I541</f>
        <v>S</v>
      </c>
      <c r="H532" s="5" t="str">
        <f>'[1]TCE - ANEXO IV - Preencher'!J541</f>
        <v>000.060.179</v>
      </c>
      <c r="I532" s="6">
        <f>IF('[1]TCE - ANEXO IV - Preencher'!K541="","",'[1]TCE - ANEXO IV - Preencher'!K541)</f>
        <v>45351</v>
      </c>
      <c r="J532" s="5" t="str">
        <f>'[1]TCE - ANEXO IV - Preencher'!L541</f>
        <v>26240222580510000118550010000601791000473319</v>
      </c>
      <c r="K532" s="5" t="str">
        <f>IF(F532="B",LEFT('[1]TCE - ANEXO IV - Preencher'!M541,2),IF(F532="S",LEFT('[1]TCE - ANEXO IV - Preencher'!M541,7),IF('[1]TCE - ANEXO IV - Preencher'!H541="","")))</f>
        <v>26</v>
      </c>
      <c r="L532" s="7">
        <f>'[1]TCE - ANEXO IV - Preencher'!N541</f>
        <v>17807.580000000002</v>
      </c>
    </row>
    <row r="533" spans="1:12" s="8" customFormat="1" ht="19.5" customHeight="1" x14ac:dyDescent="0.2">
      <c r="A533" s="3">
        <f>IFERROR(VLOOKUP(B533,'[1]DADOS (OCULTAR)'!$Q$3:$S$135,3,0),"")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3.4 - Material Farmacológico</v>
      </c>
      <c r="D533" s="3">
        <f>'[1]TCE - ANEXO IV - Preencher'!F542</f>
        <v>21596736000144</v>
      </c>
      <c r="E533" s="5" t="str">
        <f>'[1]TCE - ANEXO IV - Preencher'!G542</f>
        <v>ULTRAMEGA DIST HOSP LTDA</v>
      </c>
      <c r="F533" s="5" t="str">
        <f>'[1]TCE - ANEXO IV - Preencher'!H542</f>
        <v>B</v>
      </c>
      <c r="G533" s="5" t="str">
        <f>'[1]TCE - ANEXO IV - Preencher'!I542</f>
        <v>S</v>
      </c>
      <c r="H533" s="5">
        <f>'[1]TCE - ANEXO IV - Preencher'!J542</f>
        <v>207805</v>
      </c>
      <c r="I533" s="6">
        <f>IF('[1]TCE - ANEXO IV - Preencher'!K542="","",'[1]TCE - ANEXO IV - Preencher'!K542)</f>
        <v>45351</v>
      </c>
      <c r="J533" s="5" t="str">
        <f>'[1]TCE - ANEXO IV - Preencher'!L542</f>
        <v>26240221596736000144550010002078051648555188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1632</v>
      </c>
    </row>
    <row r="534" spans="1:12" s="8" customFormat="1" ht="19.5" customHeight="1" x14ac:dyDescent="0.2">
      <c r="A534" s="3">
        <f>IFERROR(VLOOKUP(B534,'[1]DADOS (OCULTAR)'!$Q$3:$S$135,3,0),"")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3.4 - Material Farmacológico</v>
      </c>
      <c r="D534" s="3">
        <f>'[1]TCE - ANEXO IV - Preencher'!F543</f>
        <v>13274285000109</v>
      </c>
      <c r="E534" s="5" t="str">
        <f>'[1]TCE - ANEXO IV - Preencher'!G543</f>
        <v>FARMACIA JJ CAVALCANTI LTDA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>000.000.983</v>
      </c>
      <c r="I534" s="6">
        <f>IF('[1]TCE - ANEXO IV - Preencher'!K543="","",'[1]TCE - ANEXO IV - Preencher'!K543)</f>
        <v>45352</v>
      </c>
      <c r="J534" s="5" t="str">
        <f>'[1]TCE - ANEXO IV - Preencher'!L543</f>
        <v>26240313274285000109550020000009831003697681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69</v>
      </c>
    </row>
    <row r="535" spans="1:12" s="8" customFormat="1" ht="19.5" customHeight="1" x14ac:dyDescent="0.2">
      <c r="A535" s="3">
        <f>IFERROR(VLOOKUP(B535,'[1]DADOS (OCULTAR)'!$Q$3:$S$135,3,0),"")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3.4 - Material Farmacológico</v>
      </c>
      <c r="D535" s="3">
        <f>'[1]TCE - ANEXO IV - Preencher'!F544</f>
        <v>13274285000109</v>
      </c>
      <c r="E535" s="5" t="str">
        <f>'[1]TCE - ANEXO IV - Preencher'!G544</f>
        <v>FARMACIA JJ CAVALCANTI LTDA</v>
      </c>
      <c r="F535" s="5" t="str">
        <f>'[1]TCE - ANEXO IV - Preencher'!H544</f>
        <v>B</v>
      </c>
      <c r="G535" s="5" t="str">
        <f>'[1]TCE - ANEXO IV - Preencher'!I544</f>
        <v>S</v>
      </c>
      <c r="H535" s="5" t="str">
        <f>'[1]TCE - ANEXO IV - Preencher'!J544</f>
        <v>000.000.982</v>
      </c>
      <c r="I535" s="6">
        <f>IF('[1]TCE - ANEXO IV - Preencher'!K544="","",'[1]TCE - ANEXO IV - Preencher'!K544)</f>
        <v>45352</v>
      </c>
      <c r="J535" s="5" t="str">
        <f>'[1]TCE - ANEXO IV - Preencher'!L544</f>
        <v>26240313274285000109550020000009821003689983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46</v>
      </c>
    </row>
    <row r="536" spans="1:12" s="8" customFormat="1" ht="19.5" customHeight="1" x14ac:dyDescent="0.2">
      <c r="A536" s="3">
        <f>IFERROR(VLOOKUP(B536,'[1]DADOS (OCULTAR)'!$Q$3:$S$135,3,0),"")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3.4 - Material Farmacológico</v>
      </c>
      <c r="D536" s="3">
        <f>'[1]TCE - ANEXO IV - Preencher'!F545</f>
        <v>49324221000104</v>
      </c>
      <c r="E536" s="5" t="str">
        <f>'[1]TCE - ANEXO IV - Preencher'!G545</f>
        <v>FRESENIUS KABI BRASIL LTDA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1774871</v>
      </c>
      <c r="I536" s="6">
        <f>IF('[1]TCE - ANEXO IV - Preencher'!K545="","",'[1]TCE - ANEXO IV - Preencher'!K545)</f>
        <v>45349</v>
      </c>
      <c r="J536" s="5" t="str">
        <f>'[1]TCE - ANEXO IV - Preencher'!L545</f>
        <v>35240249324221000104550000017748711561836261</v>
      </c>
      <c r="K536" s="5" t="str">
        <f>IF(F536="B",LEFT('[1]TCE - ANEXO IV - Preencher'!M545,2),IF(F536="S",LEFT('[1]TCE - ANEXO IV - Preencher'!M545,7),IF('[1]TCE - ANEXO IV - Preencher'!H545="","")))</f>
        <v>35</v>
      </c>
      <c r="L536" s="7">
        <f>'[1]TCE - ANEXO IV - Preencher'!N545</f>
        <v>19500</v>
      </c>
    </row>
    <row r="537" spans="1:12" s="8" customFormat="1" ht="19.5" customHeight="1" x14ac:dyDescent="0.2">
      <c r="A537" s="3">
        <f>IFERROR(VLOOKUP(B537,'[1]DADOS (OCULTAR)'!$Q$3:$S$135,3,0),"")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3.4 - Material Farmacológico</v>
      </c>
      <c r="D537" s="3" t="str">
        <f>'[1]TCE - ANEXO IV - Preencher'!F546</f>
        <v>44.734.671/0022-86</v>
      </c>
      <c r="E537" s="5" t="str">
        <f>'[1]TCE - ANEXO IV - Preencher'!G546</f>
        <v>CRISTALIA PRODUTOS QUIMICOS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301587</v>
      </c>
      <c r="I537" s="6">
        <f>IF('[1]TCE - ANEXO IV - Preencher'!K546="","",'[1]TCE - ANEXO IV - Preencher'!K546)</f>
        <v>45338</v>
      </c>
      <c r="J537" s="5" t="str">
        <f>'[1]TCE - ANEXO IV - Preencher'!L546</f>
        <v>35240244734671002286550100003015871895112361</v>
      </c>
      <c r="K537" s="5" t="str">
        <f>IF(F537="B",LEFT('[1]TCE - ANEXO IV - Preencher'!M546,2),IF(F537="S",LEFT('[1]TCE - ANEXO IV - Preencher'!M546,7),IF('[1]TCE - ANEXO IV - Preencher'!H546="","")))</f>
        <v>35</v>
      </c>
      <c r="L537" s="7">
        <f>'[1]TCE - ANEXO IV - Preencher'!N546</f>
        <v>1425</v>
      </c>
    </row>
    <row r="538" spans="1:12" s="8" customFormat="1" ht="19.5" customHeight="1" x14ac:dyDescent="0.2">
      <c r="A538" s="3">
        <f>IFERROR(VLOOKUP(B538,'[1]DADOS (OCULTAR)'!$Q$3:$S$135,3,0),"")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3.4 - Material Farmacológico</v>
      </c>
      <c r="D538" s="3">
        <f>'[1]TCE - ANEXO IV - Preencher'!F547</f>
        <v>15218561000139</v>
      </c>
      <c r="E538" s="5" t="str">
        <f>'[1]TCE - ANEXO IV - Preencher'!G547</f>
        <v>NNMED DIST IMP EXP MED LTDA</v>
      </c>
      <c r="F538" s="5" t="str">
        <f>'[1]TCE - ANEXO IV - Preencher'!H547</f>
        <v>B</v>
      </c>
      <c r="G538" s="5" t="str">
        <f>'[1]TCE - ANEXO IV - Preencher'!I547</f>
        <v>S</v>
      </c>
      <c r="H538" s="5" t="str">
        <f>'[1]TCE - ANEXO IV - Preencher'!J547</f>
        <v>000.121.132</v>
      </c>
      <c r="I538" s="6">
        <f>IF('[1]TCE - ANEXO IV - Preencher'!K547="","",'[1]TCE - ANEXO IV - Preencher'!K547)</f>
        <v>45351</v>
      </c>
      <c r="J538" s="5" t="str">
        <f>'[1]TCE - ANEXO IV - Preencher'!L547</f>
        <v>25240215218561000139550010001211321887193620</v>
      </c>
      <c r="K538" s="5" t="str">
        <f>IF(F538="B",LEFT('[1]TCE - ANEXO IV - Preencher'!M547,2),IF(F538="S",LEFT('[1]TCE - ANEXO IV - Preencher'!M547,7),IF('[1]TCE - ANEXO IV - Preencher'!H547="","")))</f>
        <v>25</v>
      </c>
      <c r="L538" s="7">
        <f>'[1]TCE - ANEXO IV - Preencher'!N547</f>
        <v>1040</v>
      </c>
    </row>
    <row r="539" spans="1:12" s="8" customFormat="1" ht="19.5" customHeight="1" x14ac:dyDescent="0.2">
      <c r="A539" s="3">
        <f>IFERROR(VLOOKUP(B539,'[1]DADOS (OCULTAR)'!$Q$3:$S$135,3,0),"")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3.4 - Material Farmacológico</v>
      </c>
      <c r="D539" s="3">
        <f>'[1]TCE - ANEXO IV - Preencher'!F548</f>
        <v>6106005000180</v>
      </c>
      <c r="E539" s="5" t="str">
        <f>'[1]TCE - ANEXO IV - Preencher'!G548</f>
        <v>STOCK MED PRODUTOS MEDICO HOSPITALARES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212840</v>
      </c>
      <c r="I539" s="6">
        <f>IF('[1]TCE - ANEXO IV - Preencher'!K548="","",'[1]TCE - ANEXO IV - Preencher'!K548)</f>
        <v>45342</v>
      </c>
      <c r="J539" s="5" t="str">
        <f>'[1]TCE - ANEXO IV - Preencher'!L548</f>
        <v>43240206106005000180550010002128401007416246</v>
      </c>
      <c r="K539" s="5" t="str">
        <f>IF(F539="B",LEFT('[1]TCE - ANEXO IV - Preencher'!M548,2),IF(F539="S",LEFT('[1]TCE - ANEXO IV - Preencher'!M548,7),IF('[1]TCE - ANEXO IV - Preencher'!H548="","")))</f>
        <v>43</v>
      </c>
      <c r="L539" s="7">
        <f>'[1]TCE - ANEXO IV - Preencher'!N548</f>
        <v>5301.75</v>
      </c>
    </row>
    <row r="540" spans="1:12" s="8" customFormat="1" ht="19.5" customHeight="1" x14ac:dyDescent="0.2">
      <c r="A540" s="3">
        <f>IFERROR(VLOOKUP(B540,'[1]DADOS (OCULTAR)'!$Q$3:$S$135,3,0),"")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3.4 - Material Farmacológico</v>
      </c>
      <c r="D540" s="3">
        <f>'[1]TCE - ANEXO IV - Preencher'!F549</f>
        <v>35753111000153</v>
      </c>
      <c r="E540" s="5" t="str">
        <f>'[1]TCE - ANEXO IV - Preencher'!G549</f>
        <v>NORD PRODUTOS EM SAUDE LTDA</v>
      </c>
      <c r="F540" s="5" t="str">
        <f>'[1]TCE - ANEXO IV - Preencher'!H549</f>
        <v>B</v>
      </c>
      <c r="G540" s="5" t="str">
        <f>'[1]TCE - ANEXO IV - Preencher'!I549</f>
        <v>S</v>
      </c>
      <c r="H540" s="5">
        <f>'[1]TCE - ANEXO IV - Preencher'!J549</f>
        <v>22251</v>
      </c>
      <c r="I540" s="6">
        <f>IF('[1]TCE - ANEXO IV - Preencher'!K549="","",'[1]TCE - ANEXO IV - Preencher'!K549)</f>
        <v>45350</v>
      </c>
      <c r="J540" s="5" t="str">
        <f>'[1]TCE - ANEXO IV - Preencher'!L549</f>
        <v>26240235753111000153550010000222511000283523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13649.2</v>
      </c>
    </row>
    <row r="541" spans="1:12" s="8" customFormat="1" ht="19.5" customHeight="1" x14ac:dyDescent="0.2">
      <c r="A541" s="3">
        <f>IFERROR(VLOOKUP(B541,'[1]DADOS (OCULTAR)'!$Q$3:$S$135,3,0),"")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3.4 - Material Farmacológico</v>
      </c>
      <c r="D541" s="3">
        <f>'[1]TCE - ANEXO IV - Preencher'!F550</f>
        <v>7484373000124</v>
      </c>
      <c r="E541" s="5" t="str">
        <f>'[1]TCE - ANEXO IV - Preencher'!G550</f>
        <v>UNI HOSPITALAR LTDA  EPP</v>
      </c>
      <c r="F541" s="5" t="str">
        <f>'[1]TCE - ANEXO IV - Preencher'!H550</f>
        <v>B</v>
      </c>
      <c r="G541" s="5" t="str">
        <f>'[1]TCE - ANEXO IV - Preencher'!I550</f>
        <v>S</v>
      </c>
      <c r="H541" s="5">
        <f>'[1]TCE - ANEXO IV - Preencher'!J550</f>
        <v>191288</v>
      </c>
      <c r="I541" s="6">
        <f>IF('[1]TCE - ANEXO IV - Preencher'!K550="","",'[1]TCE - ANEXO IV - Preencher'!K550)</f>
        <v>45350</v>
      </c>
      <c r="J541" s="5" t="str">
        <f>'[1]TCE - ANEXO IV - Preencher'!L550</f>
        <v>26240207484373000124550010001912881564974590</v>
      </c>
      <c r="K541" s="5" t="str">
        <f>IF(F541="B",LEFT('[1]TCE - ANEXO IV - Preencher'!M550,2),IF(F541="S",LEFT('[1]TCE - ANEXO IV - Preencher'!M550,7),IF('[1]TCE - ANEXO IV - Preencher'!H550="","")))</f>
        <v>26</v>
      </c>
      <c r="L541" s="7">
        <f>'[1]TCE - ANEXO IV - Preencher'!N550</f>
        <v>4871.87</v>
      </c>
    </row>
    <row r="542" spans="1:12" s="8" customFormat="1" ht="19.5" customHeight="1" x14ac:dyDescent="0.2">
      <c r="A542" s="3">
        <f>IFERROR(VLOOKUP(B542,'[1]DADOS (OCULTAR)'!$Q$3:$S$135,3,0),"")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3.4 - Material Farmacológico</v>
      </c>
      <c r="D542" s="3">
        <f>'[1]TCE - ANEXO IV - Preencher'!F551</f>
        <v>10854165000184</v>
      </c>
      <c r="E542" s="5" t="str">
        <f>'[1]TCE - ANEXO IV - Preencher'!G551</f>
        <v>F &amp; F DIST DE PROD FARMACEUTICOS LTDA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275462</v>
      </c>
      <c r="I542" s="6">
        <f>IF('[1]TCE - ANEXO IV - Preencher'!K551="","",'[1]TCE - ANEXO IV - Preencher'!K551)</f>
        <v>45350</v>
      </c>
      <c r="J542" s="5" t="str">
        <f>'[1]TCE - ANEXO IV - Preencher'!L551</f>
        <v>26240210854165000184550010002754621978931915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20843.36</v>
      </c>
    </row>
    <row r="543" spans="1:12" s="8" customFormat="1" ht="19.5" customHeight="1" x14ac:dyDescent="0.2">
      <c r="A543" s="3">
        <f>IFERROR(VLOOKUP(B543,'[1]DADOS (OCULTAR)'!$Q$3:$S$135,3,0),"")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3.4 - Material Farmacológico</v>
      </c>
      <c r="D543" s="3">
        <f>'[1]TCE - ANEXO IV - Preencher'!F552</f>
        <v>21596736000144</v>
      </c>
      <c r="E543" s="5" t="str">
        <f>'[1]TCE - ANEXO IV - Preencher'!G552</f>
        <v>ULTRAMEGA DIST HOSP LTDA</v>
      </c>
      <c r="F543" s="5" t="str">
        <f>'[1]TCE - ANEXO IV - Preencher'!H552</f>
        <v>B</v>
      </c>
      <c r="G543" s="5" t="str">
        <f>'[1]TCE - ANEXO IV - Preencher'!I552</f>
        <v>S</v>
      </c>
      <c r="H543" s="5">
        <f>'[1]TCE - ANEXO IV - Preencher'!J552</f>
        <v>207723</v>
      </c>
      <c r="I543" s="6">
        <f>IF('[1]TCE - ANEXO IV - Preencher'!K552="","",'[1]TCE - ANEXO IV - Preencher'!K552)</f>
        <v>45350</v>
      </c>
      <c r="J543" s="5" t="str">
        <f>'[1]TCE - ANEXO IV - Preencher'!L552</f>
        <v>26240221596736000144550010002077231273156661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1098.5</v>
      </c>
    </row>
    <row r="544" spans="1:12" s="8" customFormat="1" ht="19.5" customHeight="1" x14ac:dyDescent="0.2">
      <c r="A544" s="3">
        <f>IFERROR(VLOOKUP(B544,'[1]DADOS (OCULTAR)'!$Q$3:$S$135,3,0),"")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3.4 - Material Farmacológico</v>
      </c>
      <c r="D544" s="3">
        <f>'[1]TCE - ANEXO IV - Preencher'!F553</f>
        <v>15218561000139</v>
      </c>
      <c r="E544" s="5" t="str">
        <f>'[1]TCE - ANEXO IV - Preencher'!G553</f>
        <v>NNMED DIST IMP EXP MED LTDA</v>
      </c>
      <c r="F544" s="5" t="str">
        <f>'[1]TCE - ANEXO IV - Preencher'!H553</f>
        <v>B</v>
      </c>
      <c r="G544" s="5" t="str">
        <f>'[1]TCE - ANEXO IV - Preencher'!I553</f>
        <v>S</v>
      </c>
      <c r="H544" s="5" t="str">
        <f>'[1]TCE - ANEXO IV - Preencher'!J553</f>
        <v>000.121.031</v>
      </c>
      <c r="I544" s="6">
        <f>IF('[1]TCE - ANEXO IV - Preencher'!K553="","",'[1]TCE - ANEXO IV - Preencher'!K553)</f>
        <v>45350</v>
      </c>
      <c r="J544" s="5" t="str">
        <f>'[1]TCE - ANEXO IV - Preencher'!L553</f>
        <v>25240215218561000139550010001210311633459498</v>
      </c>
      <c r="K544" s="5" t="str">
        <f>IF(F544="B",LEFT('[1]TCE - ANEXO IV - Preencher'!M553,2),IF(F544="S",LEFT('[1]TCE - ANEXO IV - Preencher'!M553,7),IF('[1]TCE - ANEXO IV - Preencher'!H553="","")))</f>
        <v>25</v>
      </c>
      <c r="L544" s="7">
        <f>'[1]TCE - ANEXO IV - Preencher'!N553</f>
        <v>6576.13</v>
      </c>
    </row>
    <row r="545" spans="1:12" s="8" customFormat="1" ht="19.5" customHeight="1" x14ac:dyDescent="0.2">
      <c r="A545" s="3">
        <f>IFERROR(VLOOKUP(B545,'[1]DADOS (OCULTAR)'!$Q$3:$S$135,3,0),"")</f>
        <v>10583920000800</v>
      </c>
      <c r="B545" s="4" t="str">
        <f>'[1]TCE - ANEXO IV - Preencher'!C554</f>
        <v>HOSPITAL MESTRE VITALINO</v>
      </c>
      <c r="C545" s="4" t="str">
        <f>'[1]TCE - ANEXO IV - Preencher'!E554</f>
        <v>3.4 - Material Farmacológico</v>
      </c>
      <c r="D545" s="3">
        <f>'[1]TCE - ANEXO IV - Preencher'!F554</f>
        <v>15218561000139</v>
      </c>
      <c r="E545" s="5" t="str">
        <f>'[1]TCE - ANEXO IV - Preencher'!G554</f>
        <v>NNMED DIST IMP EXP MED LTDA</v>
      </c>
      <c r="F545" s="5" t="str">
        <f>'[1]TCE - ANEXO IV - Preencher'!H554</f>
        <v>B</v>
      </c>
      <c r="G545" s="5" t="str">
        <f>'[1]TCE - ANEXO IV - Preencher'!I554</f>
        <v>S</v>
      </c>
      <c r="H545" s="5" t="str">
        <f>'[1]TCE - ANEXO IV - Preencher'!J554</f>
        <v>000.121.003</v>
      </c>
      <c r="I545" s="6">
        <f>IF('[1]TCE - ANEXO IV - Preencher'!K554="","",'[1]TCE - ANEXO IV - Preencher'!K554)</f>
        <v>45350</v>
      </c>
      <c r="J545" s="5" t="str">
        <f>'[1]TCE - ANEXO IV - Preencher'!L554</f>
        <v>25240215218561000139550010001210031217690960</v>
      </c>
      <c r="K545" s="5" t="str">
        <f>IF(F545="B",LEFT('[1]TCE - ANEXO IV - Preencher'!M554,2),IF(F545="S",LEFT('[1]TCE - ANEXO IV - Preencher'!M554,7),IF('[1]TCE - ANEXO IV - Preencher'!H554="","")))</f>
        <v>25</v>
      </c>
      <c r="L545" s="7">
        <f>'[1]TCE - ANEXO IV - Preencher'!N554</f>
        <v>57.6</v>
      </c>
    </row>
    <row r="546" spans="1:12" s="8" customFormat="1" ht="19.5" customHeight="1" x14ac:dyDescent="0.2">
      <c r="A546" s="3">
        <f>IFERROR(VLOOKUP(B546,'[1]DADOS (OCULTAR)'!$Q$3:$S$135,3,0),"")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3.4 - Material Farmacológico</v>
      </c>
      <c r="D546" s="3">
        <f>'[1]TCE - ANEXO IV - Preencher'!F555</f>
        <v>67729178000653</v>
      </c>
      <c r="E546" s="5" t="str">
        <f>'[1]TCE - ANEXO IV - Preencher'!G555</f>
        <v>COMERCIAL CIRURGICA RIOCLARENSE LTDA</v>
      </c>
      <c r="F546" s="5" t="str">
        <f>'[1]TCE - ANEXO IV - Preencher'!H555</f>
        <v>B</v>
      </c>
      <c r="G546" s="5" t="str">
        <f>'[1]TCE - ANEXO IV - Preencher'!I555</f>
        <v>S</v>
      </c>
      <c r="H546" s="5">
        <f>'[1]TCE - ANEXO IV - Preencher'!J555</f>
        <v>69711</v>
      </c>
      <c r="I546" s="6">
        <f>IF('[1]TCE - ANEXO IV - Preencher'!K555="","",'[1]TCE - ANEXO IV - Preencher'!K555)</f>
        <v>45350</v>
      </c>
      <c r="J546" s="5" t="str">
        <f>'[1]TCE - ANEXO IV - Preencher'!L555</f>
        <v>26240267729178000653550010000697117691268067</v>
      </c>
      <c r="K546" s="5" t="str">
        <f>IF(F546="B",LEFT('[1]TCE - ANEXO IV - Preencher'!M555,2),IF(F546="S",LEFT('[1]TCE - ANEXO IV - Preencher'!M555,7),IF('[1]TCE - ANEXO IV - Preencher'!H555="","")))</f>
        <v>26</v>
      </c>
      <c r="L546" s="7">
        <f>'[1]TCE - ANEXO IV - Preencher'!N555</f>
        <v>3728.68</v>
      </c>
    </row>
    <row r="547" spans="1:12" s="8" customFormat="1" ht="19.5" customHeight="1" x14ac:dyDescent="0.2">
      <c r="A547" s="3">
        <f>IFERROR(VLOOKUP(B547,'[1]DADOS (OCULTAR)'!$Q$3:$S$135,3,0),"")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3.4 - Material Farmacológico</v>
      </c>
      <c r="D547" s="3">
        <f>'[1]TCE - ANEXO IV - Preencher'!F556</f>
        <v>1206820001179</v>
      </c>
      <c r="E547" s="5" t="str">
        <f>'[1]TCE - ANEXO IV - Preencher'!G556</f>
        <v>PANPHARMA DISTRIB. DE MEDICAM. LTDA</v>
      </c>
      <c r="F547" s="5" t="str">
        <f>'[1]TCE - ANEXO IV - Preencher'!H556</f>
        <v>B</v>
      </c>
      <c r="G547" s="5" t="str">
        <f>'[1]TCE - ANEXO IV - Preencher'!I556</f>
        <v>S</v>
      </c>
      <c r="H547" s="5">
        <f>'[1]TCE - ANEXO IV - Preencher'!J556</f>
        <v>2772901</v>
      </c>
      <c r="I547" s="6">
        <f>IF('[1]TCE - ANEXO IV - Preencher'!K556="","",'[1]TCE - ANEXO IV - Preencher'!K556)</f>
        <v>45350</v>
      </c>
      <c r="J547" s="5" t="str">
        <f>'[1]TCE - ANEXO IV - Preencher'!L556</f>
        <v>26240201206820001179550040027729017967941580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332.88</v>
      </c>
    </row>
    <row r="548" spans="1:12" s="8" customFormat="1" ht="19.5" customHeight="1" x14ac:dyDescent="0.2">
      <c r="A548" s="3">
        <f>IFERROR(VLOOKUP(B548,'[1]DADOS (OCULTAR)'!$Q$3:$S$135,3,0),"")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3.4 - Material Farmacológico</v>
      </c>
      <c r="D548" s="3">
        <f>'[1]TCE - ANEXO IV - Preencher'!F557</f>
        <v>46208885000110</v>
      </c>
      <c r="E548" s="5" t="str">
        <f>'[1]TCE - ANEXO IV - Preencher'!G557</f>
        <v>MD DISTRIBUIDORA DE MEDICAMENTOS LTDA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000.000.210</v>
      </c>
      <c r="I548" s="6">
        <f>IF('[1]TCE - ANEXO IV - Preencher'!K557="","",'[1]TCE - ANEXO IV - Preencher'!K557)</f>
        <v>45352</v>
      </c>
      <c r="J548" s="5" t="str">
        <f>'[1]TCE - ANEXO IV - Preencher'!L557</f>
        <v>26240346208885000110550010000002101265460240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194</v>
      </c>
    </row>
    <row r="549" spans="1:12" s="8" customFormat="1" ht="19.5" customHeight="1" x14ac:dyDescent="0.2">
      <c r="A549" s="3">
        <f>IFERROR(VLOOKUP(B549,'[1]DADOS (OCULTAR)'!$Q$3:$S$135,3,0),"")</f>
        <v>10583920000800</v>
      </c>
      <c r="B549" s="4" t="str">
        <f>'[1]TCE - ANEXO IV - Preencher'!C558</f>
        <v>HOSPITAL MESTRE VITALINO</v>
      </c>
      <c r="C549" s="4" t="str">
        <f>'[1]TCE - ANEXO IV - Preencher'!E558</f>
        <v>3.4 - Material Farmacológico</v>
      </c>
      <c r="D549" s="3">
        <f>'[1]TCE - ANEXO IV - Preencher'!F558</f>
        <v>4307650001298</v>
      </c>
      <c r="E549" s="5" t="str">
        <f>'[1]TCE - ANEXO IV - Preencher'!G558</f>
        <v>ONCO PROD DIST DE PROD HOSP E ONC LTDA.</v>
      </c>
      <c r="F549" s="5" t="str">
        <f>'[1]TCE - ANEXO IV - Preencher'!H558</f>
        <v>B</v>
      </c>
      <c r="G549" s="5" t="str">
        <f>'[1]TCE - ANEXO IV - Preencher'!I558</f>
        <v>S</v>
      </c>
      <c r="H549" s="5" t="str">
        <f>'[1]TCE - ANEXO IV - Preencher'!J558</f>
        <v>000.684.406</v>
      </c>
      <c r="I549" s="6">
        <f>IF('[1]TCE - ANEXO IV - Preencher'!K558="","",'[1]TCE - ANEXO IV - Preencher'!K558)</f>
        <v>45350</v>
      </c>
      <c r="J549" s="5" t="str">
        <f>'[1]TCE - ANEXO IV - Preencher'!L558</f>
        <v>32240204307650001298550120006844061757042469</v>
      </c>
      <c r="K549" s="5" t="str">
        <f>IF(F549="B",LEFT('[1]TCE - ANEXO IV - Preencher'!M558,2),IF(F549="S",LEFT('[1]TCE - ANEXO IV - Preencher'!M558,7),IF('[1]TCE - ANEXO IV - Preencher'!H558="","")))</f>
        <v>32</v>
      </c>
      <c r="L549" s="7">
        <f>'[1]TCE - ANEXO IV - Preencher'!N558</f>
        <v>1620</v>
      </c>
    </row>
    <row r="550" spans="1:12" s="8" customFormat="1" ht="19.5" customHeight="1" x14ac:dyDescent="0.2">
      <c r="A550" s="3">
        <f>IFERROR(VLOOKUP(B550,'[1]DADOS (OCULTAR)'!$Q$3:$S$135,3,0),"")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3.4 - Material Farmacológico</v>
      </c>
      <c r="D550" s="3">
        <f>'[1]TCE - ANEXO IV - Preencher'!F559</f>
        <v>10779833000156</v>
      </c>
      <c r="E550" s="5" t="str">
        <f>'[1]TCE - ANEXO IV - Preencher'!G559</f>
        <v>MEDICAL MERCANTIL DE APARELHAGEM MEDICA</v>
      </c>
      <c r="F550" s="5" t="str">
        <f>'[1]TCE - ANEXO IV - Preencher'!H559</f>
        <v>B</v>
      </c>
      <c r="G550" s="5" t="str">
        <f>'[1]TCE - ANEXO IV - Preencher'!I559</f>
        <v>S</v>
      </c>
      <c r="H550" s="5">
        <f>'[1]TCE - ANEXO IV - Preencher'!J559</f>
        <v>597647</v>
      </c>
      <c r="I550" s="6">
        <f>IF('[1]TCE - ANEXO IV - Preencher'!K559="","",'[1]TCE - ANEXO IV - Preencher'!K559)</f>
        <v>45351</v>
      </c>
      <c r="J550" s="5" t="str">
        <f>'[1]TCE - ANEXO IV - Preencher'!L559</f>
        <v>26240210779833000156550010005976471599671006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12.9</v>
      </c>
    </row>
    <row r="551" spans="1:12" s="8" customFormat="1" ht="19.5" customHeight="1" x14ac:dyDescent="0.2">
      <c r="A551" s="3">
        <f>IFERROR(VLOOKUP(B551,'[1]DADOS (OCULTAR)'!$Q$3:$S$135,3,0),"")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3.4 - Material Farmacológico</v>
      </c>
      <c r="D551" s="3">
        <f>'[1]TCE - ANEXO IV - Preencher'!F560</f>
        <v>8674752000140</v>
      </c>
      <c r="E551" s="5" t="str">
        <f>'[1]TCE - ANEXO IV - Preencher'!G560</f>
        <v>CIRURGICA MONTEBELLO LTDA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>000.188.397</v>
      </c>
      <c r="I551" s="6">
        <f>IF('[1]TCE - ANEXO IV - Preencher'!K560="","",'[1]TCE - ANEXO IV - Preencher'!K560)</f>
        <v>45351</v>
      </c>
      <c r="J551" s="5" t="str">
        <f>'[1]TCE - ANEXO IV - Preencher'!L560</f>
        <v>26240208674752000140550010001883971783833151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190.1</v>
      </c>
    </row>
    <row r="552" spans="1:12" s="8" customFormat="1" ht="19.5" customHeight="1" x14ac:dyDescent="0.2">
      <c r="A552" s="3">
        <f>IFERROR(VLOOKUP(B552,'[1]DADOS (OCULTAR)'!$Q$3:$S$135,3,0),"")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3.4 - Material Farmacológico</v>
      </c>
      <c r="D552" s="3">
        <f>'[1]TCE - ANEXO IV - Preencher'!F561</f>
        <v>8674752000140</v>
      </c>
      <c r="E552" s="5" t="str">
        <f>'[1]TCE - ANEXO IV - Preencher'!G561</f>
        <v>CIRURGICA MONTEBELLO LTDA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000.188.451</v>
      </c>
      <c r="I552" s="6">
        <f>IF('[1]TCE - ANEXO IV - Preencher'!K561="","",'[1]TCE - ANEXO IV - Preencher'!K561)</f>
        <v>45351</v>
      </c>
      <c r="J552" s="5" t="str">
        <f>'[1]TCE - ANEXO IV - Preencher'!L561</f>
        <v>26240208674752000140550010001884511578582645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5916.3</v>
      </c>
    </row>
    <row r="553" spans="1:12" s="8" customFormat="1" ht="19.5" customHeight="1" x14ac:dyDescent="0.2">
      <c r="A553" s="3">
        <f>IFERROR(VLOOKUP(B553,'[1]DADOS (OCULTAR)'!$Q$3:$S$135,3,0),"")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>
        <f>'[1]TCE - ANEXO IV - Preencher'!F562</f>
        <v>49324221002077</v>
      </c>
      <c r="E553" s="5" t="str">
        <f>'[1]TCE - ANEXO IV - Preencher'!G562</f>
        <v>FRESENIUS KABI BRASIL LTDA.</v>
      </c>
      <c r="F553" s="5" t="str">
        <f>'[1]TCE - ANEXO IV - Preencher'!H562</f>
        <v>B</v>
      </c>
      <c r="G553" s="5" t="str">
        <f>'[1]TCE - ANEXO IV - Preencher'!I562</f>
        <v>S</v>
      </c>
      <c r="H553" s="5">
        <f>'[1]TCE - ANEXO IV - Preencher'!J562</f>
        <v>57861</v>
      </c>
      <c r="I553" s="6">
        <f>IF('[1]TCE - ANEXO IV - Preencher'!K562="","",'[1]TCE - ANEXO IV - Preencher'!K562)</f>
        <v>45348</v>
      </c>
      <c r="J553" s="5" t="str">
        <f>'[1]TCE - ANEXO IV - Preencher'!L562</f>
        <v>52240249324221002077550010000578611269758269</v>
      </c>
      <c r="K553" s="5" t="str">
        <f>IF(F553="B",LEFT('[1]TCE - ANEXO IV - Preencher'!M562,2),IF(F553="S",LEFT('[1]TCE - ANEXO IV - Preencher'!M562,7),IF('[1]TCE - ANEXO IV - Preencher'!H562="","")))</f>
        <v>52</v>
      </c>
      <c r="L553" s="7">
        <f>'[1]TCE - ANEXO IV - Preencher'!N562</f>
        <v>3000</v>
      </c>
    </row>
    <row r="554" spans="1:12" s="8" customFormat="1" ht="19.5" customHeight="1" x14ac:dyDescent="0.2">
      <c r="A554" s="3">
        <f>IFERROR(VLOOKUP(B554,'[1]DADOS (OCULTAR)'!$Q$3:$S$135,3,0),"")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>
        <f>'[1]TCE - ANEXO IV - Preencher'!F563</f>
        <v>49324221002077</v>
      </c>
      <c r="E554" s="5" t="str">
        <f>'[1]TCE - ANEXO IV - Preencher'!G563</f>
        <v>FRESENIUS KABI BRASIL LTDA.</v>
      </c>
      <c r="F554" s="5" t="str">
        <f>'[1]TCE - ANEXO IV - Preencher'!H563</f>
        <v>B</v>
      </c>
      <c r="G554" s="5" t="str">
        <f>'[1]TCE - ANEXO IV - Preencher'!I563</f>
        <v>S</v>
      </c>
      <c r="H554" s="5">
        <f>'[1]TCE - ANEXO IV - Preencher'!J563</f>
        <v>57857</v>
      </c>
      <c r="I554" s="6">
        <f>IF('[1]TCE - ANEXO IV - Preencher'!K563="","",'[1]TCE - ANEXO IV - Preencher'!K563)</f>
        <v>45348</v>
      </c>
      <c r="J554" s="5" t="str">
        <f>'[1]TCE - ANEXO IV - Preencher'!L563</f>
        <v>52240249324221002077550010000578571590992995</v>
      </c>
      <c r="K554" s="5" t="str">
        <f>IF(F554="B",LEFT('[1]TCE - ANEXO IV - Preencher'!M563,2),IF(F554="S",LEFT('[1]TCE - ANEXO IV - Preencher'!M563,7),IF('[1]TCE - ANEXO IV - Preencher'!H563="","")))</f>
        <v>52</v>
      </c>
      <c r="L554" s="7">
        <f>'[1]TCE - ANEXO IV - Preencher'!N563</f>
        <v>1400</v>
      </c>
    </row>
    <row r="555" spans="1:12" s="8" customFormat="1" ht="19.5" customHeight="1" x14ac:dyDescent="0.2">
      <c r="A555" s="3">
        <f>IFERROR(VLOOKUP(B555,'[1]DADOS (OCULTAR)'!$Q$3:$S$135,3,0),"")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>
        <f>'[1]TCE - ANEXO IV - Preencher'!F564</f>
        <v>49324221002077</v>
      </c>
      <c r="E555" s="5" t="str">
        <f>'[1]TCE - ANEXO IV - Preencher'!G564</f>
        <v>FRESENIUS KABI BRASIL LTDA.</v>
      </c>
      <c r="F555" s="5" t="str">
        <f>'[1]TCE - ANEXO IV - Preencher'!H564</f>
        <v>B</v>
      </c>
      <c r="G555" s="5" t="str">
        <f>'[1]TCE - ANEXO IV - Preencher'!I564</f>
        <v>S</v>
      </c>
      <c r="H555" s="5">
        <f>'[1]TCE - ANEXO IV - Preencher'!J564</f>
        <v>57851</v>
      </c>
      <c r="I555" s="6">
        <f>IF('[1]TCE - ANEXO IV - Preencher'!K564="","",'[1]TCE - ANEXO IV - Preencher'!K564)</f>
        <v>45348</v>
      </c>
      <c r="J555" s="5" t="str">
        <f>'[1]TCE - ANEXO IV - Preencher'!L564</f>
        <v>52240249324221002077550010000578511972373883</v>
      </c>
      <c r="K555" s="5" t="str">
        <f>IF(F555="B",LEFT('[1]TCE - ANEXO IV - Preencher'!M564,2),IF(F555="S",LEFT('[1]TCE - ANEXO IV - Preencher'!M564,7),IF('[1]TCE - ANEXO IV - Preencher'!H564="","")))</f>
        <v>52</v>
      </c>
      <c r="L555" s="7">
        <f>'[1]TCE - ANEXO IV - Preencher'!N564</f>
        <v>16510</v>
      </c>
    </row>
    <row r="556" spans="1:12" s="8" customFormat="1" ht="19.5" customHeight="1" x14ac:dyDescent="0.2">
      <c r="A556" s="3">
        <f>IFERROR(VLOOKUP(B556,'[1]DADOS (OCULTAR)'!$Q$3:$S$135,3,0),"")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>
        <f>'[1]TCE - ANEXO IV - Preencher'!F565</f>
        <v>49324221002077</v>
      </c>
      <c r="E556" s="5" t="str">
        <f>'[1]TCE - ANEXO IV - Preencher'!G565</f>
        <v>FRESENIUS KABI BRASIL LTDA.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57859</v>
      </c>
      <c r="I556" s="6">
        <f>IF('[1]TCE - ANEXO IV - Preencher'!K565="","",'[1]TCE - ANEXO IV - Preencher'!K565)</f>
        <v>45348</v>
      </c>
      <c r="J556" s="5" t="str">
        <f>'[1]TCE - ANEXO IV - Preencher'!L565</f>
        <v>52240249324221002077550010000578591495904660</v>
      </c>
      <c r="K556" s="5" t="str">
        <f>IF(F556="B",LEFT('[1]TCE - ANEXO IV - Preencher'!M565,2),IF(F556="S",LEFT('[1]TCE - ANEXO IV - Preencher'!M565,7),IF('[1]TCE - ANEXO IV - Preencher'!H565="","")))</f>
        <v>52</v>
      </c>
      <c r="L556" s="7">
        <f>'[1]TCE - ANEXO IV - Preencher'!N565</f>
        <v>32964</v>
      </c>
    </row>
    <row r="557" spans="1:12" s="8" customFormat="1" ht="19.5" customHeight="1" x14ac:dyDescent="0.2">
      <c r="A557" s="3">
        <f>IFERROR(VLOOKUP(B557,'[1]DADOS (OCULTAR)'!$Q$3:$S$135,3,0),"")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>
        <f>'[1]TCE - ANEXO IV - Preencher'!F566</f>
        <v>874929000140</v>
      </c>
      <c r="E557" s="5" t="str">
        <f>'[1]TCE - ANEXO IV - Preencher'!G566</f>
        <v>MED CENTER COMERCIAL LTDA</v>
      </c>
      <c r="F557" s="5" t="str">
        <f>'[1]TCE - ANEXO IV - Preencher'!H566</f>
        <v>B</v>
      </c>
      <c r="G557" s="5" t="str">
        <f>'[1]TCE - ANEXO IV - Preencher'!I566</f>
        <v>S</v>
      </c>
      <c r="H557" s="5">
        <f>'[1]TCE - ANEXO IV - Preencher'!J566</f>
        <v>529660</v>
      </c>
      <c r="I557" s="6">
        <f>IF('[1]TCE - ANEXO IV - Preencher'!K566="","",'[1]TCE - ANEXO IV - Preencher'!K566)</f>
        <v>45350</v>
      </c>
      <c r="J557" s="5" t="str">
        <f>'[1]TCE - ANEXO IV - Preencher'!L566</f>
        <v>31240200874929000140550010005296601888038009</v>
      </c>
      <c r="K557" s="5" t="str">
        <f>IF(F557="B",LEFT('[1]TCE - ANEXO IV - Preencher'!M566,2),IF(F557="S",LEFT('[1]TCE - ANEXO IV - Preencher'!M566,7),IF('[1]TCE - ANEXO IV - Preencher'!H566="","")))</f>
        <v>31</v>
      </c>
      <c r="L557" s="7">
        <f>'[1]TCE - ANEXO IV - Preencher'!N566</f>
        <v>111.15</v>
      </c>
    </row>
    <row r="558" spans="1:12" s="8" customFormat="1" ht="19.5" customHeight="1" x14ac:dyDescent="0.2">
      <c r="A558" s="3">
        <f>IFERROR(VLOOKUP(B558,'[1]DADOS (OCULTAR)'!$Q$3:$S$135,3,0),"")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3.4 - Material Farmacológico</v>
      </c>
      <c r="D558" s="3">
        <f>'[1]TCE - ANEXO IV - Preencher'!F567</f>
        <v>9944371000287</v>
      </c>
      <c r="E558" s="5" t="str">
        <f>'[1]TCE - ANEXO IV - Preencher'!G567</f>
        <v>SULMEDIC COMERCIO DE MEDICAMENTOS LTDA</v>
      </c>
      <c r="F558" s="5" t="str">
        <f>'[1]TCE - ANEXO IV - Preencher'!H567</f>
        <v>B</v>
      </c>
      <c r="G558" s="5" t="str">
        <f>'[1]TCE - ANEXO IV - Preencher'!I567</f>
        <v>S</v>
      </c>
      <c r="H558" s="5">
        <f>'[1]TCE - ANEXO IV - Preencher'!J567</f>
        <v>5983</v>
      </c>
      <c r="I558" s="6">
        <f>IF('[1]TCE - ANEXO IV - Preencher'!K567="","",'[1]TCE - ANEXO IV - Preencher'!K567)</f>
        <v>45350</v>
      </c>
      <c r="J558" s="5" t="str">
        <f>'[1]TCE - ANEXO IV - Preencher'!L567</f>
        <v>28240209944371000287550020000059831148598470</v>
      </c>
      <c r="K558" s="5" t="str">
        <f>IF(F558="B",LEFT('[1]TCE - ANEXO IV - Preencher'!M567,2),IF(F558="S",LEFT('[1]TCE - ANEXO IV - Preencher'!M567,7),IF('[1]TCE - ANEXO IV - Preencher'!H567="","")))</f>
        <v>28</v>
      </c>
      <c r="L558" s="7">
        <f>'[1]TCE - ANEXO IV - Preencher'!N567</f>
        <v>29829.5</v>
      </c>
    </row>
    <row r="559" spans="1:12" s="8" customFormat="1" ht="19.5" customHeight="1" x14ac:dyDescent="0.2">
      <c r="A559" s="3">
        <f>IFERROR(VLOOKUP(B559,'[1]DADOS (OCULTAR)'!$Q$3:$S$135,3,0),"")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3.4 - Material Farmacológico</v>
      </c>
      <c r="D559" s="3">
        <f>'[1]TCE - ANEXO IV - Preencher'!F568</f>
        <v>7160019000144</v>
      </c>
      <c r="E559" s="5" t="str">
        <f>'[1]TCE - ANEXO IV - Preencher'!G568</f>
        <v>VITALE COMERCIO S.A.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141526</v>
      </c>
      <c r="I559" s="6">
        <f>IF('[1]TCE - ANEXO IV - Preencher'!K568="","",'[1]TCE - ANEXO IV - Preencher'!K568)</f>
        <v>45355</v>
      </c>
      <c r="J559" s="5" t="str">
        <f>'[1]TCE - ANEXO IV - Preencher'!L568</f>
        <v>26240307160019000144550010001415261469178543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48000</v>
      </c>
    </row>
    <row r="560" spans="1:12" s="8" customFormat="1" ht="19.5" customHeight="1" x14ac:dyDescent="0.2">
      <c r="A560" s="3">
        <f>IFERROR(VLOOKUP(B560,'[1]DADOS (OCULTAR)'!$Q$3:$S$135,3,0),"")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3.4 - Material Farmacológico</v>
      </c>
      <c r="D560" s="3">
        <f>'[1]TCE - ANEXO IV - Preencher'!F569</f>
        <v>5106015000152</v>
      </c>
      <c r="E560" s="5" t="str">
        <f>'[1]TCE - ANEXO IV - Preencher'!G569</f>
        <v>CALL MED COM DE MED E REPRES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000.110.780</v>
      </c>
      <c r="I560" s="6">
        <f>IF('[1]TCE - ANEXO IV - Preencher'!K569="","",'[1]TCE - ANEXO IV - Preencher'!K569)</f>
        <v>45351</v>
      </c>
      <c r="J560" s="5" t="str">
        <f>'[1]TCE - ANEXO IV - Preencher'!L569</f>
        <v>23240205106015000152550010001107801001194600</v>
      </c>
      <c r="K560" s="5" t="str">
        <f>IF(F560="B",LEFT('[1]TCE - ANEXO IV - Preencher'!M569,2),IF(F560="S",LEFT('[1]TCE - ANEXO IV - Preencher'!M569,7),IF('[1]TCE - ANEXO IV - Preencher'!H569="","")))</f>
        <v>23</v>
      </c>
      <c r="L560" s="7">
        <f>'[1]TCE - ANEXO IV - Preencher'!N569</f>
        <v>11981.2</v>
      </c>
    </row>
    <row r="561" spans="1:12" s="8" customFormat="1" ht="19.5" customHeight="1" x14ac:dyDescent="0.2">
      <c r="A561" s="3">
        <f>IFERROR(VLOOKUP(B561,'[1]DADOS (OCULTAR)'!$Q$3:$S$135,3,0),"")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3.4 - Material Farmacológico</v>
      </c>
      <c r="D561" s="3">
        <f>'[1]TCE - ANEXO IV - Preencher'!F570</f>
        <v>5106015000152</v>
      </c>
      <c r="E561" s="5" t="str">
        <f>'[1]TCE - ANEXO IV - Preencher'!G570</f>
        <v>CALL MED COM DE MED E REPRES</v>
      </c>
      <c r="F561" s="5" t="str">
        <f>'[1]TCE - ANEXO IV - Preencher'!H570</f>
        <v>B</v>
      </c>
      <c r="G561" s="5" t="str">
        <f>'[1]TCE - ANEXO IV - Preencher'!I570</f>
        <v>S</v>
      </c>
      <c r="H561" s="5" t="str">
        <f>'[1]TCE - ANEXO IV - Preencher'!J570</f>
        <v>000.110.789</v>
      </c>
      <c r="I561" s="6">
        <f>IF('[1]TCE - ANEXO IV - Preencher'!K570="","",'[1]TCE - ANEXO IV - Preencher'!K570)</f>
        <v>45351</v>
      </c>
      <c r="J561" s="5" t="str">
        <f>'[1]TCE - ANEXO IV - Preencher'!L570</f>
        <v>23240205106015000152550010001107891001194699</v>
      </c>
      <c r="K561" s="5" t="str">
        <f>IF(F561="B",LEFT('[1]TCE - ANEXO IV - Preencher'!M570,2),IF(F561="S",LEFT('[1]TCE - ANEXO IV - Preencher'!M570,7),IF('[1]TCE - ANEXO IV - Preencher'!H570="","")))</f>
        <v>23</v>
      </c>
      <c r="L561" s="7">
        <f>'[1]TCE - ANEXO IV - Preencher'!N570</f>
        <v>2396</v>
      </c>
    </row>
    <row r="562" spans="1:12" s="8" customFormat="1" ht="19.5" customHeight="1" x14ac:dyDescent="0.2">
      <c r="A562" s="3">
        <f>IFERROR(VLOOKUP(B562,'[1]DADOS (OCULTAR)'!$Q$3:$S$135,3,0),"")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3.4 - Material Farmacológico</v>
      </c>
      <c r="D562" s="3">
        <f>'[1]TCE - ANEXO IV - Preencher'!F571</f>
        <v>67729178000491</v>
      </c>
      <c r="E562" s="5" t="str">
        <f>'[1]TCE - ANEXO IV - Preencher'!G571</f>
        <v>COMERCIAL CIR RIOCLARENSE LTDA</v>
      </c>
      <c r="F562" s="5" t="str">
        <f>'[1]TCE - ANEXO IV - Preencher'!H571</f>
        <v>B</v>
      </c>
      <c r="G562" s="5" t="str">
        <f>'[1]TCE - ANEXO IV - Preencher'!I571</f>
        <v>S</v>
      </c>
      <c r="H562" s="5">
        <f>'[1]TCE - ANEXO IV - Preencher'!J571</f>
        <v>1833370</v>
      </c>
      <c r="I562" s="6">
        <f>IF('[1]TCE - ANEXO IV - Preencher'!K571="","",'[1]TCE - ANEXO IV - Preencher'!K571)</f>
        <v>45349</v>
      </c>
      <c r="J562" s="5" t="str">
        <f>'[1]TCE - ANEXO IV - Preencher'!L571</f>
        <v>35240267729178000491550010018333701010434393</v>
      </c>
      <c r="K562" s="5" t="str">
        <f>IF(F562="B",LEFT('[1]TCE - ANEXO IV - Preencher'!M571,2),IF(F562="S",LEFT('[1]TCE - ANEXO IV - Preencher'!M571,7),IF('[1]TCE - ANEXO IV - Preencher'!H571="","")))</f>
        <v>35</v>
      </c>
      <c r="L562" s="7">
        <f>'[1]TCE - ANEXO IV - Preencher'!N571</f>
        <v>13950</v>
      </c>
    </row>
    <row r="563" spans="1:12" s="8" customFormat="1" ht="19.5" customHeight="1" x14ac:dyDescent="0.2">
      <c r="A563" s="3">
        <f>IFERROR(VLOOKUP(B563,'[1]DADOS (OCULTAR)'!$Q$3:$S$135,3,0),"")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3.4 - Material Farmacológico</v>
      </c>
      <c r="D563" s="3">
        <f>'[1]TCE - ANEXO IV - Preencher'!F572</f>
        <v>49324221000880</v>
      </c>
      <c r="E563" s="5" t="str">
        <f>'[1]TCE - ANEXO IV - Preencher'!G572</f>
        <v>FRESENIUS KABI BRASIL LTDA</v>
      </c>
      <c r="F563" s="5" t="str">
        <f>'[1]TCE - ANEXO IV - Preencher'!H572</f>
        <v>B</v>
      </c>
      <c r="G563" s="5" t="str">
        <f>'[1]TCE - ANEXO IV - Preencher'!I572</f>
        <v>S</v>
      </c>
      <c r="H563" s="5">
        <f>'[1]TCE - ANEXO IV - Preencher'!J572</f>
        <v>241902</v>
      </c>
      <c r="I563" s="6">
        <f>IF('[1]TCE - ANEXO IV - Preencher'!K572="","",'[1]TCE - ANEXO IV - Preencher'!K572)</f>
        <v>45350</v>
      </c>
      <c r="J563" s="5" t="str">
        <f>'[1]TCE - ANEXO IV - Preencher'!L572</f>
        <v>23240249324221000880550000002419021808369796</v>
      </c>
      <c r="K563" s="5" t="str">
        <f>IF(F563="B",LEFT('[1]TCE - ANEXO IV - Preencher'!M572,2),IF(F563="S",LEFT('[1]TCE - ANEXO IV - Preencher'!M572,7),IF('[1]TCE - ANEXO IV - Preencher'!H572="","")))</f>
        <v>23</v>
      </c>
      <c r="L563" s="7">
        <f>'[1]TCE - ANEXO IV - Preencher'!N572</f>
        <v>3952</v>
      </c>
    </row>
    <row r="564" spans="1:12" s="8" customFormat="1" ht="19.5" customHeight="1" x14ac:dyDescent="0.2">
      <c r="A564" s="3">
        <f>IFERROR(VLOOKUP(B564,'[1]DADOS (OCULTAR)'!$Q$3:$S$135,3,0),"")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3.4 - Material Farmacológico</v>
      </c>
      <c r="D564" s="3">
        <f>'[1]TCE - ANEXO IV - Preencher'!F573</f>
        <v>49324221000880</v>
      </c>
      <c r="E564" s="5" t="str">
        <f>'[1]TCE - ANEXO IV - Preencher'!G573</f>
        <v>FRESENIUS KABI BRASIL LTDA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69142</v>
      </c>
      <c r="I564" s="6">
        <f>IF('[1]TCE - ANEXO IV - Preencher'!K573="","",'[1]TCE - ANEXO IV - Preencher'!K573)</f>
        <v>45350</v>
      </c>
      <c r="J564" s="5" t="str">
        <f>'[1]TCE - ANEXO IV - Preencher'!L573</f>
        <v>23240249324221001500550000000691421439349705</v>
      </c>
      <c r="K564" s="5" t="str">
        <f>IF(F564="B",LEFT('[1]TCE - ANEXO IV - Preencher'!M573,2),IF(F564="S",LEFT('[1]TCE - ANEXO IV - Preencher'!M573,7),IF('[1]TCE - ANEXO IV - Preencher'!H573="","")))</f>
        <v>23</v>
      </c>
      <c r="L564" s="7">
        <f>'[1]TCE - ANEXO IV - Preencher'!N573</f>
        <v>22800</v>
      </c>
    </row>
    <row r="565" spans="1:12" s="8" customFormat="1" ht="19.5" customHeight="1" x14ac:dyDescent="0.2">
      <c r="A565" s="3">
        <f>IFERROR(VLOOKUP(B565,'[1]DADOS (OCULTAR)'!$Q$3:$S$135,3,0),"")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3.4 - Material Farmacológico</v>
      </c>
      <c r="D565" s="3">
        <f>'[1]TCE - ANEXO IV - Preencher'!F574</f>
        <v>7484373000124</v>
      </c>
      <c r="E565" s="5" t="str">
        <f>'[1]TCE - ANEXO IV - Preencher'!G574</f>
        <v>UNI HOSPITALAR LTDA  EPP</v>
      </c>
      <c r="F565" s="5" t="str">
        <f>'[1]TCE - ANEXO IV - Preencher'!H574</f>
        <v>B</v>
      </c>
      <c r="G565" s="5" t="str">
        <f>'[1]TCE - ANEXO IV - Preencher'!I574</f>
        <v>S</v>
      </c>
      <c r="H565" s="5">
        <f>'[1]TCE - ANEXO IV - Preencher'!J574</f>
        <v>191564</v>
      </c>
      <c r="I565" s="6">
        <f>IF('[1]TCE - ANEXO IV - Preencher'!K574="","",'[1]TCE - ANEXO IV - Preencher'!K574)</f>
        <v>45352</v>
      </c>
      <c r="J565" s="5" t="str">
        <f>'[1]TCE - ANEXO IV - Preencher'!L574</f>
        <v>26240307484373000124550010001915641920601815</v>
      </c>
      <c r="K565" s="5" t="str">
        <f>IF(F565="B",LEFT('[1]TCE - ANEXO IV - Preencher'!M574,2),IF(F565="S",LEFT('[1]TCE - ANEXO IV - Preencher'!M574,7),IF('[1]TCE - ANEXO IV - Preencher'!H574="","")))</f>
        <v>26</v>
      </c>
      <c r="L565" s="7">
        <f>'[1]TCE - ANEXO IV - Preencher'!N574</f>
        <v>1840</v>
      </c>
    </row>
    <row r="566" spans="1:12" s="8" customFormat="1" ht="19.5" customHeight="1" x14ac:dyDescent="0.2">
      <c r="A566" s="3">
        <f>IFERROR(VLOOKUP(B566,'[1]DADOS (OCULTAR)'!$Q$3:$S$135,3,0),"")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3.4 - Material Farmacológico</v>
      </c>
      <c r="D566" s="3">
        <f>'[1]TCE - ANEXO IV - Preencher'!F575</f>
        <v>1562710000178</v>
      </c>
      <c r="E566" s="5" t="str">
        <f>'[1]TCE - ANEXO IV - Preencher'!G575</f>
        <v>PHARMADERME LTDA</v>
      </c>
      <c r="F566" s="5" t="str">
        <f>'[1]TCE - ANEXO IV - Preencher'!H575</f>
        <v>S</v>
      </c>
      <c r="G566" s="5" t="str">
        <f>'[1]TCE - ANEXO IV - Preencher'!I575</f>
        <v>S</v>
      </c>
      <c r="H566" s="5">
        <f>'[1]TCE - ANEXO IV - Preencher'!J575</f>
        <v>9183</v>
      </c>
      <c r="I566" s="6">
        <f>IF('[1]TCE - ANEXO IV - Preencher'!K575="","",'[1]TCE - ANEXO IV - Preencher'!K575)</f>
        <v>45358</v>
      </c>
      <c r="J566" s="5" t="str">
        <f>'[1]TCE - ANEXO IV - Preencher'!L575</f>
        <v>NFELLPNKC</v>
      </c>
      <c r="K566" s="5" t="str">
        <f>IF(F566="B",LEFT('[1]TCE - ANEXO IV - Preencher'!M575,2),IF(F566="S",LEFT('[1]TCE - ANEXO IV - Preencher'!M575,7),IF('[1]TCE - ANEXO IV - Preencher'!H575="","")))</f>
        <v>26 -  P</v>
      </c>
      <c r="L566" s="7">
        <f>'[1]TCE - ANEXO IV - Preencher'!N575</f>
        <v>164</v>
      </c>
    </row>
    <row r="567" spans="1:12" s="8" customFormat="1" ht="19.5" customHeight="1" x14ac:dyDescent="0.2">
      <c r="A567" s="3">
        <f>IFERROR(VLOOKUP(B567,'[1]DADOS (OCULTAR)'!$Q$3:$S$135,3,0),"")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3.4 - Material Farmacológico</v>
      </c>
      <c r="D567" s="3">
        <f>'[1]TCE - ANEXO IV - Preencher'!F576</f>
        <v>49324221000880</v>
      </c>
      <c r="E567" s="5" t="str">
        <f>'[1]TCE - ANEXO IV - Preencher'!G576</f>
        <v>FRESENIUS KABI BRASIL LTDA</v>
      </c>
      <c r="F567" s="5" t="str">
        <f>'[1]TCE - ANEXO IV - Preencher'!H576</f>
        <v>B</v>
      </c>
      <c r="G567" s="5" t="str">
        <f>'[1]TCE - ANEXO IV - Preencher'!I576</f>
        <v>S</v>
      </c>
      <c r="H567" s="5">
        <f>'[1]TCE - ANEXO IV - Preencher'!J576</f>
        <v>241844</v>
      </c>
      <c r="I567" s="6">
        <f>IF('[1]TCE - ANEXO IV - Preencher'!K576="","",'[1]TCE - ANEXO IV - Preencher'!K576)</f>
        <v>45349</v>
      </c>
      <c r="J567" s="5" t="str">
        <f>'[1]TCE - ANEXO IV - Preencher'!L576</f>
        <v>23240249324221000880550000002418441632819799</v>
      </c>
      <c r="K567" s="5" t="str">
        <f>IF(F567="B",LEFT('[1]TCE - ANEXO IV - Preencher'!M576,2),IF(F567="S",LEFT('[1]TCE - ANEXO IV - Preencher'!M576,7),IF('[1]TCE - ANEXO IV - Preencher'!H576="","")))</f>
        <v>23</v>
      </c>
      <c r="L567" s="7">
        <f>'[1]TCE - ANEXO IV - Preencher'!N576</f>
        <v>12192</v>
      </c>
    </row>
    <row r="568" spans="1:12" s="8" customFormat="1" ht="19.5" customHeight="1" x14ac:dyDescent="0.2">
      <c r="A568" s="3">
        <f>IFERROR(VLOOKUP(B568,'[1]DADOS (OCULTAR)'!$Q$3:$S$135,3,0),"")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3.4 - Material Farmacológico</v>
      </c>
      <c r="D568" s="3">
        <f>'[1]TCE - ANEXO IV - Preencher'!F577</f>
        <v>13274285000109</v>
      </c>
      <c r="E568" s="5" t="str">
        <f>'[1]TCE - ANEXO IV - Preencher'!G577</f>
        <v>FARMACIA JJ CAVALCANTI LTDA</v>
      </c>
      <c r="F568" s="5" t="str">
        <f>'[1]TCE - ANEXO IV - Preencher'!H577</f>
        <v>B</v>
      </c>
      <c r="G568" s="5" t="str">
        <f>'[1]TCE - ANEXO IV - Preencher'!I577</f>
        <v>S</v>
      </c>
      <c r="H568" s="5" t="str">
        <f>'[1]TCE - ANEXO IV - Preencher'!J577</f>
        <v>000.001.005</v>
      </c>
      <c r="I568" s="6">
        <f>IF('[1]TCE - ANEXO IV - Preencher'!K577="","",'[1]TCE - ANEXO IV - Preencher'!K577)</f>
        <v>45358</v>
      </c>
      <c r="J568" s="5" t="str">
        <f>'[1]TCE - ANEXO IV - Preencher'!L577</f>
        <v>26240313274285000109550020000010051003736511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205</v>
      </c>
    </row>
    <row r="569" spans="1:12" s="8" customFormat="1" ht="19.5" customHeight="1" x14ac:dyDescent="0.2">
      <c r="A569" s="3">
        <f>IFERROR(VLOOKUP(B569,'[1]DADOS (OCULTAR)'!$Q$3:$S$135,3,0),"")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3.4 - Material Farmacológico</v>
      </c>
      <c r="D569" s="3">
        <f>'[1]TCE - ANEXO IV - Preencher'!F578</f>
        <v>44734671002286</v>
      </c>
      <c r="E569" s="5" t="str">
        <f>'[1]TCE - ANEXO IV - Preencher'!G578</f>
        <v>CRISTALIA PRODUTOS QUIMICOS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309763</v>
      </c>
      <c r="I569" s="6">
        <f>IF('[1]TCE - ANEXO IV - Preencher'!K578="","",'[1]TCE - ANEXO IV - Preencher'!K578)</f>
        <v>45350</v>
      </c>
      <c r="J569" s="5" t="str">
        <f>'[1]TCE - ANEXO IV - Preencher'!L578</f>
        <v>35240244734671002286550100003097631980947354</v>
      </c>
      <c r="K569" s="5" t="str">
        <f>IF(F569="B",LEFT('[1]TCE - ANEXO IV - Preencher'!M578,2),IF(F569="S",LEFT('[1]TCE - ANEXO IV - Preencher'!M578,7),IF('[1]TCE - ANEXO IV - Preencher'!H578="","")))</f>
        <v>35</v>
      </c>
      <c r="L569" s="7">
        <f>'[1]TCE - ANEXO IV - Preencher'!N578</f>
        <v>550</v>
      </c>
    </row>
    <row r="570" spans="1:12" s="8" customFormat="1" ht="19.5" customHeight="1" x14ac:dyDescent="0.2">
      <c r="A570" s="3">
        <f>IFERROR(VLOOKUP(B570,'[1]DADOS (OCULTAR)'!$Q$3:$S$135,3,0),"")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3.4 - Material Farmacológico</v>
      </c>
      <c r="D570" s="3">
        <f>'[1]TCE - ANEXO IV - Preencher'!F579</f>
        <v>38412948000127</v>
      </c>
      <c r="E570" s="5" t="str">
        <f>'[1]TCE - ANEXO IV - Preencher'!G579</f>
        <v>UNIKA DISTRIBUIDORA DE MEDICAMENTOS LTDA</v>
      </c>
      <c r="F570" s="5" t="str">
        <f>'[1]TCE - ANEXO IV - Preencher'!H579</f>
        <v>B</v>
      </c>
      <c r="G570" s="5" t="str">
        <f>'[1]TCE - ANEXO IV - Preencher'!I579</f>
        <v>S</v>
      </c>
      <c r="H570" s="5" t="str">
        <f>'[1]TCE - ANEXO IV - Preencher'!J579</f>
        <v>000.015.881</v>
      </c>
      <c r="I570" s="6">
        <f>IF('[1]TCE - ANEXO IV - Preencher'!K579="","",'[1]TCE - ANEXO IV - Preencher'!K579)</f>
        <v>45349</v>
      </c>
      <c r="J570" s="5" t="str">
        <f>'[1]TCE - ANEXO IV - Preencher'!L579</f>
        <v>23240238412948000127550010000158811058884300</v>
      </c>
      <c r="K570" s="5" t="str">
        <f>IF(F570="B",LEFT('[1]TCE - ANEXO IV - Preencher'!M579,2),IF(F570="S",LEFT('[1]TCE - ANEXO IV - Preencher'!M579,7),IF('[1]TCE - ANEXO IV - Preencher'!H579="","")))</f>
        <v>23</v>
      </c>
      <c r="L570" s="7">
        <f>'[1]TCE - ANEXO IV - Preencher'!N579</f>
        <v>2024</v>
      </c>
    </row>
    <row r="571" spans="1:12" s="8" customFormat="1" ht="19.5" customHeight="1" x14ac:dyDescent="0.2">
      <c r="A571" s="3">
        <f>IFERROR(VLOOKUP(B571,'[1]DADOS (OCULTAR)'!$Q$3:$S$135,3,0),"")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3.4 - Material Farmacológico</v>
      </c>
      <c r="D571" s="3">
        <f>'[1]TCE - ANEXO IV - Preencher'!F580</f>
        <v>26436406000105</v>
      </c>
      <c r="E571" s="5" t="str">
        <f>'[1]TCE - ANEXO IV - Preencher'!G580</f>
        <v>CENTRAL DAS FRALDAS DISTRIBUIDORA LTDA</v>
      </c>
      <c r="F571" s="5" t="str">
        <f>'[1]TCE - ANEXO IV - Preencher'!H580</f>
        <v>B</v>
      </c>
      <c r="G571" s="5" t="str">
        <f>'[1]TCE - ANEXO IV - Preencher'!I580</f>
        <v>S</v>
      </c>
      <c r="H571" s="5" t="str">
        <f>'[1]TCE - ANEXO IV - Preencher'!J580</f>
        <v>000.030.252</v>
      </c>
      <c r="I571" s="6">
        <f>IF('[1]TCE - ANEXO IV - Preencher'!K580="","",'[1]TCE - ANEXO IV - Preencher'!K580)</f>
        <v>45355</v>
      </c>
      <c r="J571" s="5" t="str">
        <f>'[1]TCE - ANEXO IV - Preencher'!L580</f>
        <v>23240326436406000105550010000302521000303671</v>
      </c>
      <c r="K571" s="5" t="str">
        <f>IF(F571="B",LEFT('[1]TCE - ANEXO IV - Preencher'!M580,2),IF(F571="S",LEFT('[1]TCE - ANEXO IV - Preencher'!M580,7),IF('[1]TCE - ANEXO IV - Preencher'!H580="","")))</f>
        <v>23</v>
      </c>
      <c r="L571" s="7">
        <f>'[1]TCE - ANEXO IV - Preencher'!N580</f>
        <v>1603.2</v>
      </c>
    </row>
    <row r="572" spans="1:12" s="8" customFormat="1" ht="19.5" customHeight="1" x14ac:dyDescent="0.2">
      <c r="A572" s="3">
        <f>IFERROR(VLOOKUP(B572,'[1]DADOS (OCULTAR)'!$Q$3:$S$135,3,0),"")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3.4 - Material Farmacológico</v>
      </c>
      <c r="D572" s="3">
        <f>'[1]TCE - ANEXO IV - Preencher'!F581</f>
        <v>8674752000140</v>
      </c>
      <c r="E572" s="5" t="str">
        <f>'[1]TCE - ANEXO IV - Preencher'!G581</f>
        <v>CIRURGICA MONTEBELLO LTDA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000.189.004</v>
      </c>
      <c r="I572" s="6">
        <f>IF('[1]TCE - ANEXO IV - Preencher'!K581="","",'[1]TCE - ANEXO IV - Preencher'!K581)</f>
        <v>45356</v>
      </c>
      <c r="J572" s="5" t="str">
        <f>'[1]TCE - ANEXO IV - Preencher'!L581</f>
        <v>26240308674752000140550010001890041906519355</v>
      </c>
      <c r="K572" s="5" t="str">
        <f>IF(F572="B",LEFT('[1]TCE - ANEXO IV - Preencher'!M581,2),IF(F572="S",LEFT('[1]TCE - ANEXO IV - Preencher'!M581,7),IF('[1]TCE - ANEXO IV - Preencher'!H581="","")))</f>
        <v>26</v>
      </c>
      <c r="L572" s="7">
        <f>'[1]TCE - ANEXO IV - Preencher'!N581</f>
        <v>601.9</v>
      </c>
    </row>
    <row r="573" spans="1:12" s="8" customFormat="1" ht="19.5" customHeight="1" x14ac:dyDescent="0.2">
      <c r="A573" s="3">
        <f>IFERROR(VLOOKUP(B573,'[1]DADOS (OCULTAR)'!$Q$3:$S$135,3,0),"")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3.4 - Material Farmacológico</v>
      </c>
      <c r="D573" s="3">
        <f>'[1]TCE - ANEXO IV - Preencher'!F582</f>
        <v>3817043000152</v>
      </c>
      <c r="E573" s="5" t="str">
        <f>'[1]TCE - ANEXO IV - Preencher'!G582</f>
        <v>PHARMAPLUS LTDA EPP</v>
      </c>
      <c r="F573" s="5" t="str">
        <f>'[1]TCE - ANEXO IV - Preencher'!H582</f>
        <v>B</v>
      </c>
      <c r="G573" s="5" t="str">
        <f>'[1]TCE - ANEXO IV - Preencher'!I582</f>
        <v>S</v>
      </c>
      <c r="H573" s="5">
        <f>'[1]TCE - ANEXO IV - Preencher'!J582</f>
        <v>64725</v>
      </c>
      <c r="I573" s="6">
        <f>IF('[1]TCE - ANEXO IV - Preencher'!K582="","",'[1]TCE - ANEXO IV - Preencher'!K582)</f>
        <v>45357</v>
      </c>
      <c r="J573" s="5" t="str">
        <f>'[1]TCE - ANEXO IV - Preencher'!L582</f>
        <v>26240303817043000152550010000647251445713615</v>
      </c>
      <c r="K573" s="5" t="str">
        <f>IF(F573="B",LEFT('[1]TCE - ANEXO IV - Preencher'!M582,2),IF(F573="S",LEFT('[1]TCE - ANEXO IV - Preencher'!M582,7),IF('[1]TCE - ANEXO IV - Preencher'!H582="","")))</f>
        <v>26</v>
      </c>
      <c r="L573" s="7">
        <f>'[1]TCE - ANEXO IV - Preencher'!N582</f>
        <v>2670</v>
      </c>
    </row>
    <row r="574" spans="1:12" s="8" customFormat="1" ht="19.5" customHeight="1" x14ac:dyDescent="0.2">
      <c r="A574" s="3">
        <f>IFERROR(VLOOKUP(B574,'[1]DADOS (OCULTAR)'!$Q$3:$S$135,3,0),"")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3.4 - Material Farmacológico</v>
      </c>
      <c r="D574" s="3">
        <f>'[1]TCE - ANEXO IV - Preencher'!F583</f>
        <v>12420164001048</v>
      </c>
      <c r="E574" s="5" t="str">
        <f>'[1]TCE - ANEXO IV - Preencher'!G583</f>
        <v>CM HOSPITALAR S.A.</v>
      </c>
      <c r="F574" s="5" t="str">
        <f>'[1]TCE - ANEXO IV - Preencher'!H583</f>
        <v>B</v>
      </c>
      <c r="G574" s="5" t="str">
        <f>'[1]TCE - ANEXO IV - Preencher'!I583</f>
        <v>S</v>
      </c>
      <c r="H574" s="5">
        <f>'[1]TCE - ANEXO IV - Preencher'!J583</f>
        <v>227133</v>
      </c>
      <c r="I574" s="6">
        <f>IF('[1]TCE - ANEXO IV - Preencher'!K583="","",'[1]TCE - ANEXO IV - Preencher'!K583)</f>
        <v>45356</v>
      </c>
      <c r="J574" s="5" t="str">
        <f>'[1]TCE - ANEXO IV - Preencher'!L583</f>
        <v>26240312420164001048550010002271331114529930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2611.48</v>
      </c>
    </row>
    <row r="575" spans="1:12" s="8" customFormat="1" ht="19.5" customHeight="1" x14ac:dyDescent="0.2">
      <c r="A575" s="3">
        <f>IFERROR(VLOOKUP(B575,'[1]DADOS (OCULTAR)'!$Q$3:$S$135,3,0),"")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3.4 - Material Farmacológico</v>
      </c>
      <c r="D575" s="3">
        <f>'[1]TCE - ANEXO IV - Preencher'!F584</f>
        <v>44734671002286</v>
      </c>
      <c r="E575" s="5" t="str">
        <f>'[1]TCE - ANEXO IV - Preencher'!G584</f>
        <v>CRISTALIA PRODUTOS QUIMICOS</v>
      </c>
      <c r="F575" s="5" t="str">
        <f>'[1]TCE - ANEXO IV - Preencher'!H584</f>
        <v>B</v>
      </c>
      <c r="G575" s="5" t="str">
        <f>'[1]TCE - ANEXO IV - Preencher'!I584</f>
        <v>S</v>
      </c>
      <c r="H575" s="5">
        <f>'[1]TCE - ANEXO IV - Preencher'!J584</f>
        <v>311242</v>
      </c>
      <c r="I575" s="6">
        <f>IF('[1]TCE - ANEXO IV - Preencher'!K584="","",'[1]TCE - ANEXO IV - Preencher'!K584)</f>
        <v>45351</v>
      </c>
      <c r="J575" s="5" t="str">
        <f>'[1]TCE - ANEXO IV - Preencher'!L584</f>
        <v>35240244734671002286550100003112421045586972</v>
      </c>
      <c r="K575" s="5" t="str">
        <f>IF(F575="B",LEFT('[1]TCE - ANEXO IV - Preencher'!M584,2),IF(F575="S",LEFT('[1]TCE - ANEXO IV - Preencher'!M584,7),IF('[1]TCE - ANEXO IV - Preencher'!H584="","")))</f>
        <v>35</v>
      </c>
      <c r="L575" s="7">
        <f>'[1]TCE - ANEXO IV - Preencher'!N584</f>
        <v>80770</v>
      </c>
    </row>
    <row r="576" spans="1:12" s="8" customFormat="1" ht="19.5" customHeight="1" x14ac:dyDescent="0.2">
      <c r="A576" s="3">
        <f>IFERROR(VLOOKUP(B576,'[1]DADOS (OCULTAR)'!$Q$3:$S$135,3,0),"")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3.4 - Material Farmacológico</v>
      </c>
      <c r="D576" s="3">
        <f>'[1]TCE - ANEXO IV - Preencher'!F585</f>
        <v>67729178000653</v>
      </c>
      <c r="E576" s="5" t="str">
        <f>'[1]TCE - ANEXO IV - Preencher'!G585</f>
        <v>COMERCIAL CIRURGICA RIOCLARENSE LTDA</v>
      </c>
      <c r="F576" s="5" t="str">
        <f>'[1]TCE - ANEXO IV - Preencher'!H585</f>
        <v>B</v>
      </c>
      <c r="G576" s="5" t="str">
        <f>'[1]TCE - ANEXO IV - Preencher'!I585</f>
        <v>S</v>
      </c>
      <c r="H576" s="5">
        <f>'[1]TCE - ANEXO IV - Preencher'!J585</f>
        <v>70191</v>
      </c>
      <c r="I576" s="6">
        <f>IF('[1]TCE - ANEXO IV - Preencher'!K585="","",'[1]TCE - ANEXO IV - Preencher'!K585)</f>
        <v>45356</v>
      </c>
      <c r="J576" s="5" t="str">
        <f>'[1]TCE - ANEXO IV - Preencher'!L585</f>
        <v>26240367729178000653550010000701911927437016</v>
      </c>
      <c r="K576" s="5" t="str">
        <f>IF(F576="B",LEFT('[1]TCE - ANEXO IV - Preencher'!M585,2),IF(F576="S",LEFT('[1]TCE - ANEXO IV - Preencher'!M585,7),IF('[1]TCE - ANEXO IV - Preencher'!H585="","")))</f>
        <v>26</v>
      </c>
      <c r="L576" s="7">
        <f>'[1]TCE - ANEXO IV - Preencher'!N585</f>
        <v>7110</v>
      </c>
    </row>
    <row r="577" spans="1:12" s="8" customFormat="1" ht="19.5" customHeight="1" x14ac:dyDescent="0.2">
      <c r="A577" s="3">
        <f>IFERROR(VLOOKUP(B577,'[1]DADOS (OCULTAR)'!$Q$3:$S$135,3,0),"")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>
        <f>'[1]TCE - ANEXO IV - Preencher'!F586</f>
        <v>35753111000153</v>
      </c>
      <c r="E577" s="5" t="str">
        <f>'[1]TCE - ANEXO IV - Preencher'!G586</f>
        <v>NORD PRODUTOS EM SAUDE LTDA</v>
      </c>
      <c r="F577" s="5" t="str">
        <f>'[1]TCE - ANEXO IV - Preencher'!H586</f>
        <v>B</v>
      </c>
      <c r="G577" s="5" t="str">
        <f>'[1]TCE - ANEXO IV - Preencher'!I586</f>
        <v>S</v>
      </c>
      <c r="H577" s="5" t="str">
        <f>'[1]TCE - ANEXO IV - Preencher'!J586</f>
        <v>000.022.464</v>
      </c>
      <c r="I577" s="6">
        <f>IF('[1]TCE - ANEXO IV - Preencher'!K586="","",'[1]TCE - ANEXO IV - Preencher'!K586)</f>
        <v>45356</v>
      </c>
      <c r="J577" s="5" t="str">
        <f>'[1]TCE - ANEXO IV - Preencher'!L586</f>
        <v>26240335753111000153550010000224641000286495</v>
      </c>
      <c r="K577" s="5" t="str">
        <f>IF(F577="B",LEFT('[1]TCE - ANEXO IV - Preencher'!M586,2),IF(F577="S",LEFT('[1]TCE - ANEXO IV - Preencher'!M586,7),IF('[1]TCE - ANEXO IV - Preencher'!H586="","")))</f>
        <v>26</v>
      </c>
      <c r="L577" s="7">
        <f>'[1]TCE - ANEXO IV - Preencher'!N586</f>
        <v>20900</v>
      </c>
    </row>
    <row r="578" spans="1:12" s="8" customFormat="1" ht="19.5" customHeight="1" x14ac:dyDescent="0.2">
      <c r="A578" s="3">
        <f>IFERROR(VLOOKUP(B578,'[1]DADOS (OCULTAR)'!$Q$3:$S$135,3,0),"")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>
        <f>'[1]TCE - ANEXO IV - Preencher'!F587</f>
        <v>1206820001179</v>
      </c>
      <c r="E578" s="5" t="str">
        <f>'[1]TCE - ANEXO IV - Preencher'!G587</f>
        <v>PANPHARMA DISTRIB. DE MEDICAM. LTDA</v>
      </c>
      <c r="F578" s="5" t="str">
        <f>'[1]TCE - ANEXO IV - Preencher'!H587</f>
        <v>B</v>
      </c>
      <c r="G578" s="5" t="str">
        <f>'[1]TCE - ANEXO IV - Preencher'!I587</f>
        <v>S</v>
      </c>
      <c r="H578" s="5">
        <f>'[1]TCE - ANEXO IV - Preencher'!J587</f>
        <v>2785886</v>
      </c>
      <c r="I578" s="6">
        <f>IF('[1]TCE - ANEXO IV - Preencher'!K587="","",'[1]TCE - ANEXO IV - Preencher'!K587)</f>
        <v>45356</v>
      </c>
      <c r="J578" s="5" t="str">
        <f>'[1]TCE - ANEXO IV - Preencher'!L587</f>
        <v>26240301206820001179550040027858861102962930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352.19</v>
      </c>
    </row>
    <row r="579" spans="1:12" s="8" customFormat="1" ht="19.5" customHeight="1" x14ac:dyDescent="0.2">
      <c r="A579" s="3">
        <f>IFERROR(VLOOKUP(B579,'[1]DADOS (OCULTAR)'!$Q$3:$S$135,3,0),"")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>
        <f>'[1]TCE - ANEXO IV - Preencher'!F588</f>
        <v>11206099000107</v>
      </c>
      <c r="E579" s="5" t="str">
        <f>'[1]TCE - ANEXO IV - Preencher'!G588</f>
        <v>SUPERMED COM E IMP DE PROD MED HOSP LTDA</v>
      </c>
      <c r="F579" s="5" t="str">
        <f>'[1]TCE - ANEXO IV - Preencher'!H588</f>
        <v>B</v>
      </c>
      <c r="G579" s="5" t="str">
        <f>'[1]TCE - ANEXO IV - Preencher'!I588</f>
        <v>S</v>
      </c>
      <c r="H579" s="5">
        <f>'[1]TCE - ANEXO IV - Preencher'!J588</f>
        <v>758898</v>
      </c>
      <c r="I579" s="6">
        <f>IF('[1]TCE - ANEXO IV - Preencher'!K588="","",'[1]TCE - ANEXO IV - Preencher'!K588)</f>
        <v>45351</v>
      </c>
      <c r="J579" s="5" t="str">
        <f>'[1]TCE - ANEXO IV - Preencher'!L588</f>
        <v>31240211206099000170550010007588981000934695</v>
      </c>
      <c r="K579" s="5" t="str">
        <f>IF(F579="B",LEFT('[1]TCE - ANEXO IV - Preencher'!M588,2),IF(F579="S",LEFT('[1]TCE - ANEXO IV - Preencher'!M588,7),IF('[1]TCE - ANEXO IV - Preencher'!H588="","")))</f>
        <v>31</v>
      </c>
      <c r="L579" s="7">
        <f>'[1]TCE - ANEXO IV - Preencher'!N588</f>
        <v>656.89</v>
      </c>
    </row>
    <row r="580" spans="1:12" s="8" customFormat="1" ht="19.5" customHeight="1" x14ac:dyDescent="0.2">
      <c r="A580" s="3">
        <f>IFERROR(VLOOKUP(B580,'[1]DADOS (OCULTAR)'!$Q$3:$S$135,3,0),"")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>
        <f>'[1]TCE - ANEXO IV - Preencher'!F589</f>
        <v>23664355000180</v>
      </c>
      <c r="E580" s="5" t="str">
        <f>'[1]TCE - ANEXO IV - Preencher'!G589</f>
        <v>INJEMED MEDICAMENTOS ESPECIAIS LTDA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000.021.285</v>
      </c>
      <c r="I580" s="6">
        <f>IF('[1]TCE - ANEXO IV - Preencher'!K589="","",'[1]TCE - ANEXO IV - Preencher'!K589)</f>
        <v>45355</v>
      </c>
      <c r="J580" s="5" t="str">
        <f>'[1]TCE - ANEXO IV - Preencher'!L589</f>
        <v>31240323664355000180550010000212851549055786</v>
      </c>
      <c r="K580" s="5" t="str">
        <f>IF(F580="B",LEFT('[1]TCE - ANEXO IV - Preencher'!M589,2),IF(F580="S",LEFT('[1]TCE - ANEXO IV - Preencher'!M589,7),IF('[1]TCE - ANEXO IV - Preencher'!H589="","")))</f>
        <v>31</v>
      </c>
      <c r="L580" s="7">
        <f>'[1]TCE - ANEXO IV - Preencher'!N589</f>
        <v>1517.5</v>
      </c>
    </row>
    <row r="581" spans="1:12" s="8" customFormat="1" ht="19.5" customHeight="1" x14ac:dyDescent="0.2">
      <c r="A581" s="3">
        <f>IFERROR(VLOOKUP(B581,'[1]DADOS (OCULTAR)'!$Q$3:$S$135,3,0),"")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>
        <f>'[1]TCE - ANEXO IV - Preencher'!F590</f>
        <v>12420164001048</v>
      </c>
      <c r="E581" s="5" t="str">
        <f>'[1]TCE - ANEXO IV - Preencher'!G590</f>
        <v>CM HOSPITALAR S.A.</v>
      </c>
      <c r="F581" s="5" t="str">
        <f>'[1]TCE - ANEXO IV - Preencher'!H590</f>
        <v>B</v>
      </c>
      <c r="G581" s="5" t="str">
        <f>'[1]TCE - ANEXO IV - Preencher'!I590</f>
        <v>S</v>
      </c>
      <c r="H581" s="5">
        <f>'[1]TCE - ANEXO IV - Preencher'!J590</f>
        <v>227602</v>
      </c>
      <c r="I581" s="6">
        <f>IF('[1]TCE - ANEXO IV - Preencher'!K590="","",'[1]TCE - ANEXO IV - Preencher'!K590)</f>
        <v>45358</v>
      </c>
      <c r="J581" s="5" t="str">
        <f>'[1]TCE - ANEXO IV - Preencher'!L590</f>
        <v>26240312420164001048550010002276021129654460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386.36</v>
      </c>
    </row>
    <row r="582" spans="1:12" s="8" customFormat="1" ht="19.5" customHeight="1" x14ac:dyDescent="0.2">
      <c r="A582" s="3">
        <f>IFERROR(VLOOKUP(B582,'[1]DADOS (OCULTAR)'!$Q$3:$S$135,3,0),"")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>
        <f>'[1]TCE - ANEXO IV - Preencher'!F591</f>
        <v>9944371000104</v>
      </c>
      <c r="E582" s="5" t="str">
        <f>'[1]TCE - ANEXO IV - Preencher'!G591</f>
        <v>SULMEDIC COMERCIO DE MEDICAMENTOS LTDA</v>
      </c>
      <c r="F582" s="5" t="str">
        <f>'[1]TCE - ANEXO IV - Preencher'!H591</f>
        <v>B</v>
      </c>
      <c r="G582" s="5" t="str">
        <f>'[1]TCE - ANEXO IV - Preencher'!I591</f>
        <v>S</v>
      </c>
      <c r="H582" s="5">
        <f>'[1]TCE - ANEXO IV - Preencher'!J591</f>
        <v>160358</v>
      </c>
      <c r="I582" s="6">
        <f>IF('[1]TCE - ANEXO IV - Preencher'!K591="","",'[1]TCE - ANEXO IV - Preencher'!K591)</f>
        <v>45350</v>
      </c>
      <c r="J582" s="5" t="str">
        <f>'[1]TCE - ANEXO IV - Preencher'!L591</f>
        <v>42240209944371000104550010001603581148907449</v>
      </c>
      <c r="K582" s="5" t="str">
        <f>IF(F582="B",LEFT('[1]TCE - ANEXO IV - Preencher'!M591,2),IF(F582="S",LEFT('[1]TCE - ANEXO IV - Preencher'!M591,7),IF('[1]TCE - ANEXO IV - Preencher'!H591="","")))</f>
        <v>42</v>
      </c>
      <c r="L582" s="7">
        <f>'[1]TCE - ANEXO IV - Preencher'!N591</f>
        <v>9600</v>
      </c>
    </row>
    <row r="583" spans="1:12" s="8" customFormat="1" ht="19.5" customHeight="1" x14ac:dyDescent="0.2">
      <c r="A583" s="3">
        <f>IFERROR(VLOOKUP(B583,'[1]DADOS (OCULTAR)'!$Q$3:$S$135,3,0),"")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>
        <f>'[1]TCE - ANEXO IV - Preencher'!F592</f>
        <v>2816696000154</v>
      </c>
      <c r="E583" s="5" t="str">
        <f>'[1]TCE - ANEXO IV - Preencher'!G592</f>
        <v>PONTAMED FARMACEUTICA LTDA</v>
      </c>
      <c r="F583" s="5" t="str">
        <f>'[1]TCE - ANEXO IV - Preencher'!H592</f>
        <v>B</v>
      </c>
      <c r="G583" s="5" t="str">
        <f>'[1]TCE - ANEXO IV - Preencher'!I592</f>
        <v>S</v>
      </c>
      <c r="H583" s="5">
        <f>'[1]TCE - ANEXO IV - Preencher'!J592</f>
        <v>262606</v>
      </c>
      <c r="I583" s="6">
        <f>IF('[1]TCE - ANEXO IV - Preencher'!K592="","",'[1]TCE - ANEXO IV - Preencher'!K592)</f>
        <v>45350</v>
      </c>
      <c r="J583" s="5" t="str">
        <f>'[1]TCE - ANEXO IV - Preencher'!L592</f>
        <v>41240202816696000154550010002626061784946985</v>
      </c>
      <c r="K583" s="5" t="str">
        <f>IF(F583="B",LEFT('[1]TCE - ANEXO IV - Preencher'!M592,2),IF(F583="S",LEFT('[1]TCE - ANEXO IV - Preencher'!M592,7),IF('[1]TCE - ANEXO IV - Preencher'!H592="","")))</f>
        <v>41</v>
      </c>
      <c r="L583" s="7">
        <f>'[1]TCE - ANEXO IV - Preencher'!N592</f>
        <v>5485.8</v>
      </c>
    </row>
    <row r="584" spans="1:12" s="8" customFormat="1" ht="19.5" customHeight="1" x14ac:dyDescent="0.2">
      <c r="A584" s="3">
        <f>IFERROR(VLOOKUP(B584,'[1]DADOS (OCULTAR)'!$Q$3:$S$135,3,0),"")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>
        <f>'[1]TCE - ANEXO IV - Preencher'!F593</f>
        <v>27943629000121</v>
      </c>
      <c r="E584" s="5" t="str">
        <f>'[1]TCE - ANEXO IV - Preencher'!G593</f>
        <v>T. RODRIGUES DE QUEIROZ</v>
      </c>
      <c r="F584" s="5" t="str">
        <f>'[1]TCE - ANEXO IV - Preencher'!H593</f>
        <v>B</v>
      </c>
      <c r="G584" s="5" t="str">
        <f>'[1]TCE - ANEXO IV - Preencher'!I593</f>
        <v>S</v>
      </c>
      <c r="H584" s="5" t="str">
        <f>'[1]TCE - ANEXO IV - Preencher'!J593</f>
        <v>000.000.111</v>
      </c>
      <c r="I584" s="6">
        <f>IF('[1]TCE - ANEXO IV - Preencher'!K593="","",'[1]TCE - ANEXO IV - Preencher'!K593)</f>
        <v>45362</v>
      </c>
      <c r="J584" s="5" t="str">
        <f>'[1]TCE - ANEXO IV - Preencher'!L593</f>
        <v>26240327943629000121550030000001111000124151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165.06</v>
      </c>
    </row>
    <row r="585" spans="1:12" s="8" customFormat="1" ht="19.5" customHeight="1" x14ac:dyDescent="0.2">
      <c r="A585" s="3">
        <f>IFERROR(VLOOKUP(B585,'[1]DADOS (OCULTAR)'!$Q$3:$S$135,3,0),"")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>
        <f>'[1]TCE - ANEXO IV - Preencher'!F594</f>
        <v>27943629000121</v>
      </c>
      <c r="E585" s="5" t="str">
        <f>'[1]TCE - ANEXO IV - Preencher'!G594</f>
        <v>T. RODRIGUES DE QUEIROZ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000.000.111</v>
      </c>
      <c r="I585" s="6">
        <f>IF('[1]TCE - ANEXO IV - Preencher'!K594="","",'[1]TCE - ANEXO IV - Preencher'!K594)</f>
        <v>45362</v>
      </c>
      <c r="J585" s="5" t="str">
        <f>'[1]TCE - ANEXO IV - Preencher'!L594</f>
        <v>26240327943629000121550030000001111000124151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174.94</v>
      </c>
    </row>
    <row r="586" spans="1:12" s="8" customFormat="1" ht="19.5" customHeight="1" x14ac:dyDescent="0.2">
      <c r="A586" s="3">
        <f>IFERROR(VLOOKUP(B586,'[1]DADOS (OCULTAR)'!$Q$3:$S$135,3,0),"")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>
        <f>'[1]TCE - ANEXO IV - Preencher'!F595</f>
        <v>10854165000184</v>
      </c>
      <c r="E586" s="5" t="str">
        <f>'[1]TCE - ANEXO IV - Preencher'!G595</f>
        <v>F &amp; F DIST DE PROD FARMACEUTICOS LTDA</v>
      </c>
      <c r="F586" s="5" t="str">
        <f>'[1]TCE - ANEXO IV - Preencher'!H595</f>
        <v>B</v>
      </c>
      <c r="G586" s="5" t="str">
        <f>'[1]TCE - ANEXO IV - Preencher'!I595</f>
        <v>S</v>
      </c>
      <c r="H586" s="5">
        <f>'[1]TCE - ANEXO IV - Preencher'!J595</f>
        <v>276559</v>
      </c>
      <c r="I586" s="6">
        <f>IF('[1]TCE - ANEXO IV - Preencher'!K595="","",'[1]TCE - ANEXO IV - Preencher'!K595)</f>
        <v>45362</v>
      </c>
      <c r="J586" s="5" t="str">
        <f>'[1]TCE - ANEXO IV - Preencher'!L595</f>
        <v>26240310854165000184550010002765591184242437</v>
      </c>
      <c r="K586" s="5" t="str">
        <f>IF(F586="B",LEFT('[1]TCE - ANEXO IV - Preencher'!M595,2),IF(F586="S",LEFT('[1]TCE - ANEXO IV - Preencher'!M595,7),IF('[1]TCE - ANEXO IV - Preencher'!H595="","")))</f>
        <v>26</v>
      </c>
      <c r="L586" s="7">
        <f>'[1]TCE - ANEXO IV - Preencher'!N595</f>
        <v>1500</v>
      </c>
    </row>
    <row r="587" spans="1:12" s="8" customFormat="1" ht="19.5" customHeight="1" x14ac:dyDescent="0.2">
      <c r="A587" s="3">
        <f>IFERROR(VLOOKUP(B587,'[1]DADOS (OCULTAR)'!$Q$3:$S$135,3,0),"")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3.4 - Material Farmacológico</v>
      </c>
      <c r="D587" s="3">
        <f>'[1]TCE - ANEXO IV - Preencher'!F596</f>
        <v>13274285000109</v>
      </c>
      <c r="E587" s="5" t="str">
        <f>'[1]TCE - ANEXO IV - Preencher'!G596</f>
        <v>FARMACIA JJ CAVALCANTI LTDA</v>
      </c>
      <c r="F587" s="5" t="str">
        <f>'[1]TCE - ANEXO IV - Preencher'!H596</f>
        <v>B</v>
      </c>
      <c r="G587" s="5" t="str">
        <f>'[1]TCE - ANEXO IV - Preencher'!I596</f>
        <v>S</v>
      </c>
      <c r="H587" s="5" t="str">
        <f>'[1]TCE - ANEXO IV - Preencher'!J596</f>
        <v>000.001.018</v>
      </c>
      <c r="I587" s="6">
        <f>IF('[1]TCE - ANEXO IV - Preencher'!K596="","",'[1]TCE - ANEXO IV - Preencher'!K596)</f>
        <v>45363</v>
      </c>
      <c r="J587" s="5" t="str">
        <f>'[1]TCE - ANEXO IV - Preencher'!L596</f>
        <v>26240313274285000109550020000010181003766427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70</v>
      </c>
    </row>
    <row r="588" spans="1:12" s="8" customFormat="1" ht="19.5" customHeight="1" x14ac:dyDescent="0.2">
      <c r="A588" s="3">
        <f>IFERROR(VLOOKUP(B588,'[1]DADOS (OCULTAR)'!$Q$3:$S$135,3,0),"")</f>
        <v>10583920000800</v>
      </c>
      <c r="B588" s="4" t="str">
        <f>'[1]TCE - ANEXO IV - Preencher'!C597</f>
        <v>HOSPITAL MESTRE VITALINO</v>
      </c>
      <c r="C588" s="4" t="str">
        <f>'[1]TCE - ANEXO IV - Preencher'!E597</f>
        <v>3.4 - Material Farmacológico</v>
      </c>
      <c r="D588" s="3">
        <f>'[1]TCE - ANEXO IV - Preencher'!F597</f>
        <v>49324221000104</v>
      </c>
      <c r="E588" s="5" t="str">
        <f>'[1]TCE - ANEXO IV - Preencher'!G597</f>
        <v>FRESENIUS KABI BRASIL LTDA</v>
      </c>
      <c r="F588" s="5" t="str">
        <f>'[1]TCE - ANEXO IV - Preencher'!H597</f>
        <v>B</v>
      </c>
      <c r="G588" s="5" t="str">
        <f>'[1]TCE - ANEXO IV - Preencher'!I597</f>
        <v>S</v>
      </c>
      <c r="H588" s="5">
        <f>'[1]TCE - ANEXO IV - Preencher'!J597</f>
        <v>1774870</v>
      </c>
      <c r="I588" s="6">
        <f>IF('[1]TCE - ANEXO IV - Preencher'!K597="","",'[1]TCE - ANEXO IV - Preencher'!K597)</f>
        <v>45349</v>
      </c>
      <c r="J588" s="5" t="str">
        <f>'[1]TCE - ANEXO IV - Preencher'!L597</f>
        <v>35240249324221000104550000017748701185031978</v>
      </c>
      <c r="K588" s="5" t="str">
        <f>IF(F588="B",LEFT('[1]TCE - ANEXO IV - Preencher'!M597,2),IF(F588="S",LEFT('[1]TCE - ANEXO IV - Preencher'!M597,7),IF('[1]TCE - ANEXO IV - Preencher'!H597="","")))</f>
        <v>35</v>
      </c>
      <c r="L588" s="7">
        <f>'[1]TCE - ANEXO IV - Preencher'!N597</f>
        <v>2940</v>
      </c>
    </row>
    <row r="589" spans="1:12" s="8" customFormat="1" ht="19.5" customHeight="1" x14ac:dyDescent="0.2">
      <c r="A589" s="3">
        <f>IFERROR(VLOOKUP(B589,'[1]DADOS (OCULTAR)'!$Q$3:$S$135,3,0),"")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3.4 - Material Farmacológico</v>
      </c>
      <c r="D589" s="3">
        <f>'[1]TCE - ANEXO IV - Preencher'!F598</f>
        <v>67729178000653</v>
      </c>
      <c r="E589" s="5" t="str">
        <f>'[1]TCE - ANEXO IV - Preencher'!G598</f>
        <v>COMERCIAL CIRURGICA RIOCLARENSE LTDA</v>
      </c>
      <c r="F589" s="5" t="str">
        <f>'[1]TCE - ANEXO IV - Preencher'!H598</f>
        <v>B</v>
      </c>
      <c r="G589" s="5" t="str">
        <f>'[1]TCE - ANEXO IV - Preencher'!I598</f>
        <v>S</v>
      </c>
      <c r="H589" s="5">
        <f>'[1]TCE - ANEXO IV - Preencher'!J598</f>
        <v>70664</v>
      </c>
      <c r="I589" s="6">
        <f>IF('[1]TCE - ANEXO IV - Preencher'!K598="","",'[1]TCE - ANEXO IV - Preencher'!K598)</f>
        <v>45362</v>
      </c>
      <c r="J589" s="5" t="str">
        <f>'[1]TCE - ANEXO IV - Preencher'!L598</f>
        <v>26240367729178000653550010000706641913956075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1600</v>
      </c>
    </row>
    <row r="590" spans="1:12" s="8" customFormat="1" ht="19.5" customHeight="1" x14ac:dyDescent="0.2">
      <c r="A590" s="3">
        <f>IFERROR(VLOOKUP(B590,'[1]DADOS (OCULTAR)'!$Q$3:$S$135,3,0),"")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3.4 - Material Farmacológico</v>
      </c>
      <c r="D590" s="3">
        <f>'[1]TCE - ANEXO IV - Preencher'!F599</f>
        <v>1206820001179</v>
      </c>
      <c r="E590" s="5" t="str">
        <f>'[1]TCE - ANEXO IV - Preencher'!G599</f>
        <v>PANPHARMA DISTRIB. DE MEDICAM. LTDA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2796530</v>
      </c>
      <c r="I590" s="6">
        <f>IF('[1]TCE - ANEXO IV - Preencher'!K599="","",'[1]TCE - ANEXO IV - Preencher'!K599)</f>
        <v>45362</v>
      </c>
      <c r="J590" s="5" t="str">
        <f>'[1]TCE - ANEXO IV - Preencher'!L599</f>
        <v>26240301206820001179550040027965301152458867</v>
      </c>
      <c r="K590" s="5" t="str">
        <f>IF(F590="B",LEFT('[1]TCE - ANEXO IV - Preencher'!M599,2),IF(F590="S",LEFT('[1]TCE - ANEXO IV - Preencher'!M599,7),IF('[1]TCE - ANEXO IV - Preencher'!H599="","")))</f>
        <v>26</v>
      </c>
      <c r="L590" s="7">
        <f>'[1]TCE - ANEXO IV - Preencher'!N599</f>
        <v>259.22000000000003</v>
      </c>
    </row>
    <row r="591" spans="1:12" s="8" customFormat="1" ht="19.5" customHeight="1" x14ac:dyDescent="0.2">
      <c r="A591" s="3">
        <f>IFERROR(VLOOKUP(B591,'[1]DADOS (OCULTAR)'!$Q$3:$S$135,3,0),"")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3.4 - Material Farmacológico</v>
      </c>
      <c r="D591" s="3">
        <f>'[1]TCE - ANEXO IV - Preencher'!F600</f>
        <v>11206099000441</v>
      </c>
      <c r="E591" s="5" t="str">
        <f>'[1]TCE - ANEXO IV - Preencher'!G600</f>
        <v>SUPERMED COM E IMP DE PROD MEDICOS LTDA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628631</v>
      </c>
      <c r="I591" s="6">
        <f>IF('[1]TCE - ANEXO IV - Preencher'!K600="","",'[1]TCE - ANEXO IV - Preencher'!K600)</f>
        <v>45351</v>
      </c>
      <c r="J591" s="5" t="str">
        <f>'[1]TCE - ANEXO IV - Preencher'!L600</f>
        <v>35240211206099000441550010006286311001090563</v>
      </c>
      <c r="K591" s="5" t="str">
        <f>IF(F591="B",LEFT('[1]TCE - ANEXO IV - Preencher'!M600,2),IF(F591="S",LEFT('[1]TCE - ANEXO IV - Preencher'!M600,7),IF('[1]TCE - ANEXO IV - Preencher'!H600="","")))</f>
        <v>35</v>
      </c>
      <c r="L591" s="7">
        <f>'[1]TCE - ANEXO IV - Preencher'!N600</f>
        <v>1544.67</v>
      </c>
    </row>
    <row r="592" spans="1:12" s="8" customFormat="1" ht="19.5" customHeight="1" x14ac:dyDescent="0.2">
      <c r="A592" s="3">
        <f>IFERROR(VLOOKUP(B592,'[1]DADOS (OCULTAR)'!$Q$3:$S$135,3,0),"")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3.4 - Material Farmacológico</v>
      </c>
      <c r="D592" s="3">
        <f>'[1]TCE - ANEXO IV - Preencher'!F601</f>
        <v>8778201000126</v>
      </c>
      <c r="E592" s="5" t="str">
        <f>'[1]TCE - ANEXO IV - Preencher'!G601</f>
        <v>DROGAFONTE LTDA</v>
      </c>
      <c r="F592" s="5" t="str">
        <f>'[1]TCE - ANEXO IV - Preencher'!H601</f>
        <v>B</v>
      </c>
      <c r="G592" s="5" t="str">
        <f>'[1]TCE - ANEXO IV - Preencher'!I601</f>
        <v>S</v>
      </c>
      <c r="H592" s="5" t="str">
        <f>'[1]TCE - ANEXO IV - Preencher'!J601</f>
        <v>000.441.099</v>
      </c>
      <c r="I592" s="6">
        <f>IF('[1]TCE - ANEXO IV - Preencher'!K601="","",'[1]TCE - ANEXO IV - Preencher'!K601)</f>
        <v>45358</v>
      </c>
      <c r="J592" s="5" t="str">
        <f>'[1]TCE - ANEXO IV - Preencher'!L601</f>
        <v>26240308778201000126550010004410991350453361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20838.939999999999</v>
      </c>
    </row>
    <row r="593" spans="1:12" s="8" customFormat="1" ht="19.5" customHeight="1" x14ac:dyDescent="0.2">
      <c r="A593" s="3">
        <f>IFERROR(VLOOKUP(B593,'[1]DADOS (OCULTAR)'!$Q$3:$S$135,3,0),"")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3.4 - Material Farmacológico</v>
      </c>
      <c r="D593" s="3">
        <f>'[1]TCE - ANEXO IV - Preencher'!F602</f>
        <v>67729178000491</v>
      </c>
      <c r="E593" s="5" t="str">
        <f>'[1]TCE - ANEXO IV - Preencher'!G602</f>
        <v>COMERCIAL CIR RIOCLARENSE LTDA</v>
      </c>
      <c r="F593" s="5" t="str">
        <f>'[1]TCE - ANEXO IV - Preencher'!H602</f>
        <v>B</v>
      </c>
      <c r="G593" s="5" t="str">
        <f>'[1]TCE - ANEXO IV - Preencher'!I602</f>
        <v>S</v>
      </c>
      <c r="H593" s="5">
        <f>'[1]TCE - ANEXO IV - Preencher'!J602</f>
        <v>1838508</v>
      </c>
      <c r="I593" s="6">
        <f>IF('[1]TCE - ANEXO IV - Preencher'!K602="","",'[1]TCE - ANEXO IV - Preencher'!K602)</f>
        <v>45359</v>
      </c>
      <c r="J593" s="5" t="str">
        <f>'[1]TCE - ANEXO IV - Preencher'!L602</f>
        <v>35240367729178000491550010018385081292654168</v>
      </c>
      <c r="K593" s="5" t="str">
        <f>IF(F593="B",LEFT('[1]TCE - ANEXO IV - Preencher'!M602,2),IF(F593="S",LEFT('[1]TCE - ANEXO IV - Preencher'!M602,7),IF('[1]TCE - ANEXO IV - Preencher'!H602="","")))</f>
        <v>35</v>
      </c>
      <c r="L593" s="7">
        <f>'[1]TCE - ANEXO IV - Preencher'!N602</f>
        <v>7225</v>
      </c>
    </row>
    <row r="594" spans="1:12" s="8" customFormat="1" ht="19.5" customHeight="1" x14ac:dyDescent="0.2">
      <c r="A594" s="3">
        <f>IFERROR(VLOOKUP(B594,'[1]DADOS (OCULTAR)'!$Q$3:$S$135,3,0),"")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3.4 - Material Farmacológico</v>
      </c>
      <c r="D594" s="3">
        <f>'[1]TCE - ANEXO IV - Preencher'!F603</f>
        <v>67729178000491</v>
      </c>
      <c r="E594" s="5" t="str">
        <f>'[1]TCE - ANEXO IV - Preencher'!G603</f>
        <v>COMERCIAL CIR RIOCLARENSE LTDA</v>
      </c>
      <c r="F594" s="5" t="str">
        <f>'[1]TCE - ANEXO IV - Preencher'!H603</f>
        <v>B</v>
      </c>
      <c r="G594" s="5" t="str">
        <f>'[1]TCE - ANEXO IV - Preencher'!I603</f>
        <v>S</v>
      </c>
      <c r="H594" s="5">
        <f>'[1]TCE - ANEXO IV - Preencher'!J603</f>
        <v>1834267</v>
      </c>
      <c r="I594" s="6">
        <f>IF('[1]TCE - ANEXO IV - Preencher'!K603="","",'[1]TCE - ANEXO IV - Preencher'!K603)</f>
        <v>45350</v>
      </c>
      <c r="J594" s="5" t="str">
        <f>'[1]TCE - ANEXO IV - Preencher'!L603</f>
        <v>35240267729178000491550010018342671587059522</v>
      </c>
      <c r="K594" s="5" t="str">
        <f>IF(F594="B",LEFT('[1]TCE - ANEXO IV - Preencher'!M603,2),IF(F594="S",LEFT('[1]TCE - ANEXO IV - Preencher'!M603,7),IF('[1]TCE - ANEXO IV - Preencher'!H603="","")))</f>
        <v>35</v>
      </c>
      <c r="L594" s="7">
        <f>'[1]TCE - ANEXO IV - Preencher'!N603</f>
        <v>795</v>
      </c>
    </row>
    <row r="595" spans="1:12" s="8" customFormat="1" ht="19.5" customHeight="1" x14ac:dyDescent="0.2">
      <c r="A595" s="3">
        <f>IFERROR(VLOOKUP(B595,'[1]DADOS (OCULTAR)'!$Q$3:$S$135,3,0),"")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3.4 - Material Farmacológico</v>
      </c>
      <c r="D595" s="3">
        <f>'[1]TCE - ANEXO IV - Preencher'!F604</f>
        <v>67729178000491</v>
      </c>
      <c r="E595" s="5" t="str">
        <f>'[1]TCE - ANEXO IV - Preencher'!G604</f>
        <v>COMERCIAL CIR RIOCLARENSE LTDA</v>
      </c>
      <c r="F595" s="5" t="str">
        <f>'[1]TCE - ANEXO IV - Preencher'!H604</f>
        <v>B</v>
      </c>
      <c r="G595" s="5" t="str">
        <f>'[1]TCE - ANEXO IV - Preencher'!I604</f>
        <v>S</v>
      </c>
      <c r="H595" s="5">
        <f>'[1]TCE - ANEXO IV - Preencher'!J604</f>
        <v>1834267</v>
      </c>
      <c r="I595" s="6">
        <f>IF('[1]TCE - ANEXO IV - Preencher'!K604="","",'[1]TCE - ANEXO IV - Preencher'!K604)</f>
        <v>45350</v>
      </c>
      <c r="J595" s="5" t="str">
        <f>'[1]TCE - ANEXO IV - Preencher'!L604</f>
        <v>35240267729178000491550010018342671587059522</v>
      </c>
      <c r="K595" s="5" t="str">
        <f>IF(F595="B",LEFT('[1]TCE - ANEXO IV - Preencher'!M604,2),IF(F595="S",LEFT('[1]TCE - ANEXO IV - Preencher'!M604,7),IF('[1]TCE - ANEXO IV - Preencher'!H604="","")))</f>
        <v>35</v>
      </c>
      <c r="L595" s="7">
        <f>'[1]TCE - ANEXO IV - Preencher'!N604</f>
        <v>1429.2</v>
      </c>
    </row>
    <row r="596" spans="1:12" s="8" customFormat="1" ht="19.5" customHeight="1" x14ac:dyDescent="0.2">
      <c r="A596" s="3">
        <f>IFERROR(VLOOKUP(B596,'[1]DADOS (OCULTAR)'!$Q$3:$S$135,3,0),"")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3.4 - Material Farmacológico</v>
      </c>
      <c r="D596" s="3">
        <f>'[1]TCE - ANEXO IV - Preencher'!F605</f>
        <v>3817043000152</v>
      </c>
      <c r="E596" s="5" t="str">
        <f>'[1]TCE - ANEXO IV - Preencher'!G605</f>
        <v>PHARMAPLUS LTDA EPP</v>
      </c>
      <c r="F596" s="5" t="str">
        <f>'[1]TCE - ANEXO IV - Preencher'!H605</f>
        <v>B</v>
      </c>
      <c r="G596" s="5" t="str">
        <f>'[1]TCE - ANEXO IV - Preencher'!I605</f>
        <v>S</v>
      </c>
      <c r="H596" s="5">
        <f>'[1]TCE - ANEXO IV - Preencher'!J605</f>
        <v>64969</v>
      </c>
      <c r="I596" s="6">
        <f>IF('[1]TCE - ANEXO IV - Preencher'!K605="","",'[1]TCE - ANEXO IV - Preencher'!K605)</f>
        <v>45364</v>
      </c>
      <c r="J596" s="5" t="str">
        <f>'[1]TCE - ANEXO IV - Preencher'!L605</f>
        <v>26240303817043000152550010000649691144119590</v>
      </c>
      <c r="K596" s="5" t="str">
        <f>IF(F596="B",LEFT('[1]TCE - ANEXO IV - Preencher'!M605,2),IF(F596="S",LEFT('[1]TCE - ANEXO IV - Preencher'!M605,7),IF('[1]TCE - ANEXO IV - Preencher'!H605="","")))</f>
        <v>26</v>
      </c>
      <c r="L596" s="7">
        <f>'[1]TCE - ANEXO IV - Preencher'!N605</f>
        <v>2315</v>
      </c>
    </row>
    <row r="597" spans="1:12" s="8" customFormat="1" ht="19.5" customHeight="1" x14ac:dyDescent="0.2">
      <c r="A597" s="3">
        <f>IFERROR(VLOOKUP(B597,'[1]DADOS (OCULTAR)'!$Q$3:$S$135,3,0),"")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3.4 - Material Farmacológico</v>
      </c>
      <c r="D597" s="3">
        <f>'[1]TCE - ANEXO IV - Preencher'!F606</f>
        <v>9944371000287</v>
      </c>
      <c r="E597" s="5" t="str">
        <f>'[1]TCE - ANEXO IV - Preencher'!G606</f>
        <v>SULMEDIC COMERCIO DE MEDICAMENTOS LTDA</v>
      </c>
      <c r="F597" s="5" t="str">
        <f>'[1]TCE - ANEXO IV - Preencher'!H606</f>
        <v>B</v>
      </c>
      <c r="G597" s="5" t="str">
        <f>'[1]TCE - ANEXO IV - Preencher'!I606</f>
        <v>S</v>
      </c>
      <c r="H597" s="5">
        <f>'[1]TCE - ANEXO IV - Preencher'!J606</f>
        <v>6114</v>
      </c>
      <c r="I597" s="6">
        <f>IF('[1]TCE - ANEXO IV - Preencher'!K606="","",'[1]TCE - ANEXO IV - Preencher'!K606)</f>
        <v>45362</v>
      </c>
      <c r="J597" s="5" t="str">
        <f>'[1]TCE - ANEXO IV - Preencher'!L606</f>
        <v>28240309944371000287550020000061141229519011</v>
      </c>
      <c r="K597" s="5" t="str">
        <f>IF(F597="B",LEFT('[1]TCE - ANEXO IV - Preencher'!M606,2),IF(F597="S",LEFT('[1]TCE - ANEXO IV - Preencher'!M606,7),IF('[1]TCE - ANEXO IV - Preencher'!H606="","")))</f>
        <v>28</v>
      </c>
      <c r="L597" s="7">
        <f>'[1]TCE - ANEXO IV - Preencher'!N606</f>
        <v>1026</v>
      </c>
    </row>
    <row r="598" spans="1:12" s="8" customFormat="1" ht="19.5" customHeight="1" x14ac:dyDescent="0.2">
      <c r="A598" s="3">
        <f>IFERROR(VLOOKUP(B598,'[1]DADOS (OCULTAR)'!$Q$3:$S$135,3,0),"")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3.4 - Material Farmacológico</v>
      </c>
      <c r="D598" s="3">
        <f>'[1]TCE - ANEXO IV - Preencher'!F607</f>
        <v>10854165000184</v>
      </c>
      <c r="E598" s="5" t="str">
        <f>'[1]TCE - ANEXO IV - Preencher'!G607</f>
        <v>F &amp; F DIST DE PROD FARMACEUTICOS LTDA</v>
      </c>
      <c r="F598" s="5" t="str">
        <f>'[1]TCE - ANEXO IV - Preencher'!H607</f>
        <v>B</v>
      </c>
      <c r="G598" s="5" t="str">
        <f>'[1]TCE - ANEXO IV - Preencher'!I607</f>
        <v>S</v>
      </c>
      <c r="H598" s="5">
        <f>'[1]TCE - ANEXO IV - Preencher'!J607</f>
        <v>277020</v>
      </c>
      <c r="I598" s="6">
        <f>IF('[1]TCE - ANEXO IV - Preencher'!K607="","",'[1]TCE - ANEXO IV - Preencher'!K607)</f>
        <v>45365</v>
      </c>
      <c r="J598" s="5" t="str">
        <f>'[1]TCE - ANEXO IV - Preencher'!L607</f>
        <v>26240310854165000184550010002770201006195184</v>
      </c>
      <c r="K598" s="5" t="str">
        <f>IF(F598="B",LEFT('[1]TCE - ANEXO IV - Preencher'!M607,2),IF(F598="S",LEFT('[1]TCE - ANEXO IV - Preencher'!M607,7),IF('[1]TCE - ANEXO IV - Preencher'!H607="","")))</f>
        <v>26</v>
      </c>
      <c r="L598" s="7">
        <f>'[1]TCE - ANEXO IV - Preencher'!N607</f>
        <v>3000</v>
      </c>
    </row>
    <row r="599" spans="1:12" s="8" customFormat="1" ht="19.5" customHeight="1" x14ac:dyDescent="0.2">
      <c r="A599" s="3">
        <f>IFERROR(VLOOKUP(B599,'[1]DADOS (OCULTAR)'!$Q$3:$S$135,3,0),"")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3.4 - Material Farmacológico</v>
      </c>
      <c r="D599" s="3">
        <f>'[1]TCE - ANEXO IV - Preencher'!F608</f>
        <v>5106015000152</v>
      </c>
      <c r="E599" s="5" t="str">
        <f>'[1]TCE - ANEXO IV - Preencher'!G608</f>
        <v>CALL MED COM DE MED E REPRES</v>
      </c>
      <c r="F599" s="5" t="str">
        <f>'[1]TCE - ANEXO IV - Preencher'!H608</f>
        <v>B</v>
      </c>
      <c r="G599" s="5" t="str">
        <f>'[1]TCE - ANEXO IV - Preencher'!I608</f>
        <v>S</v>
      </c>
      <c r="H599" s="5" t="str">
        <f>'[1]TCE - ANEXO IV - Preencher'!J608</f>
        <v>000.111.674</v>
      </c>
      <c r="I599" s="6">
        <f>IF('[1]TCE - ANEXO IV - Preencher'!K608="","",'[1]TCE - ANEXO IV - Preencher'!K608)</f>
        <v>45363</v>
      </c>
      <c r="J599" s="5" t="str">
        <f>'[1]TCE - ANEXO IV - Preencher'!L608</f>
        <v>23240305106015000152550010001116741001204040</v>
      </c>
      <c r="K599" s="5" t="str">
        <f>IF(F599="B",LEFT('[1]TCE - ANEXO IV - Preencher'!M608,2),IF(F599="S",LEFT('[1]TCE - ANEXO IV - Preencher'!M608,7),IF('[1]TCE - ANEXO IV - Preencher'!H608="","")))</f>
        <v>23</v>
      </c>
      <c r="L599" s="7">
        <f>'[1]TCE - ANEXO IV - Preencher'!N608</f>
        <v>2566.8000000000002</v>
      </c>
    </row>
    <row r="600" spans="1:12" s="8" customFormat="1" ht="19.5" customHeight="1" x14ac:dyDescent="0.2">
      <c r="A600" s="3">
        <f>IFERROR(VLOOKUP(B600,'[1]DADOS (OCULTAR)'!$Q$3:$S$135,3,0),"")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3.4 - Material Farmacológico</v>
      </c>
      <c r="D600" s="3">
        <f>'[1]TCE - ANEXO IV - Preencher'!F609</f>
        <v>44734671002286</v>
      </c>
      <c r="E600" s="5" t="str">
        <f>'[1]TCE - ANEXO IV - Preencher'!G609</f>
        <v>CRISTALIA PRODUTOS QUIMICOS</v>
      </c>
      <c r="F600" s="5" t="str">
        <f>'[1]TCE - ANEXO IV - Preencher'!H609</f>
        <v>B</v>
      </c>
      <c r="G600" s="5" t="str">
        <f>'[1]TCE - ANEXO IV - Preencher'!I609</f>
        <v>S</v>
      </c>
      <c r="H600" s="5">
        <f>'[1]TCE - ANEXO IV - Preencher'!J609</f>
        <v>316671</v>
      </c>
      <c r="I600" s="6">
        <f>IF('[1]TCE - ANEXO IV - Preencher'!K609="","",'[1]TCE - ANEXO IV - Preencher'!K609)</f>
        <v>45358</v>
      </c>
      <c r="J600" s="5" t="str">
        <f>'[1]TCE - ANEXO IV - Preencher'!L609</f>
        <v>35240344734671002286550100003166711247874111</v>
      </c>
      <c r="K600" s="5" t="str">
        <f>IF(F600="B",LEFT('[1]TCE - ANEXO IV - Preencher'!M609,2),IF(F600="S",LEFT('[1]TCE - ANEXO IV - Preencher'!M609,7),IF('[1]TCE - ANEXO IV - Preencher'!H609="","")))</f>
        <v>35</v>
      </c>
      <c r="L600" s="7">
        <f>'[1]TCE - ANEXO IV - Preencher'!N609</f>
        <v>125200</v>
      </c>
    </row>
    <row r="601" spans="1:12" s="8" customFormat="1" ht="19.5" customHeight="1" x14ac:dyDescent="0.2">
      <c r="A601" s="3">
        <f>IFERROR(VLOOKUP(B601,'[1]DADOS (OCULTAR)'!$Q$3:$S$135,3,0),"")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3.4 - Material Farmacológico</v>
      </c>
      <c r="D601" s="3">
        <f>'[1]TCE - ANEXO IV - Preencher'!F610</f>
        <v>35738768000141</v>
      </c>
      <c r="E601" s="5" t="str">
        <f>'[1]TCE - ANEXO IV - Preencher'!G610</f>
        <v>MARCIONIO DOS SANTOS LIMA</v>
      </c>
      <c r="F601" s="5" t="str">
        <f>'[1]TCE - ANEXO IV - Preencher'!H610</f>
        <v>B</v>
      </c>
      <c r="G601" s="5" t="str">
        <f>'[1]TCE - ANEXO IV - Preencher'!I610</f>
        <v>S</v>
      </c>
      <c r="H601" s="5" t="str">
        <f>'[1]TCE - ANEXO IV - Preencher'!J610</f>
        <v>000.000.401</v>
      </c>
      <c r="I601" s="6">
        <f>IF('[1]TCE - ANEXO IV - Preencher'!K610="","",'[1]TCE - ANEXO IV - Preencher'!K610)</f>
        <v>45366</v>
      </c>
      <c r="J601" s="5" t="str">
        <f>'[1]TCE - ANEXO IV - Preencher'!L610</f>
        <v>26240335738768000141550010000004011608552576</v>
      </c>
      <c r="K601" s="5" t="str">
        <f>IF(F601="B",LEFT('[1]TCE - ANEXO IV - Preencher'!M610,2),IF(F601="S",LEFT('[1]TCE - ANEXO IV - Preencher'!M610,7),IF('[1]TCE - ANEXO IV - Preencher'!H610="","")))</f>
        <v>26</v>
      </c>
      <c r="L601" s="7">
        <f>'[1]TCE - ANEXO IV - Preencher'!N610</f>
        <v>16</v>
      </c>
    </row>
    <row r="602" spans="1:12" s="8" customFormat="1" ht="19.5" customHeight="1" x14ac:dyDescent="0.2">
      <c r="A602" s="3">
        <f>IFERROR(VLOOKUP(B602,'[1]DADOS (OCULTAR)'!$Q$3:$S$135,3,0),"")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3.4 - Material Farmacológico</v>
      </c>
      <c r="D602" s="3">
        <f>'[1]TCE - ANEXO IV - Preencher'!F611</f>
        <v>67729178000653</v>
      </c>
      <c r="E602" s="5" t="str">
        <f>'[1]TCE - ANEXO IV - Preencher'!G611</f>
        <v>COMERCIAL CIRURGICA RIOCLARENSE LTDA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70962</v>
      </c>
      <c r="I602" s="6">
        <f>IF('[1]TCE - ANEXO IV - Preencher'!K611="","",'[1]TCE - ANEXO IV - Preencher'!K611)</f>
        <v>45365</v>
      </c>
      <c r="J602" s="5" t="str">
        <f>'[1]TCE - ANEXO IV - Preencher'!L611</f>
        <v>26240367729178000653550010000709621734380693</v>
      </c>
      <c r="K602" s="5" t="str">
        <f>IF(F602="B",LEFT('[1]TCE - ANEXO IV - Preencher'!M611,2),IF(F602="S",LEFT('[1]TCE - ANEXO IV - Preencher'!M611,7),IF('[1]TCE - ANEXO IV - Preencher'!H611="","")))</f>
        <v>26</v>
      </c>
      <c r="L602" s="7">
        <f>'[1]TCE - ANEXO IV - Preencher'!N611</f>
        <v>1174</v>
      </c>
    </row>
    <row r="603" spans="1:12" s="8" customFormat="1" ht="19.5" customHeight="1" x14ac:dyDescent="0.2">
      <c r="A603" s="3">
        <f>IFERROR(VLOOKUP(B603,'[1]DADOS (OCULTAR)'!$Q$3:$S$135,3,0),"")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3.4 - Material Farmacológico</v>
      </c>
      <c r="D603" s="3">
        <f>'[1]TCE - ANEXO IV - Preencher'!F612</f>
        <v>1206820001179</v>
      </c>
      <c r="E603" s="5" t="str">
        <f>'[1]TCE - ANEXO IV - Preencher'!G612</f>
        <v>PANPHARMA DISTRIB. DE MEDICAM. LTDA</v>
      </c>
      <c r="F603" s="5" t="str">
        <f>'[1]TCE - ANEXO IV - Preencher'!H612</f>
        <v>B</v>
      </c>
      <c r="G603" s="5" t="str">
        <f>'[1]TCE - ANEXO IV - Preencher'!I612</f>
        <v>S</v>
      </c>
      <c r="H603" s="5">
        <f>'[1]TCE - ANEXO IV - Preencher'!J612</f>
        <v>2805388</v>
      </c>
      <c r="I603" s="6">
        <f>IF('[1]TCE - ANEXO IV - Preencher'!K612="","",'[1]TCE - ANEXO IV - Preencher'!K612)</f>
        <v>45365</v>
      </c>
      <c r="J603" s="5" t="str">
        <f>'[1]TCE - ANEXO IV - Preencher'!L612</f>
        <v>26240301206820001179550040028053881157502141</v>
      </c>
      <c r="K603" s="5" t="str">
        <f>IF(F603="B",LEFT('[1]TCE - ANEXO IV - Preencher'!M612,2),IF(F603="S",LEFT('[1]TCE - ANEXO IV - Preencher'!M612,7),IF('[1]TCE - ANEXO IV - Preencher'!H612="","")))</f>
        <v>26</v>
      </c>
      <c r="L603" s="7">
        <f>'[1]TCE - ANEXO IV - Preencher'!N612</f>
        <v>258.77999999999997</v>
      </c>
    </row>
    <row r="604" spans="1:12" s="8" customFormat="1" ht="19.5" customHeight="1" x14ac:dyDescent="0.2">
      <c r="A604" s="3">
        <f>IFERROR(VLOOKUP(B604,'[1]DADOS (OCULTAR)'!$Q$3:$S$135,3,0),"")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3.4 - Material Farmacológico</v>
      </c>
      <c r="D604" s="3">
        <f>'[1]TCE - ANEXO IV - Preencher'!F613</f>
        <v>7484373000124</v>
      </c>
      <c r="E604" s="5" t="str">
        <f>'[1]TCE - ANEXO IV - Preencher'!G613</f>
        <v>UNI HOSPITALAR LTDA  EPP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192441</v>
      </c>
      <c r="I604" s="6">
        <f>IF('[1]TCE - ANEXO IV - Preencher'!K613="","",'[1]TCE - ANEXO IV - Preencher'!K613)</f>
        <v>45365</v>
      </c>
      <c r="J604" s="5" t="str">
        <f>'[1]TCE - ANEXO IV - Preencher'!L613</f>
        <v>26240307484373000124550010001924411562565199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6264</v>
      </c>
    </row>
    <row r="605" spans="1:12" s="8" customFormat="1" ht="19.5" customHeight="1" x14ac:dyDescent="0.2">
      <c r="A605" s="3">
        <f>IFERROR(VLOOKUP(B605,'[1]DADOS (OCULTAR)'!$Q$3:$S$135,3,0),"")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3.4 - Material Farmacológico</v>
      </c>
      <c r="D605" s="3">
        <f>'[1]TCE - ANEXO IV - Preencher'!F614</f>
        <v>44734671002286</v>
      </c>
      <c r="E605" s="5" t="str">
        <f>'[1]TCE - ANEXO IV - Preencher'!G614</f>
        <v>CRISTALIA PRODUTOS QUIMICOS</v>
      </c>
      <c r="F605" s="5" t="str">
        <f>'[1]TCE - ANEXO IV - Preencher'!H614</f>
        <v>B</v>
      </c>
      <c r="G605" s="5" t="str">
        <f>'[1]TCE - ANEXO IV - Preencher'!I614</f>
        <v>S</v>
      </c>
      <c r="H605" s="5">
        <f>'[1]TCE - ANEXO IV - Preencher'!J614</f>
        <v>318432</v>
      </c>
      <c r="I605" s="6">
        <f>IF('[1]TCE - ANEXO IV - Preencher'!K614="","",'[1]TCE - ANEXO IV - Preencher'!K614)</f>
        <v>45362</v>
      </c>
      <c r="J605" s="5" t="str">
        <f>'[1]TCE - ANEXO IV - Preencher'!L614</f>
        <v>35240344734671002286550100003184321385575624</v>
      </c>
      <c r="K605" s="5" t="str">
        <f>IF(F605="B",LEFT('[1]TCE - ANEXO IV - Preencher'!M614,2),IF(F605="S",LEFT('[1]TCE - ANEXO IV - Preencher'!M614,7),IF('[1]TCE - ANEXO IV - Preencher'!H614="","")))</f>
        <v>35</v>
      </c>
      <c r="L605" s="7">
        <f>'[1]TCE - ANEXO IV - Preencher'!N614</f>
        <v>6200</v>
      </c>
    </row>
    <row r="606" spans="1:12" s="8" customFormat="1" ht="19.5" customHeight="1" x14ac:dyDescent="0.2">
      <c r="A606" s="3">
        <f>IFERROR(VLOOKUP(B606,'[1]DADOS (OCULTAR)'!$Q$3:$S$135,3,0),"")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3.4 - Material Farmacológico</v>
      </c>
      <c r="D606" s="3">
        <f>'[1]TCE - ANEXO IV - Preencher'!F615</f>
        <v>8674752000140</v>
      </c>
      <c r="E606" s="5" t="str">
        <f>'[1]TCE - ANEXO IV - Preencher'!G615</f>
        <v>CIRURGICA MONTEBELLO LTDA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000.189.399</v>
      </c>
      <c r="I606" s="6">
        <f>IF('[1]TCE - ANEXO IV - Preencher'!K615="","",'[1]TCE - ANEXO IV - Preencher'!K615)</f>
        <v>45359</v>
      </c>
      <c r="J606" s="5" t="str">
        <f>'[1]TCE - ANEXO IV - Preencher'!L615</f>
        <v>26240308674752000140550010001893991220370212</v>
      </c>
      <c r="K606" s="5" t="str">
        <f>IF(F606="B",LEFT('[1]TCE - ANEXO IV - Preencher'!M615,2),IF(F606="S",LEFT('[1]TCE - ANEXO IV - Preencher'!M615,7),IF('[1]TCE - ANEXO IV - Preencher'!H615="","")))</f>
        <v>26</v>
      </c>
      <c r="L606" s="7">
        <f>'[1]TCE - ANEXO IV - Preencher'!N615</f>
        <v>2686</v>
      </c>
    </row>
    <row r="607" spans="1:12" s="8" customFormat="1" ht="19.5" customHeight="1" x14ac:dyDescent="0.2">
      <c r="A607" s="3">
        <f>IFERROR(VLOOKUP(B607,'[1]DADOS (OCULTAR)'!$Q$3:$S$135,3,0),"")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3.4 - Material Farmacológico</v>
      </c>
      <c r="D607" s="3">
        <f>'[1]TCE - ANEXO IV - Preencher'!F616</f>
        <v>12420164001048</v>
      </c>
      <c r="E607" s="5" t="str">
        <f>'[1]TCE - ANEXO IV - Preencher'!G616</f>
        <v>CM HOSPITALAR S.A.</v>
      </c>
      <c r="F607" s="5" t="str">
        <f>'[1]TCE - ANEXO IV - Preencher'!H616</f>
        <v>B</v>
      </c>
      <c r="G607" s="5" t="str">
        <f>'[1]TCE - ANEXO IV - Preencher'!I616</f>
        <v>S</v>
      </c>
      <c r="H607" s="5">
        <f>'[1]TCE - ANEXO IV - Preencher'!J616</f>
        <v>228840</v>
      </c>
      <c r="I607" s="6">
        <f>IF('[1]TCE - ANEXO IV - Preencher'!K616="","",'[1]TCE - ANEXO IV - Preencher'!K616)</f>
        <v>45365</v>
      </c>
      <c r="J607" s="5" t="str">
        <f>'[1]TCE - ANEXO IV - Preencher'!L616</f>
        <v>26240312420164001048550010002288401501373702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4063.2</v>
      </c>
    </row>
    <row r="608" spans="1:12" s="8" customFormat="1" ht="19.5" customHeight="1" x14ac:dyDescent="0.2">
      <c r="A608" s="3">
        <f>IFERROR(VLOOKUP(B608,'[1]DADOS (OCULTAR)'!$Q$3:$S$135,3,0),"")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3.4 - Material Farmacológico</v>
      </c>
      <c r="D608" s="3">
        <f>'[1]TCE - ANEXO IV - Preencher'!F617</f>
        <v>35253360000180</v>
      </c>
      <c r="E608" s="5" t="str">
        <f>'[1]TCE - ANEXO IV - Preencher'!G617</f>
        <v>UNIKA DIST DE MED LTDA</v>
      </c>
      <c r="F608" s="5" t="str">
        <f>'[1]TCE - ANEXO IV - Preencher'!H617</f>
        <v>B</v>
      </c>
      <c r="G608" s="5" t="str">
        <f>'[1]TCE - ANEXO IV - Preencher'!I617</f>
        <v>S</v>
      </c>
      <c r="H608" s="5" t="str">
        <f>'[1]TCE - ANEXO IV - Preencher'!J617</f>
        <v>000.006.867</v>
      </c>
      <c r="I608" s="6">
        <f>IF('[1]TCE - ANEXO IV - Preencher'!K617="","",'[1]TCE - ANEXO IV - Preencher'!K617)</f>
        <v>45369</v>
      </c>
      <c r="J608" s="5" t="str">
        <f>'[1]TCE - ANEXO IV - Preencher'!L617</f>
        <v>25240335253360000180550010000068671079786935</v>
      </c>
      <c r="K608" s="5" t="str">
        <f>IF(F608="B",LEFT('[1]TCE - ANEXO IV - Preencher'!M617,2),IF(F608="S",LEFT('[1]TCE - ANEXO IV - Preencher'!M617,7),IF('[1]TCE - ANEXO IV - Preencher'!H617="","")))</f>
        <v>25</v>
      </c>
      <c r="L608" s="7">
        <f>'[1]TCE - ANEXO IV - Preencher'!N617</f>
        <v>1560</v>
      </c>
    </row>
    <row r="609" spans="1:12" s="8" customFormat="1" ht="19.5" customHeight="1" x14ac:dyDescent="0.2">
      <c r="A609" s="3">
        <f>IFERROR(VLOOKUP(B609,'[1]DADOS (OCULTAR)'!$Q$3:$S$135,3,0),"")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3.4 - Material Farmacológico</v>
      </c>
      <c r="D609" s="3">
        <f>'[1]TCE - ANEXO IV - Preencher'!F618</f>
        <v>49324221000880</v>
      </c>
      <c r="E609" s="5" t="str">
        <f>'[1]TCE - ANEXO IV - Preencher'!G618</f>
        <v>FRESENIUS KABI BRASIL LTDA</v>
      </c>
      <c r="F609" s="5" t="str">
        <f>'[1]TCE - ANEXO IV - Preencher'!H618</f>
        <v>B</v>
      </c>
      <c r="G609" s="5" t="str">
        <f>'[1]TCE - ANEXO IV - Preencher'!I618</f>
        <v>S</v>
      </c>
      <c r="H609" s="5">
        <f>'[1]TCE - ANEXO IV - Preencher'!J618</f>
        <v>242402</v>
      </c>
      <c r="I609" s="6">
        <f>IF('[1]TCE - ANEXO IV - Preencher'!K618="","",'[1]TCE - ANEXO IV - Preencher'!K618)</f>
        <v>45360</v>
      </c>
      <c r="J609" s="5" t="str">
        <f>'[1]TCE - ANEXO IV - Preencher'!L618</f>
        <v>23240349324221000880550000002424021197832657</v>
      </c>
      <c r="K609" s="5" t="str">
        <f>IF(F609="B",LEFT('[1]TCE - ANEXO IV - Preencher'!M618,2),IF(F609="S",LEFT('[1]TCE - ANEXO IV - Preencher'!M618,7),IF('[1]TCE - ANEXO IV - Preencher'!H618="","")))</f>
        <v>23</v>
      </c>
      <c r="L609" s="7">
        <f>'[1]TCE - ANEXO IV - Preencher'!N618</f>
        <v>39520</v>
      </c>
    </row>
    <row r="610" spans="1:12" s="8" customFormat="1" ht="19.5" customHeight="1" x14ac:dyDescent="0.2">
      <c r="A610" s="3">
        <f>IFERROR(VLOOKUP(B610,'[1]DADOS (OCULTAR)'!$Q$3:$S$135,3,0),"")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3.4 - Material Farmacológico</v>
      </c>
      <c r="D610" s="3">
        <f>'[1]TCE - ANEXO IV - Preencher'!F619</f>
        <v>49324221000880</v>
      </c>
      <c r="E610" s="5" t="str">
        <f>'[1]TCE - ANEXO IV - Preencher'!G619</f>
        <v>FRESENIUS KABI BRASIL LTDA</v>
      </c>
      <c r="F610" s="5" t="str">
        <f>'[1]TCE - ANEXO IV - Preencher'!H619</f>
        <v>B</v>
      </c>
      <c r="G610" s="5" t="str">
        <f>'[1]TCE - ANEXO IV - Preencher'!I619</f>
        <v>S</v>
      </c>
      <c r="H610" s="5">
        <f>'[1]TCE - ANEXO IV - Preencher'!J619</f>
        <v>242401</v>
      </c>
      <c r="I610" s="6">
        <f>IF('[1]TCE - ANEXO IV - Preencher'!K619="","",'[1]TCE - ANEXO IV - Preencher'!K619)</f>
        <v>45360</v>
      </c>
      <c r="J610" s="5" t="str">
        <f>'[1]TCE - ANEXO IV - Preencher'!L619</f>
        <v>23240349324221000880550000002424011273442896</v>
      </c>
      <c r="K610" s="5" t="str">
        <f>IF(F610="B",LEFT('[1]TCE - ANEXO IV - Preencher'!M619,2),IF(F610="S",LEFT('[1]TCE - ANEXO IV - Preencher'!M619,7),IF('[1]TCE - ANEXO IV - Preencher'!H619="","")))</f>
        <v>23</v>
      </c>
      <c r="L610" s="7">
        <f>'[1]TCE - ANEXO IV - Preencher'!N619</f>
        <v>151680</v>
      </c>
    </row>
    <row r="611" spans="1:12" s="8" customFormat="1" ht="19.5" customHeight="1" x14ac:dyDescent="0.2">
      <c r="A611" s="3">
        <f>IFERROR(VLOOKUP(B611,'[1]DADOS (OCULTAR)'!$Q$3:$S$135,3,0),"")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3.4 - Material Farmacológico</v>
      </c>
      <c r="D611" s="3">
        <f>'[1]TCE - ANEXO IV - Preencher'!F620</f>
        <v>49324221000880</v>
      </c>
      <c r="E611" s="5" t="str">
        <f>'[1]TCE - ANEXO IV - Preencher'!G620</f>
        <v>FRESENIUS KABI BRASIL LTDA</v>
      </c>
      <c r="F611" s="5" t="str">
        <f>'[1]TCE - ANEXO IV - Preencher'!H620</f>
        <v>B</v>
      </c>
      <c r="G611" s="5" t="str">
        <f>'[1]TCE - ANEXO IV - Preencher'!I620</f>
        <v>S</v>
      </c>
      <c r="H611" s="5">
        <f>'[1]TCE - ANEXO IV - Preencher'!J620</f>
        <v>242427</v>
      </c>
      <c r="I611" s="6">
        <f>IF('[1]TCE - ANEXO IV - Preencher'!K620="","",'[1]TCE - ANEXO IV - Preencher'!K620)</f>
        <v>45360</v>
      </c>
      <c r="J611" s="5" t="str">
        <f>'[1]TCE - ANEXO IV - Preencher'!L620</f>
        <v>23240349324221000880550000002424271501807741</v>
      </c>
      <c r="K611" s="5" t="str">
        <f>IF(F611="B",LEFT('[1]TCE - ANEXO IV - Preencher'!M620,2),IF(F611="S",LEFT('[1]TCE - ANEXO IV - Preencher'!M620,7),IF('[1]TCE - ANEXO IV - Preencher'!H620="","")))</f>
        <v>23</v>
      </c>
      <c r="L611" s="7">
        <f>'[1]TCE - ANEXO IV - Preencher'!N620</f>
        <v>95428.800000000003</v>
      </c>
    </row>
    <row r="612" spans="1:12" s="8" customFormat="1" ht="19.5" customHeight="1" x14ac:dyDescent="0.2">
      <c r="A612" s="3">
        <f>IFERROR(VLOOKUP(B612,'[1]DADOS (OCULTAR)'!$Q$3:$S$135,3,0),"")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3.4 - Material Farmacológico</v>
      </c>
      <c r="D612" s="3">
        <f>'[1]TCE - ANEXO IV - Preencher'!F621</f>
        <v>44734671002286</v>
      </c>
      <c r="E612" s="5" t="str">
        <f>'[1]TCE - ANEXO IV - Preencher'!G621</f>
        <v>CRISTALIA PRODUTOS QUIMICOS</v>
      </c>
      <c r="F612" s="5" t="str">
        <f>'[1]TCE - ANEXO IV - Preencher'!H621</f>
        <v>B</v>
      </c>
      <c r="G612" s="5" t="str">
        <f>'[1]TCE - ANEXO IV - Preencher'!I621</f>
        <v>S</v>
      </c>
      <c r="H612" s="5">
        <f>'[1]TCE - ANEXO IV - Preencher'!J621</f>
        <v>323647</v>
      </c>
      <c r="I612" s="6">
        <f>IF('[1]TCE - ANEXO IV - Preencher'!K621="","",'[1]TCE - ANEXO IV - Preencher'!K621)</f>
        <v>45366</v>
      </c>
      <c r="J612" s="5" t="str">
        <f>'[1]TCE - ANEXO IV - Preencher'!L621</f>
        <v>35240344734671002286550100003236741872723909</v>
      </c>
      <c r="K612" s="5" t="str">
        <f>IF(F612="B",LEFT('[1]TCE - ANEXO IV - Preencher'!M621,2),IF(F612="S",LEFT('[1]TCE - ANEXO IV - Preencher'!M621,7),IF('[1]TCE - ANEXO IV - Preencher'!H621="","")))</f>
        <v>35</v>
      </c>
      <c r="L612" s="7">
        <f>'[1]TCE - ANEXO IV - Preencher'!N621</f>
        <v>664</v>
      </c>
    </row>
    <row r="613" spans="1:12" s="8" customFormat="1" ht="19.5" customHeight="1" x14ac:dyDescent="0.2">
      <c r="A613" s="3">
        <f>IFERROR(VLOOKUP(B613,'[1]DADOS (OCULTAR)'!$Q$3:$S$135,3,0),"")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3.4 - Material Farmacológico</v>
      </c>
      <c r="D613" s="3">
        <f>'[1]TCE - ANEXO IV - Preencher'!F622</f>
        <v>35738768000141</v>
      </c>
      <c r="E613" s="5" t="str">
        <f>'[1]TCE - ANEXO IV - Preencher'!G622</f>
        <v>MARCIONIO DOS SANTOS LIMA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000.000.402</v>
      </c>
      <c r="I613" s="6">
        <f>IF('[1]TCE - ANEXO IV - Preencher'!K622="","",'[1]TCE - ANEXO IV - Preencher'!K622)</f>
        <v>45371</v>
      </c>
      <c r="J613" s="5" t="str">
        <f>'[1]TCE - ANEXO IV - Preencher'!L622</f>
        <v>26240335738768000141550010000004027625733695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370</v>
      </c>
    </row>
    <row r="614" spans="1:12" s="8" customFormat="1" ht="19.5" customHeight="1" x14ac:dyDescent="0.2">
      <c r="A614" s="3">
        <f>IFERROR(VLOOKUP(B614,'[1]DADOS (OCULTAR)'!$Q$3:$S$135,3,0),"")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3.4 - Material Farmacológico</v>
      </c>
      <c r="D614" s="3">
        <f>'[1]TCE - ANEXO IV - Preencher'!F623</f>
        <v>49324221001500</v>
      </c>
      <c r="E614" s="5" t="str">
        <f>'[1]TCE - ANEXO IV - Preencher'!G623</f>
        <v>FRESENIUS KABI BRASIL LTDA</v>
      </c>
      <c r="F614" s="5" t="str">
        <f>'[1]TCE - ANEXO IV - Preencher'!H623</f>
        <v>B</v>
      </c>
      <c r="G614" s="5" t="str">
        <f>'[1]TCE - ANEXO IV - Preencher'!I623</f>
        <v>S</v>
      </c>
      <c r="H614" s="5">
        <f>'[1]TCE - ANEXO IV - Preencher'!J623</f>
        <v>69141</v>
      </c>
      <c r="I614" s="6">
        <f>IF('[1]TCE - ANEXO IV - Preencher'!K623="","",'[1]TCE - ANEXO IV - Preencher'!K623)</f>
        <v>45350</v>
      </c>
      <c r="J614" s="5" t="str">
        <f>'[1]TCE - ANEXO IV - Preencher'!L623</f>
        <v>23240249324221001500550000000691411064345039</v>
      </c>
      <c r="K614" s="5" t="str">
        <f>IF(F614="B",LEFT('[1]TCE - ANEXO IV - Preencher'!M623,2),IF(F614="S",LEFT('[1]TCE - ANEXO IV - Preencher'!M623,7),IF('[1]TCE - ANEXO IV - Preencher'!H623="","")))</f>
        <v>23</v>
      </c>
      <c r="L614" s="7">
        <f>'[1]TCE - ANEXO IV - Preencher'!N623</f>
        <v>11700</v>
      </c>
    </row>
    <row r="615" spans="1:12" s="8" customFormat="1" ht="19.5" customHeight="1" x14ac:dyDescent="0.2">
      <c r="A615" s="3">
        <f>IFERROR(VLOOKUP(B615,'[1]DADOS (OCULTAR)'!$Q$3:$S$135,3,0),"")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3.4 - Material Farmacológico</v>
      </c>
      <c r="D615" s="3">
        <f>'[1]TCE - ANEXO IV - Preencher'!F624</f>
        <v>8778201000126</v>
      </c>
      <c r="E615" s="5" t="str">
        <f>'[1]TCE - ANEXO IV - Preencher'!G624</f>
        <v>DROGAFONTE LTDA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000.442.763</v>
      </c>
      <c r="I615" s="6">
        <f>IF('[1]TCE - ANEXO IV - Preencher'!K624="","",'[1]TCE - ANEXO IV - Preencher'!K624)</f>
        <v>45370</v>
      </c>
      <c r="J615" s="5" t="str">
        <f>'[1]TCE - ANEXO IV - Preencher'!L624</f>
        <v>26240308778201000126550010004427637479550960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8070</v>
      </c>
    </row>
    <row r="616" spans="1:12" s="8" customFormat="1" ht="19.5" customHeight="1" x14ac:dyDescent="0.2">
      <c r="A616" s="3">
        <f>IFERROR(VLOOKUP(B616,'[1]DADOS (OCULTAR)'!$Q$3:$S$135,3,0),"")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3.4 - Material Farmacológico</v>
      </c>
      <c r="D616" s="3">
        <f>'[1]TCE - ANEXO IV - Preencher'!F625</f>
        <v>7484373000124</v>
      </c>
      <c r="E616" s="5" t="str">
        <f>'[1]TCE - ANEXO IV - Preencher'!G625</f>
        <v>UNI HOSPITALAR LTDA  EPP</v>
      </c>
      <c r="F616" s="5" t="str">
        <f>'[1]TCE - ANEXO IV - Preencher'!H625</f>
        <v>B</v>
      </c>
      <c r="G616" s="5" t="str">
        <f>'[1]TCE - ANEXO IV - Preencher'!I625</f>
        <v>S</v>
      </c>
      <c r="H616" s="5">
        <f>'[1]TCE - ANEXO IV - Preencher'!J625</f>
        <v>192743</v>
      </c>
      <c r="I616" s="6">
        <f>IF('[1]TCE - ANEXO IV - Preencher'!K625="","",'[1]TCE - ANEXO IV - Preencher'!K625)</f>
        <v>45370</v>
      </c>
      <c r="J616" s="5" t="str">
        <f>'[1]TCE - ANEXO IV - Preencher'!L625</f>
        <v>26240307484373000124550010001927431047907949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13150</v>
      </c>
    </row>
    <row r="617" spans="1:12" s="8" customFormat="1" ht="19.5" customHeight="1" x14ac:dyDescent="0.2">
      <c r="A617" s="3">
        <f>IFERROR(VLOOKUP(B617,'[1]DADOS (OCULTAR)'!$Q$3:$S$135,3,0),"")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3.4 - Material Farmacológico</v>
      </c>
      <c r="D617" s="3">
        <f>'[1]TCE - ANEXO IV - Preencher'!F626</f>
        <v>8674752000140</v>
      </c>
      <c r="E617" s="5" t="str">
        <f>'[1]TCE - ANEXO IV - Preencher'!G626</f>
        <v>CIRURGICA MONTEBELLO LTDA</v>
      </c>
      <c r="F617" s="5" t="str">
        <f>'[1]TCE - ANEXO IV - Preencher'!H626</f>
        <v>B</v>
      </c>
      <c r="G617" s="5" t="str">
        <f>'[1]TCE - ANEXO IV - Preencher'!I626</f>
        <v>S</v>
      </c>
      <c r="H617" s="5" t="str">
        <f>'[1]TCE - ANEXO IV - Preencher'!J626</f>
        <v>000.190.529</v>
      </c>
      <c r="I617" s="6">
        <f>IF('[1]TCE - ANEXO IV - Preencher'!K626="","",'[1]TCE - ANEXO IV - Preencher'!K626)</f>
        <v>45371</v>
      </c>
      <c r="J617" s="5" t="str">
        <f>'[1]TCE - ANEXO IV - Preencher'!L626</f>
        <v>26240308674752000140550010001905291393653584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1716.6</v>
      </c>
    </row>
    <row r="618" spans="1:12" s="8" customFormat="1" ht="19.5" customHeight="1" x14ac:dyDescent="0.2">
      <c r="A618" s="3">
        <f>IFERROR(VLOOKUP(B618,'[1]DADOS (OCULTAR)'!$Q$3:$S$135,3,0),"")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3.4 - Material Farmacológico</v>
      </c>
      <c r="D618" s="3">
        <f>'[1]TCE - ANEXO IV - Preencher'!F627</f>
        <v>22580510000118</v>
      </c>
      <c r="E618" s="5" t="str">
        <f>'[1]TCE - ANEXO IV - Preencher'!G627</f>
        <v>UNIFAR DISTRIBUIDORA DE MEDICAMENTOS</v>
      </c>
      <c r="F618" s="5" t="str">
        <f>'[1]TCE - ANEXO IV - Preencher'!H627</f>
        <v>B</v>
      </c>
      <c r="G618" s="5" t="str">
        <f>'[1]TCE - ANEXO IV - Preencher'!I627</f>
        <v>S</v>
      </c>
      <c r="H618" s="5" t="str">
        <f>'[1]TCE - ANEXO IV - Preencher'!J627</f>
        <v>000.060.621</v>
      </c>
      <c r="I618" s="6">
        <f>IF('[1]TCE - ANEXO IV - Preencher'!K627="","",'[1]TCE - ANEXO IV - Preencher'!K627)</f>
        <v>45370</v>
      </c>
      <c r="J618" s="5" t="str">
        <f>'[1]TCE - ANEXO IV - Preencher'!L627</f>
        <v>26240322580510000118550010000606211000488770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1310.4000000000001</v>
      </c>
    </row>
    <row r="619" spans="1:12" s="8" customFormat="1" ht="19.5" customHeight="1" x14ac:dyDescent="0.2">
      <c r="A619" s="3">
        <f>IFERROR(VLOOKUP(B619,'[1]DADOS (OCULTAR)'!$Q$3:$S$135,3,0),"")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3.4 - Material Farmacológico</v>
      </c>
      <c r="D619" s="3">
        <f>'[1]TCE - ANEXO IV - Preencher'!F628</f>
        <v>33618090000138</v>
      </c>
      <c r="E619" s="5" t="str">
        <f>'[1]TCE - ANEXO IV - Preencher'!G628</f>
        <v>ANCORA MEDICAMENTOS</v>
      </c>
      <c r="F619" s="5" t="str">
        <f>'[1]TCE - ANEXO IV - Preencher'!H628</f>
        <v>B</v>
      </c>
      <c r="G619" s="5" t="str">
        <f>'[1]TCE - ANEXO IV - Preencher'!I628</f>
        <v>S</v>
      </c>
      <c r="H619" s="5" t="str">
        <f>'[1]TCE - ANEXO IV - Preencher'!J628</f>
        <v>000.002.554</v>
      </c>
      <c r="I619" s="6">
        <f>IF('[1]TCE - ANEXO IV - Preencher'!K628="","",'[1]TCE - ANEXO IV - Preencher'!K628)</f>
        <v>45370</v>
      </c>
      <c r="J619" s="5" t="str">
        <f>'[1]TCE - ANEXO IV - Preencher'!L628</f>
        <v>24240333618090000138550010000025541651070530</v>
      </c>
      <c r="K619" s="5" t="str">
        <f>IF(F619="B",LEFT('[1]TCE - ANEXO IV - Preencher'!M628,2),IF(F619="S",LEFT('[1]TCE - ANEXO IV - Preencher'!M628,7),IF('[1]TCE - ANEXO IV - Preencher'!H628="","")))</f>
        <v>24</v>
      </c>
      <c r="L619" s="7">
        <f>'[1]TCE - ANEXO IV - Preencher'!N628</f>
        <v>3535.6</v>
      </c>
    </row>
    <row r="620" spans="1:12" s="8" customFormat="1" ht="19.5" customHeight="1" x14ac:dyDescent="0.2">
      <c r="A620" s="3">
        <f>IFERROR(VLOOKUP(B620,'[1]DADOS (OCULTAR)'!$Q$3:$S$135,3,0),"")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3.4 - Material Farmacológico</v>
      </c>
      <c r="D620" s="3">
        <f>'[1]TCE - ANEXO IV - Preencher'!F629</f>
        <v>15218561000139</v>
      </c>
      <c r="E620" s="5" t="str">
        <f>'[1]TCE - ANEXO IV - Preencher'!G629</f>
        <v>NNMED DIST IMP EXP MED LTDA</v>
      </c>
      <c r="F620" s="5" t="str">
        <f>'[1]TCE - ANEXO IV - Preencher'!H629</f>
        <v>B</v>
      </c>
      <c r="G620" s="5" t="str">
        <f>'[1]TCE - ANEXO IV - Preencher'!I629</f>
        <v>S</v>
      </c>
      <c r="H620" s="5" t="str">
        <f>'[1]TCE - ANEXO IV - Preencher'!J629</f>
        <v>000.122.669</v>
      </c>
      <c r="I620" s="6">
        <f>IF('[1]TCE - ANEXO IV - Preencher'!K629="","",'[1]TCE - ANEXO IV - Preencher'!K629)</f>
        <v>45370</v>
      </c>
      <c r="J620" s="5" t="str">
        <f>'[1]TCE - ANEXO IV - Preencher'!L629</f>
        <v>25240315218561000139550010001226691870139606</v>
      </c>
      <c r="K620" s="5" t="str">
        <f>IF(F620="B",LEFT('[1]TCE - ANEXO IV - Preencher'!M629,2),IF(F620="S",LEFT('[1]TCE - ANEXO IV - Preencher'!M629,7),IF('[1]TCE - ANEXO IV - Preencher'!H629="","")))</f>
        <v>25</v>
      </c>
      <c r="L620" s="7">
        <f>'[1]TCE - ANEXO IV - Preencher'!N629</f>
        <v>1000</v>
      </c>
    </row>
    <row r="621" spans="1:12" s="8" customFormat="1" ht="19.5" customHeight="1" x14ac:dyDescent="0.2">
      <c r="A621" s="3">
        <f>IFERROR(VLOOKUP(B621,'[1]DADOS (OCULTAR)'!$Q$3:$S$135,3,0),"")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3.4 - Material Farmacológico</v>
      </c>
      <c r="D621" s="3">
        <f>'[1]TCE - ANEXO IV - Preencher'!F630</f>
        <v>67729178000653</v>
      </c>
      <c r="E621" s="5" t="str">
        <f>'[1]TCE - ANEXO IV - Preencher'!G630</f>
        <v>COMERCIAL CIRURGICA RIOCLARENSE LTDA</v>
      </c>
      <c r="F621" s="5" t="str">
        <f>'[1]TCE - ANEXO IV - Preencher'!H630</f>
        <v>B</v>
      </c>
      <c r="G621" s="5" t="str">
        <f>'[1]TCE - ANEXO IV - Preencher'!I630</f>
        <v>S</v>
      </c>
      <c r="H621" s="5">
        <f>'[1]TCE - ANEXO IV - Preencher'!J630</f>
        <v>71296</v>
      </c>
      <c r="I621" s="6">
        <f>IF('[1]TCE - ANEXO IV - Preencher'!K630="","",'[1]TCE - ANEXO IV - Preencher'!K630)</f>
        <v>45370</v>
      </c>
      <c r="J621" s="5" t="str">
        <f>'[1]TCE - ANEXO IV - Preencher'!L630</f>
        <v>26240367729178000653550010000712961971952067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1701.2</v>
      </c>
    </row>
    <row r="622" spans="1:12" s="8" customFormat="1" ht="19.5" customHeight="1" x14ac:dyDescent="0.2">
      <c r="A622" s="3">
        <f>IFERROR(VLOOKUP(B622,'[1]DADOS (OCULTAR)'!$Q$3:$S$135,3,0),"")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3.4 - Material Farmacológico</v>
      </c>
      <c r="D622" s="3">
        <f>'[1]TCE - ANEXO IV - Preencher'!F631</f>
        <v>67729178000653</v>
      </c>
      <c r="E622" s="5" t="str">
        <f>'[1]TCE - ANEXO IV - Preencher'!G631</f>
        <v>COMERCIAL CIRURGICA RIOCLARENSE LTDA</v>
      </c>
      <c r="F622" s="5" t="str">
        <f>'[1]TCE - ANEXO IV - Preencher'!H631</f>
        <v>B</v>
      </c>
      <c r="G622" s="5" t="str">
        <f>'[1]TCE - ANEXO IV - Preencher'!I631</f>
        <v>S</v>
      </c>
      <c r="H622" s="5">
        <f>'[1]TCE - ANEXO IV - Preencher'!J631</f>
        <v>71340</v>
      </c>
      <c r="I622" s="6">
        <f>IF('[1]TCE - ANEXO IV - Preencher'!K631="","",'[1]TCE - ANEXO IV - Preencher'!K631)</f>
        <v>45370</v>
      </c>
      <c r="J622" s="5" t="str">
        <f>'[1]TCE - ANEXO IV - Preencher'!L631</f>
        <v>26240367729178000653550010000713407520945146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4215</v>
      </c>
    </row>
    <row r="623" spans="1:12" s="8" customFormat="1" ht="19.5" customHeight="1" x14ac:dyDescent="0.2">
      <c r="A623" s="3">
        <f>IFERROR(VLOOKUP(B623,'[1]DADOS (OCULTAR)'!$Q$3:$S$135,3,0),"")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3.4 - Material Farmacológico</v>
      </c>
      <c r="D623" s="3">
        <f>'[1]TCE - ANEXO IV - Preencher'!F632</f>
        <v>7519404000135</v>
      </c>
      <c r="E623" s="5" t="str">
        <f>'[1]TCE - ANEXO IV - Preencher'!G632</f>
        <v>ADVAL FARMACIA DE MANIPULACAO LTDA  ME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000.001.524</v>
      </c>
      <c r="I623" s="6">
        <f>IF('[1]TCE - ANEXO IV - Preencher'!K632="","",'[1]TCE - ANEXO IV - Preencher'!K632)</f>
        <v>45373</v>
      </c>
      <c r="J623" s="5" t="str">
        <f>'[1]TCE - ANEXO IV - Preencher'!L632</f>
        <v>26240307519404000135550010000015241999447674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40</v>
      </c>
    </row>
    <row r="624" spans="1:12" s="8" customFormat="1" ht="19.5" customHeight="1" x14ac:dyDescent="0.2">
      <c r="A624" s="3">
        <f>IFERROR(VLOOKUP(B624,'[1]DADOS (OCULTAR)'!$Q$3:$S$135,3,0),"")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3.4 - Material Farmacológico</v>
      </c>
      <c r="D624" s="3">
        <f>'[1]TCE - ANEXO IV - Preencher'!F633</f>
        <v>1206820001179</v>
      </c>
      <c r="E624" s="5" t="str">
        <f>'[1]TCE - ANEXO IV - Preencher'!G633</f>
        <v>PANPHARMA DISTRIB. DE MEDICAM. LTDA</v>
      </c>
      <c r="F624" s="5" t="str">
        <f>'[1]TCE - ANEXO IV - Preencher'!H633</f>
        <v>B</v>
      </c>
      <c r="G624" s="5" t="str">
        <f>'[1]TCE - ANEXO IV - Preencher'!I633</f>
        <v>S</v>
      </c>
      <c r="H624" s="5">
        <f>'[1]TCE - ANEXO IV - Preencher'!J633</f>
        <v>2816646</v>
      </c>
      <c r="I624" s="6">
        <f>IF('[1]TCE - ANEXO IV - Preencher'!K633="","",'[1]TCE - ANEXO IV - Preencher'!K633)</f>
        <v>45370</v>
      </c>
      <c r="J624" s="5" t="str">
        <f>'[1]TCE - ANEXO IV - Preencher'!L633</f>
        <v>26240301206820001179550040028166461248527397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413.66</v>
      </c>
    </row>
    <row r="625" spans="1:12" s="8" customFormat="1" ht="19.5" customHeight="1" x14ac:dyDescent="0.2">
      <c r="A625" s="3">
        <f>IFERROR(VLOOKUP(B625,'[1]DADOS (OCULTAR)'!$Q$3:$S$135,3,0),"")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3.4 - Material Farmacológico</v>
      </c>
      <c r="D625" s="3">
        <f>'[1]TCE - ANEXO IV - Preencher'!F634</f>
        <v>9944371000287</v>
      </c>
      <c r="E625" s="5" t="str">
        <f>'[1]TCE - ANEXO IV - Preencher'!G634</f>
        <v>SULMEDIC COMERCIO DE MEDICAMENTOS LTDA</v>
      </c>
      <c r="F625" s="5" t="str">
        <f>'[1]TCE - ANEXO IV - Preencher'!H634</f>
        <v>B</v>
      </c>
      <c r="G625" s="5" t="str">
        <f>'[1]TCE - ANEXO IV - Preencher'!I634</f>
        <v>S</v>
      </c>
      <c r="H625" s="5">
        <f>'[1]TCE - ANEXO IV - Preencher'!J634</f>
        <v>6201</v>
      </c>
      <c r="I625" s="6">
        <f>IF('[1]TCE - ANEXO IV - Preencher'!K634="","",'[1]TCE - ANEXO IV - Preencher'!K634)</f>
        <v>45370</v>
      </c>
      <c r="J625" s="5" t="str">
        <f>'[1]TCE - ANEXO IV - Preencher'!L634</f>
        <v>28240309944371000287550020000062011808167335</v>
      </c>
      <c r="K625" s="5" t="str">
        <f>IF(F625="B",LEFT('[1]TCE - ANEXO IV - Preencher'!M634,2),IF(F625="S",LEFT('[1]TCE - ANEXO IV - Preencher'!M634,7),IF('[1]TCE - ANEXO IV - Preencher'!H634="","")))</f>
        <v>28</v>
      </c>
      <c r="L625" s="7">
        <f>'[1]TCE - ANEXO IV - Preencher'!N634</f>
        <v>736</v>
      </c>
    </row>
    <row r="626" spans="1:12" s="8" customFormat="1" ht="19.5" customHeight="1" x14ac:dyDescent="0.2">
      <c r="A626" s="3">
        <f>IFERROR(VLOOKUP(B626,'[1]DADOS (OCULTAR)'!$Q$3:$S$135,3,0),"")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3.4 - Material Farmacológico</v>
      </c>
      <c r="D626" s="3">
        <f>'[1]TCE - ANEXO IV - Preencher'!F635</f>
        <v>35253360000180</v>
      </c>
      <c r="E626" s="5" t="str">
        <f>'[1]TCE - ANEXO IV - Preencher'!G635</f>
        <v>UNIKA DIST DE MED LTDA</v>
      </c>
      <c r="F626" s="5" t="str">
        <f>'[1]TCE - ANEXO IV - Preencher'!H635</f>
        <v>B</v>
      </c>
      <c r="G626" s="5" t="str">
        <f>'[1]TCE - ANEXO IV - Preencher'!I635</f>
        <v>S</v>
      </c>
      <c r="H626" s="5" t="str">
        <f>'[1]TCE - ANEXO IV - Preencher'!J635</f>
        <v>000.006.889</v>
      </c>
      <c r="I626" s="6">
        <f>IF('[1]TCE - ANEXO IV - Preencher'!K635="","",'[1]TCE - ANEXO IV - Preencher'!K635)</f>
        <v>45370</v>
      </c>
      <c r="J626" s="5" t="str">
        <f>'[1]TCE - ANEXO IV - Preencher'!L635</f>
        <v>25240335253360000180550010000068891060327053</v>
      </c>
      <c r="K626" s="5" t="str">
        <f>IF(F626="B",LEFT('[1]TCE - ANEXO IV - Preencher'!M635,2),IF(F626="S",LEFT('[1]TCE - ANEXO IV - Preencher'!M635,7),IF('[1]TCE - ANEXO IV - Preencher'!H635="","")))</f>
        <v>25</v>
      </c>
      <c r="L626" s="7">
        <f>'[1]TCE - ANEXO IV - Preencher'!N635</f>
        <v>1667</v>
      </c>
    </row>
    <row r="627" spans="1:12" s="8" customFormat="1" ht="19.5" customHeight="1" x14ac:dyDescent="0.2">
      <c r="A627" s="3">
        <f>IFERROR(VLOOKUP(B627,'[1]DADOS (OCULTAR)'!$Q$3:$S$135,3,0),"")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3.4 - Material Farmacológico</v>
      </c>
      <c r="D627" s="3">
        <f>'[1]TCE - ANEXO IV - Preencher'!F636</f>
        <v>35253360000180</v>
      </c>
      <c r="E627" s="5" t="str">
        <f>'[1]TCE - ANEXO IV - Preencher'!G636</f>
        <v>UNIKA DIST DE MED LTDA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000.006.906</v>
      </c>
      <c r="I627" s="6">
        <f>IF('[1]TCE - ANEXO IV - Preencher'!K636="","",'[1]TCE - ANEXO IV - Preencher'!K636)</f>
        <v>45371</v>
      </c>
      <c r="J627" s="5" t="str">
        <f>'[1]TCE - ANEXO IV - Preencher'!L636</f>
        <v>25240335253360000180550010000069061055488888</v>
      </c>
      <c r="K627" s="5" t="str">
        <f>IF(F627="B",LEFT('[1]TCE - ANEXO IV - Preencher'!M636,2),IF(F627="S",LEFT('[1]TCE - ANEXO IV - Preencher'!M636,7),IF('[1]TCE - ANEXO IV - Preencher'!H636="","")))</f>
        <v>25</v>
      </c>
      <c r="L627" s="7">
        <f>'[1]TCE - ANEXO IV - Preencher'!N636</f>
        <v>8680.82</v>
      </c>
    </row>
    <row r="628" spans="1:12" s="8" customFormat="1" ht="19.5" customHeight="1" x14ac:dyDescent="0.2">
      <c r="A628" s="3">
        <f>IFERROR(VLOOKUP(B628,'[1]DADOS (OCULTAR)'!$Q$3:$S$135,3,0),"")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3.4 - Material Farmacológico</v>
      </c>
      <c r="D628" s="3">
        <f>'[1]TCE - ANEXO IV - Preencher'!F637</f>
        <v>7519404000135</v>
      </c>
      <c r="E628" s="5" t="str">
        <f>'[1]TCE - ANEXO IV - Preencher'!G637</f>
        <v>ADVAL FARMACIA DE MANIPULACAO LTDA  ME</v>
      </c>
      <c r="F628" s="5" t="str">
        <f>'[1]TCE - ANEXO IV - Preencher'!H637</f>
        <v>B</v>
      </c>
      <c r="G628" s="5" t="str">
        <f>'[1]TCE - ANEXO IV - Preencher'!I637</f>
        <v>S</v>
      </c>
      <c r="H628" s="5" t="str">
        <f>'[1]TCE - ANEXO IV - Preencher'!J637</f>
        <v>000.001.528</v>
      </c>
      <c r="I628" s="6">
        <f>IF('[1]TCE - ANEXO IV - Preencher'!K637="","",'[1]TCE - ANEXO IV - Preencher'!K637)</f>
        <v>45374</v>
      </c>
      <c r="J628" s="5" t="str">
        <f>'[1]TCE - ANEXO IV - Preencher'!L637</f>
        <v>26240307519404000135550010000015281338788321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42</v>
      </c>
    </row>
    <row r="629" spans="1:12" s="8" customFormat="1" ht="19.5" customHeight="1" x14ac:dyDescent="0.2">
      <c r="A629" s="3">
        <f>IFERROR(VLOOKUP(B629,'[1]DADOS (OCULTAR)'!$Q$3:$S$135,3,0),"")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3.4 - Material Farmacológico</v>
      </c>
      <c r="D629" s="3">
        <f>'[1]TCE - ANEXO IV - Preencher'!F638</f>
        <v>23680034000170</v>
      </c>
      <c r="E629" s="5" t="str">
        <f>'[1]TCE - ANEXO IV - Preencher'!G638</f>
        <v>D.ARAUJO COM ATACADISTA LTDA</v>
      </c>
      <c r="F629" s="5" t="str">
        <f>'[1]TCE - ANEXO IV - Preencher'!H638</f>
        <v>B</v>
      </c>
      <c r="G629" s="5" t="str">
        <f>'[1]TCE - ANEXO IV - Preencher'!I638</f>
        <v>S</v>
      </c>
      <c r="H629" s="5" t="str">
        <f>'[1]TCE - ANEXO IV - Preencher'!J638</f>
        <v>000.015.487</v>
      </c>
      <c r="I629" s="6">
        <f>IF('[1]TCE - ANEXO IV - Preencher'!K638="","",'[1]TCE - ANEXO IV - Preencher'!K638)</f>
        <v>45370</v>
      </c>
      <c r="J629" s="5" t="str">
        <f>'[1]TCE - ANEXO IV - Preencher'!L638</f>
        <v>26240323680034000170550010000154871215130070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1260</v>
      </c>
    </row>
    <row r="630" spans="1:12" s="8" customFormat="1" ht="19.5" customHeight="1" x14ac:dyDescent="0.2">
      <c r="A630" s="3">
        <f>IFERROR(VLOOKUP(B630,'[1]DADOS (OCULTAR)'!$Q$3:$S$135,3,0),"")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3.4 - Material Farmacológico</v>
      </c>
      <c r="D630" s="3">
        <f>'[1]TCE - ANEXO IV - Preencher'!F639</f>
        <v>10854165000184</v>
      </c>
      <c r="E630" s="5" t="str">
        <f>'[1]TCE - ANEXO IV - Preencher'!G639</f>
        <v>F &amp; F DIST DE PROD FARMACEUTICOS LTDA</v>
      </c>
      <c r="F630" s="5" t="str">
        <f>'[1]TCE - ANEXO IV - Preencher'!H639</f>
        <v>B</v>
      </c>
      <c r="G630" s="5" t="str">
        <f>'[1]TCE - ANEXO IV - Preencher'!I639</f>
        <v>S</v>
      </c>
      <c r="H630" s="5">
        <f>'[1]TCE - ANEXO IV - Preencher'!J639</f>
        <v>277516</v>
      </c>
      <c r="I630" s="6">
        <f>IF('[1]TCE - ANEXO IV - Preencher'!K639="","",'[1]TCE - ANEXO IV - Preencher'!K639)</f>
        <v>45370</v>
      </c>
      <c r="J630" s="5" t="str">
        <f>'[1]TCE - ANEXO IV - Preencher'!L639</f>
        <v>26240310854165000184550010002775161238758492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2640</v>
      </c>
    </row>
    <row r="631" spans="1:12" s="8" customFormat="1" ht="19.5" customHeight="1" x14ac:dyDescent="0.2">
      <c r="A631" s="3">
        <f>IFERROR(VLOOKUP(B631,'[1]DADOS (OCULTAR)'!$Q$3:$S$135,3,0),"")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3.4 - Material Farmacológico</v>
      </c>
      <c r="D631" s="3">
        <f>'[1]TCE - ANEXO IV - Preencher'!F640</f>
        <v>5106015000152</v>
      </c>
      <c r="E631" s="5" t="str">
        <f>'[1]TCE - ANEXO IV - Preencher'!G640</f>
        <v>CALL MED COM DE MED E REPRES</v>
      </c>
      <c r="F631" s="5" t="str">
        <f>'[1]TCE - ANEXO IV - Preencher'!H640</f>
        <v>B</v>
      </c>
      <c r="G631" s="5" t="str">
        <f>'[1]TCE - ANEXO IV - Preencher'!I640</f>
        <v>S</v>
      </c>
      <c r="H631" s="5" t="str">
        <f>'[1]TCE - ANEXO IV - Preencher'!J640</f>
        <v>000.112.259</v>
      </c>
      <c r="I631" s="6">
        <f>IF('[1]TCE - ANEXO IV - Preencher'!K640="","",'[1]TCE - ANEXO IV - Preencher'!K640)</f>
        <v>45371</v>
      </c>
      <c r="J631" s="5" t="str">
        <f>'[1]TCE - ANEXO IV - Preencher'!L640</f>
        <v>23240305106015000152550010001122591001209650</v>
      </c>
      <c r="K631" s="5" t="str">
        <f>IF(F631="B",LEFT('[1]TCE - ANEXO IV - Preencher'!M640,2),IF(F631="S",LEFT('[1]TCE - ANEXO IV - Preencher'!M640,7),IF('[1]TCE - ANEXO IV - Preencher'!H640="","")))</f>
        <v>23</v>
      </c>
      <c r="L631" s="7">
        <f>'[1]TCE - ANEXO IV - Preencher'!N640</f>
        <v>1608</v>
      </c>
    </row>
    <row r="632" spans="1:12" s="8" customFormat="1" ht="19.5" customHeight="1" x14ac:dyDescent="0.2">
      <c r="A632" s="3">
        <f>IFERROR(VLOOKUP(B632,'[1]DADOS (OCULTAR)'!$Q$3:$S$135,3,0),"")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3.4 - Material Farmacológico</v>
      </c>
      <c r="D632" s="3">
        <f>'[1]TCE - ANEXO IV - Preencher'!F641</f>
        <v>35253360000180</v>
      </c>
      <c r="E632" s="5" t="str">
        <f>'[1]TCE - ANEXO IV - Preencher'!G641</f>
        <v>UNIKA DIST DE MED LTDA</v>
      </c>
      <c r="F632" s="5" t="str">
        <f>'[1]TCE - ANEXO IV - Preencher'!H641</f>
        <v>B</v>
      </c>
      <c r="G632" s="5" t="str">
        <f>'[1]TCE - ANEXO IV - Preencher'!I641</f>
        <v>S</v>
      </c>
      <c r="H632" s="5" t="str">
        <f>'[1]TCE - ANEXO IV - Preencher'!J641</f>
        <v>000.006.975</v>
      </c>
      <c r="I632" s="6">
        <f>IF('[1]TCE - ANEXO IV - Preencher'!K641="","",'[1]TCE - ANEXO IV - Preencher'!K641)</f>
        <v>45373</v>
      </c>
      <c r="J632" s="5" t="str">
        <f>'[1]TCE - ANEXO IV - Preencher'!L641</f>
        <v>25240335253360000180550010000069751092651492</v>
      </c>
      <c r="K632" s="5" t="str">
        <f>IF(F632="B",LEFT('[1]TCE - ANEXO IV - Preencher'!M641,2),IF(F632="S",LEFT('[1]TCE - ANEXO IV - Preencher'!M641,7),IF('[1]TCE - ANEXO IV - Preencher'!H641="","")))</f>
        <v>25</v>
      </c>
      <c r="L632" s="7">
        <f>'[1]TCE - ANEXO IV - Preencher'!N641</f>
        <v>2898</v>
      </c>
    </row>
    <row r="633" spans="1:12" s="8" customFormat="1" ht="19.5" customHeight="1" x14ac:dyDescent="0.2">
      <c r="A633" s="3">
        <f>IFERROR(VLOOKUP(B633,'[1]DADOS (OCULTAR)'!$Q$3:$S$135,3,0),"")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>3.4 - Material Farmacológico</v>
      </c>
      <c r="D633" s="3">
        <f>'[1]TCE - ANEXO IV - Preencher'!F642</f>
        <v>10854165000184</v>
      </c>
      <c r="E633" s="5" t="str">
        <f>'[1]TCE - ANEXO IV - Preencher'!G642</f>
        <v>F &amp; F DIST DE PROD FARMACEUTICOS LTDA</v>
      </c>
      <c r="F633" s="5" t="str">
        <f>'[1]TCE - ANEXO IV - Preencher'!H642</f>
        <v>B</v>
      </c>
      <c r="G633" s="5" t="str">
        <f>'[1]TCE - ANEXO IV - Preencher'!I642</f>
        <v>S</v>
      </c>
      <c r="H633" s="5">
        <f>'[1]TCE - ANEXO IV - Preencher'!J642</f>
        <v>278075</v>
      </c>
      <c r="I633" s="6">
        <f>IF('[1]TCE - ANEXO IV - Preencher'!K642="","",'[1]TCE - ANEXO IV - Preencher'!K642)</f>
        <v>45373</v>
      </c>
      <c r="J633" s="5" t="str">
        <f>'[1]TCE - ANEXO IV - Preencher'!L642</f>
        <v>26240310854165000184550010002780751072197516</v>
      </c>
      <c r="K633" s="5" t="str">
        <f>IF(F633="B",LEFT('[1]TCE - ANEXO IV - Preencher'!M642,2),IF(F633="S",LEFT('[1]TCE - ANEXO IV - Preencher'!M642,7),IF('[1]TCE - ANEXO IV - Preencher'!H642="","")))</f>
        <v>26</v>
      </c>
      <c r="L633" s="7">
        <f>'[1]TCE - ANEXO IV - Preencher'!N642</f>
        <v>5743.6</v>
      </c>
    </row>
    <row r="634" spans="1:12" s="8" customFormat="1" ht="19.5" customHeight="1" x14ac:dyDescent="0.2">
      <c r="A634" s="3">
        <f>IFERROR(VLOOKUP(B634,'[1]DADOS (OCULTAR)'!$Q$3:$S$135,3,0),"")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3.4 - Material Farmacológico</v>
      </c>
      <c r="D634" s="3">
        <f>'[1]TCE - ANEXO IV - Preencher'!F643</f>
        <v>7160019000144</v>
      </c>
      <c r="E634" s="5" t="str">
        <f>'[1]TCE - ANEXO IV - Preencher'!G643</f>
        <v>VITALE COMERCIO S.A.</v>
      </c>
      <c r="F634" s="5" t="str">
        <f>'[1]TCE - ANEXO IV - Preencher'!H643</f>
        <v>B</v>
      </c>
      <c r="G634" s="5" t="str">
        <f>'[1]TCE - ANEXO IV - Preencher'!I643</f>
        <v>S</v>
      </c>
      <c r="H634" s="5">
        <f>'[1]TCE - ANEXO IV - Preencher'!J643</f>
        <v>142764</v>
      </c>
      <c r="I634" s="6">
        <f>IF('[1]TCE - ANEXO IV - Preencher'!K643="","",'[1]TCE - ANEXO IV - Preencher'!K643)</f>
        <v>45373</v>
      </c>
      <c r="J634" s="5" t="str">
        <f>'[1]TCE - ANEXO IV - Preencher'!L643</f>
        <v>26240307160019000144550010001427641023144360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32640</v>
      </c>
    </row>
    <row r="635" spans="1:12" s="8" customFormat="1" ht="19.5" customHeight="1" x14ac:dyDescent="0.2">
      <c r="A635" s="3">
        <f>IFERROR(VLOOKUP(B635,'[1]DADOS (OCULTAR)'!$Q$3:$S$135,3,0),"")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3.4 - Material Farmacológico</v>
      </c>
      <c r="D635" s="3">
        <f>'[1]TCE - ANEXO IV - Preencher'!F644</f>
        <v>11928476000103</v>
      </c>
      <c r="E635" s="5" t="str">
        <f>'[1]TCE - ANEXO IV - Preencher'!G644</f>
        <v>TECNICA DISTRIBUICAO HOSPITALAR LTDA</v>
      </c>
      <c r="F635" s="5" t="str">
        <f>'[1]TCE - ANEXO IV - Preencher'!H644</f>
        <v>B</v>
      </c>
      <c r="G635" s="5" t="str">
        <f>'[1]TCE - ANEXO IV - Preencher'!I644</f>
        <v>S</v>
      </c>
      <c r="H635" s="5">
        <f>'[1]TCE - ANEXO IV - Preencher'!J644</f>
        <v>53867</v>
      </c>
      <c r="I635" s="6">
        <f>IF('[1]TCE - ANEXO IV - Preencher'!K644="","",'[1]TCE - ANEXO IV - Preencher'!K644)</f>
        <v>45373</v>
      </c>
      <c r="J635" s="5" t="str">
        <f>'[1]TCE - ANEXO IV - Preencher'!L644</f>
        <v>27240311928476000103550050000538671560684072</v>
      </c>
      <c r="K635" s="5" t="str">
        <f>IF(F635="B",LEFT('[1]TCE - ANEXO IV - Preencher'!M644,2),IF(F635="S",LEFT('[1]TCE - ANEXO IV - Preencher'!M644,7),IF('[1]TCE - ANEXO IV - Preencher'!H644="","")))</f>
        <v>27</v>
      </c>
      <c r="L635" s="7">
        <f>'[1]TCE - ANEXO IV - Preencher'!N644</f>
        <v>54000</v>
      </c>
    </row>
    <row r="636" spans="1:12" s="8" customFormat="1" ht="19.5" customHeight="1" x14ac:dyDescent="0.2">
      <c r="A636" s="3">
        <f>IFERROR(VLOOKUP(B636,'[1]DADOS (OCULTAR)'!$Q$3:$S$135,3,0),"")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3.4 - Material Farmacológico</v>
      </c>
      <c r="D636" s="3">
        <f>'[1]TCE - ANEXO IV - Preencher'!F645</f>
        <v>67729178000653</v>
      </c>
      <c r="E636" s="5" t="str">
        <f>'[1]TCE - ANEXO IV - Preencher'!G645</f>
        <v>COMERCIAL CIRURGICA RIOCLARENSE LTDA</v>
      </c>
      <c r="F636" s="5" t="str">
        <f>'[1]TCE - ANEXO IV - Preencher'!H645</f>
        <v>B</v>
      </c>
      <c r="G636" s="5" t="str">
        <f>'[1]TCE - ANEXO IV - Preencher'!I645</f>
        <v>S</v>
      </c>
      <c r="H636" s="5">
        <f>'[1]TCE - ANEXO IV - Preencher'!J645</f>
        <v>71734</v>
      </c>
      <c r="I636" s="6">
        <f>IF('[1]TCE - ANEXO IV - Preencher'!K645="","",'[1]TCE - ANEXO IV - Preencher'!K645)</f>
        <v>45373</v>
      </c>
      <c r="J636" s="5" t="str">
        <f>'[1]TCE - ANEXO IV - Preencher'!L645</f>
        <v>26240367729178000653550010000717347898379149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4692.3599999999997</v>
      </c>
    </row>
    <row r="637" spans="1:12" s="8" customFormat="1" ht="19.5" customHeight="1" x14ac:dyDescent="0.2">
      <c r="A637" s="3">
        <f>IFERROR(VLOOKUP(B637,'[1]DADOS (OCULTAR)'!$Q$3:$S$135,3,0),"")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3.4 - Material Farmacológico</v>
      </c>
      <c r="D637" s="3">
        <f>'[1]TCE - ANEXO IV - Preencher'!F646</f>
        <v>12420164002362</v>
      </c>
      <c r="E637" s="5" t="str">
        <f>'[1]TCE - ANEXO IV - Preencher'!G646</f>
        <v>CM HOSPITALAR S.A.</v>
      </c>
      <c r="F637" s="5" t="str">
        <f>'[1]TCE - ANEXO IV - Preencher'!H646</f>
        <v>B</v>
      </c>
      <c r="G637" s="5" t="str">
        <f>'[1]TCE - ANEXO IV - Preencher'!I646</f>
        <v>S</v>
      </c>
      <c r="H637" s="5">
        <f>'[1]TCE - ANEXO IV - Preencher'!J646</f>
        <v>11481</v>
      </c>
      <c r="I637" s="6">
        <f>IF('[1]TCE - ANEXO IV - Preencher'!K646="","",'[1]TCE - ANEXO IV - Preencher'!K646)</f>
        <v>45370</v>
      </c>
      <c r="J637" s="5" t="str">
        <f>'[1]TCE - ANEXO IV - Preencher'!L646</f>
        <v>24240312420164002362550010000114811439423593</v>
      </c>
      <c r="K637" s="5" t="str">
        <f>IF(F637="B",LEFT('[1]TCE - ANEXO IV - Preencher'!M646,2),IF(F637="S",LEFT('[1]TCE - ANEXO IV - Preencher'!M646,7),IF('[1]TCE - ANEXO IV - Preencher'!H646="","")))</f>
        <v>24</v>
      </c>
      <c r="L637" s="7">
        <f>'[1]TCE - ANEXO IV - Preencher'!N646</f>
        <v>356.64</v>
      </c>
    </row>
    <row r="638" spans="1:12" s="8" customFormat="1" ht="19.5" customHeight="1" x14ac:dyDescent="0.2">
      <c r="A638" s="3">
        <f>IFERROR(VLOOKUP(B638,'[1]DADOS (OCULTAR)'!$Q$3:$S$135,3,0),"")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3.4 - Material Farmacológico</v>
      </c>
      <c r="D638" s="3">
        <f>'[1]TCE - ANEXO IV - Preencher'!F647</f>
        <v>12882932000194</v>
      </c>
      <c r="E638" s="5" t="str">
        <f>'[1]TCE - ANEXO IV - Preencher'!G647</f>
        <v>EXOMED REPRES DE MED LTDA</v>
      </c>
      <c r="F638" s="5" t="str">
        <f>'[1]TCE - ANEXO IV - Preencher'!H647</f>
        <v>B</v>
      </c>
      <c r="G638" s="5" t="str">
        <f>'[1]TCE - ANEXO IV - Preencher'!I647</f>
        <v>S</v>
      </c>
      <c r="H638" s="5">
        <f>'[1]TCE - ANEXO IV - Preencher'!J647</f>
        <v>181441</v>
      </c>
      <c r="I638" s="6">
        <f>IF('[1]TCE - ANEXO IV - Preencher'!K647="","",'[1]TCE - ANEXO IV - Preencher'!K647)</f>
        <v>45377</v>
      </c>
      <c r="J638" s="5" t="str">
        <f>'[1]TCE - ANEXO IV - Preencher'!L647</f>
        <v>26240312882932000194550010001814411397615620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3543.95</v>
      </c>
    </row>
    <row r="639" spans="1:12" s="8" customFormat="1" ht="19.5" customHeight="1" x14ac:dyDescent="0.2">
      <c r="A639" s="3">
        <f>IFERROR(VLOOKUP(B639,'[1]DADOS (OCULTAR)'!$Q$3:$S$135,3,0),"")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3.4 - Material Farmacológico</v>
      </c>
      <c r="D639" s="3">
        <f>'[1]TCE - ANEXO IV - Preencher'!F648</f>
        <v>8674752000140</v>
      </c>
      <c r="E639" s="5" t="str">
        <f>'[1]TCE - ANEXO IV - Preencher'!G648</f>
        <v>CIRURGICA MONTEBELLO LTDA</v>
      </c>
      <c r="F639" s="5" t="str">
        <f>'[1]TCE - ANEXO IV - Preencher'!H648</f>
        <v>B</v>
      </c>
      <c r="G639" s="5" t="str">
        <f>'[1]TCE - ANEXO IV - Preencher'!I648</f>
        <v>S</v>
      </c>
      <c r="H639" s="5" t="str">
        <f>'[1]TCE - ANEXO IV - Preencher'!J648</f>
        <v>000.191.248</v>
      </c>
      <c r="I639" s="6">
        <f>IF('[1]TCE - ANEXO IV - Preencher'!K648="","",'[1]TCE - ANEXO IV - Preencher'!K648)</f>
        <v>45377</v>
      </c>
      <c r="J639" s="5" t="str">
        <f>'[1]TCE - ANEXO IV - Preencher'!L648</f>
        <v>26240308674752000140550010001912481739950518</v>
      </c>
      <c r="K639" s="5" t="str">
        <f>IF(F639="B",LEFT('[1]TCE - ANEXO IV - Preencher'!M648,2),IF(F639="S",LEFT('[1]TCE - ANEXO IV - Preencher'!M648,7),IF('[1]TCE - ANEXO IV - Preencher'!H648="","")))</f>
        <v>26</v>
      </c>
      <c r="L639" s="7">
        <f>'[1]TCE - ANEXO IV - Preencher'!N648</f>
        <v>24490.16</v>
      </c>
    </row>
    <row r="640" spans="1:12" s="8" customFormat="1" ht="19.5" customHeight="1" x14ac:dyDescent="0.2">
      <c r="A640" s="3">
        <f>IFERROR(VLOOKUP(B640,'[1]DADOS (OCULTAR)'!$Q$3:$S$135,3,0),"")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3.4 - Material Farmacológico</v>
      </c>
      <c r="D640" s="3">
        <f>'[1]TCE - ANEXO IV - Preencher'!F649</f>
        <v>1562710000178</v>
      </c>
      <c r="E640" s="5" t="str">
        <f>'[1]TCE - ANEXO IV - Preencher'!G649</f>
        <v>PHARMADERME LTDA</v>
      </c>
      <c r="F640" s="5" t="str">
        <f>'[1]TCE - ANEXO IV - Preencher'!H649</f>
        <v>S</v>
      </c>
      <c r="G640" s="5" t="str">
        <f>'[1]TCE - ANEXO IV - Preencher'!I649</f>
        <v>S</v>
      </c>
      <c r="H640" s="5">
        <f>'[1]TCE - ANEXO IV - Preencher'!J649</f>
        <v>9232</v>
      </c>
      <c r="I640" s="6">
        <f>IF('[1]TCE - ANEXO IV - Preencher'!K649="","",'[1]TCE - ANEXO IV - Preencher'!K649)</f>
        <v>45378</v>
      </c>
      <c r="J640" s="5" t="str">
        <f>'[1]TCE - ANEXO IV - Preencher'!L649</f>
        <v>H9IRYLP39</v>
      </c>
      <c r="K640" s="5" t="str">
        <f>IF(F640="B",LEFT('[1]TCE - ANEXO IV - Preencher'!M649,2),IF(F640="S",LEFT('[1]TCE - ANEXO IV - Preencher'!M649,7),IF('[1]TCE - ANEXO IV - Preencher'!H649="","")))</f>
        <v>26 -  P</v>
      </c>
      <c r="L640" s="7">
        <f>'[1]TCE - ANEXO IV - Preencher'!N649</f>
        <v>92</v>
      </c>
    </row>
    <row r="641" spans="1:12" s="8" customFormat="1" ht="19.5" customHeight="1" x14ac:dyDescent="0.2">
      <c r="A641" s="3">
        <f>IFERROR(VLOOKUP(B641,'[1]DADOS (OCULTAR)'!$Q$3:$S$135,3,0),"")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3.4 - Material Farmacológico</v>
      </c>
      <c r="D641" s="3">
        <f>'[1]TCE - ANEXO IV - Preencher'!F650</f>
        <v>10854165000184</v>
      </c>
      <c r="E641" s="5" t="str">
        <f>'[1]TCE - ANEXO IV - Preencher'!G650</f>
        <v>F &amp; F DIST DE PROD FARMACEUTICOS LTDA</v>
      </c>
      <c r="F641" s="5" t="str">
        <f>'[1]TCE - ANEXO IV - Preencher'!H650</f>
        <v>B</v>
      </c>
      <c r="G641" s="5" t="str">
        <f>'[1]TCE - ANEXO IV - Preencher'!I650</f>
        <v>S</v>
      </c>
      <c r="H641" s="5">
        <f>'[1]TCE - ANEXO IV - Preencher'!J650</f>
        <v>278537</v>
      </c>
      <c r="I641" s="6">
        <f>IF('[1]TCE - ANEXO IV - Preencher'!K650="","",'[1]TCE - ANEXO IV - Preencher'!K650)</f>
        <v>45377</v>
      </c>
      <c r="J641" s="5" t="str">
        <f>'[1]TCE - ANEXO IV - Preencher'!L650</f>
        <v>26240310854165000184550010002785371197651456</v>
      </c>
      <c r="K641" s="5" t="str">
        <f>IF(F641="B",LEFT('[1]TCE - ANEXO IV - Preencher'!M650,2),IF(F641="S",LEFT('[1]TCE - ANEXO IV - Preencher'!M650,7),IF('[1]TCE - ANEXO IV - Preencher'!H650="","")))</f>
        <v>26</v>
      </c>
      <c r="L641" s="7">
        <f>'[1]TCE - ANEXO IV - Preencher'!N650</f>
        <v>18653.28</v>
      </c>
    </row>
    <row r="642" spans="1:12" s="8" customFormat="1" ht="19.5" customHeight="1" x14ac:dyDescent="0.2">
      <c r="A642" s="3">
        <f>IFERROR(VLOOKUP(B642,'[1]DADOS (OCULTAR)'!$Q$3:$S$135,3,0),"")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3.4 - Material Farmacológico</v>
      </c>
      <c r="D642" s="3">
        <f>'[1]TCE - ANEXO IV - Preencher'!F651</f>
        <v>12420164001048</v>
      </c>
      <c r="E642" s="5" t="str">
        <f>'[1]TCE - ANEXO IV - Preencher'!G651</f>
        <v>CM HOSPITALAR S.A.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231152</v>
      </c>
      <c r="I642" s="6">
        <f>IF('[1]TCE - ANEXO IV - Preencher'!K651="","",'[1]TCE - ANEXO IV - Preencher'!K651)</f>
        <v>45377</v>
      </c>
      <c r="J642" s="5" t="str">
        <f>'[1]TCE - ANEXO IV - Preencher'!L651</f>
        <v>26240312420164001048550010002311521651224073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4515.5</v>
      </c>
    </row>
    <row r="643" spans="1:12" s="8" customFormat="1" ht="19.5" customHeight="1" x14ac:dyDescent="0.2">
      <c r="A643" s="3">
        <f>IFERROR(VLOOKUP(B643,'[1]DADOS (OCULTAR)'!$Q$3:$S$135,3,0),"")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3.4 - Material Farmacológico</v>
      </c>
      <c r="D643" s="3">
        <f>'[1]TCE - ANEXO IV - Preencher'!F652</f>
        <v>44734671002286</v>
      </c>
      <c r="E643" s="5" t="str">
        <f>'[1]TCE - ANEXO IV - Preencher'!G652</f>
        <v>CRISTALIA PRODUTOS QUIMICOS</v>
      </c>
      <c r="F643" s="5" t="str">
        <f>'[1]TCE - ANEXO IV - Preencher'!H652</f>
        <v>B</v>
      </c>
      <c r="G643" s="5" t="str">
        <f>'[1]TCE - ANEXO IV - Preencher'!I652</f>
        <v>S</v>
      </c>
      <c r="H643" s="5">
        <f>'[1]TCE - ANEXO IV - Preencher'!J652</f>
        <v>327961</v>
      </c>
      <c r="I643" s="6">
        <f>IF('[1]TCE - ANEXO IV - Preencher'!K652="","",'[1]TCE - ANEXO IV - Preencher'!K652)</f>
        <v>45371</v>
      </c>
      <c r="J643" s="5" t="str">
        <f>'[1]TCE - ANEXO IV - Preencher'!L652</f>
        <v>35240344734671002286550100003279611504613590</v>
      </c>
      <c r="K643" s="5" t="str">
        <f>IF(F643="B",LEFT('[1]TCE - ANEXO IV - Preencher'!M652,2),IF(F643="S",LEFT('[1]TCE - ANEXO IV - Preencher'!M652,7),IF('[1]TCE - ANEXO IV - Preencher'!H652="","")))</f>
        <v>35</v>
      </c>
      <c r="L643" s="7">
        <f>'[1]TCE - ANEXO IV - Preencher'!N652</f>
        <v>8490</v>
      </c>
    </row>
    <row r="644" spans="1:12" s="8" customFormat="1" ht="19.5" customHeight="1" x14ac:dyDescent="0.2">
      <c r="A644" s="3">
        <f>IFERROR(VLOOKUP(B644,'[1]DADOS (OCULTAR)'!$Q$3:$S$135,3,0),"")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3.4 - Material Farmacológico</v>
      </c>
      <c r="D644" s="3">
        <f>'[1]TCE - ANEXO IV - Preencher'!F653</f>
        <v>44734671002286</v>
      </c>
      <c r="E644" s="5" t="str">
        <f>'[1]TCE - ANEXO IV - Preencher'!G653</f>
        <v>CRISTALIA PRODUTOS QUIMICOS</v>
      </c>
      <c r="F644" s="5" t="str">
        <f>'[1]TCE - ANEXO IV - Preencher'!H653</f>
        <v>B</v>
      </c>
      <c r="G644" s="5" t="str">
        <f>'[1]TCE - ANEXO IV - Preencher'!I653</f>
        <v>S</v>
      </c>
      <c r="H644" s="5">
        <f>'[1]TCE - ANEXO IV - Preencher'!J653</f>
        <v>330398</v>
      </c>
      <c r="I644" s="6">
        <f>IF('[1]TCE - ANEXO IV - Preencher'!K653="","",'[1]TCE - ANEXO IV - Preencher'!K653)</f>
        <v>45373</v>
      </c>
      <c r="J644" s="5" t="str">
        <f>'[1]TCE - ANEXO IV - Preencher'!L653</f>
        <v>35240344734671002286550100003303981308581930</v>
      </c>
      <c r="K644" s="5" t="str">
        <f>IF(F644="B",LEFT('[1]TCE - ANEXO IV - Preencher'!M653,2),IF(F644="S",LEFT('[1]TCE - ANEXO IV - Preencher'!M653,7),IF('[1]TCE - ANEXO IV - Preencher'!H653="","")))</f>
        <v>35</v>
      </c>
      <c r="L644" s="7">
        <f>'[1]TCE - ANEXO IV - Preencher'!N653</f>
        <v>136</v>
      </c>
    </row>
    <row r="645" spans="1:12" s="8" customFormat="1" ht="19.5" customHeight="1" x14ac:dyDescent="0.2">
      <c r="A645" s="3">
        <f>IFERROR(VLOOKUP(B645,'[1]DADOS (OCULTAR)'!$Q$3:$S$135,3,0),"")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3.4 - Material Farmacológico</v>
      </c>
      <c r="D645" s="3">
        <f>'[1]TCE - ANEXO IV - Preencher'!F654</f>
        <v>10854165000184</v>
      </c>
      <c r="E645" s="5" t="str">
        <f>'[1]TCE - ANEXO IV - Preencher'!G654</f>
        <v>F  F DISTRIB. DE PROD. FARMACEUT. LTDA</v>
      </c>
      <c r="F645" s="5" t="str">
        <f>'[1]TCE - ANEXO IV - Preencher'!H654</f>
        <v>B</v>
      </c>
      <c r="G645" s="5" t="str">
        <f>'[1]TCE - ANEXO IV - Preencher'!I654</f>
        <v>S</v>
      </c>
      <c r="H645" s="5">
        <f>'[1]TCE - ANEXO IV - Preencher'!J654</f>
        <v>278354</v>
      </c>
      <c r="I645" s="6">
        <f>IF('[1]TCE - ANEXO IV - Preencher'!K654="","",'[1]TCE - ANEXO IV - Preencher'!K654)</f>
        <v>45376</v>
      </c>
      <c r="J645" s="5" t="str">
        <f>'[1]TCE - ANEXO IV - Preencher'!L654</f>
        <v>26240310854165000184550010002783541401629530</v>
      </c>
      <c r="K645" s="5" t="str">
        <f>IF(F645="B",LEFT('[1]TCE - ANEXO IV - Preencher'!M654,2),IF(F645="S",LEFT('[1]TCE - ANEXO IV - Preencher'!M654,7),IF('[1]TCE - ANEXO IV - Preencher'!H654="","")))</f>
        <v>26</v>
      </c>
      <c r="L645" s="7">
        <f>'[1]TCE - ANEXO IV - Preencher'!N654</f>
        <v>3000</v>
      </c>
    </row>
    <row r="646" spans="1:12" s="8" customFormat="1" ht="19.5" customHeight="1" x14ac:dyDescent="0.2">
      <c r="A646" s="3">
        <f>IFERROR(VLOOKUP(B646,'[1]DADOS (OCULTAR)'!$Q$3:$S$135,3,0),"")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>3.4 - Material Farmacológico</v>
      </c>
      <c r="D646" s="3">
        <f>'[1]TCE - ANEXO IV - Preencher'!F655</f>
        <v>67729178000653</v>
      </c>
      <c r="E646" s="5" t="str">
        <f>'[1]TCE - ANEXO IV - Preencher'!G655</f>
        <v>COMERCIAL CIRURGICA RIOCLARENSE LTDA</v>
      </c>
      <c r="F646" s="5" t="str">
        <f>'[1]TCE - ANEXO IV - Preencher'!H655</f>
        <v>B</v>
      </c>
      <c r="G646" s="5" t="str">
        <f>'[1]TCE - ANEXO IV - Preencher'!I655</f>
        <v>S</v>
      </c>
      <c r="H646" s="5">
        <f>'[1]TCE - ANEXO IV - Preencher'!J655</f>
        <v>71997</v>
      </c>
      <c r="I646" s="6">
        <f>IF('[1]TCE - ANEXO IV - Preencher'!K655="","",'[1]TCE - ANEXO IV - Preencher'!K655)</f>
        <v>45377</v>
      </c>
      <c r="J646" s="5" t="str">
        <f>'[1]TCE - ANEXO IV - Preencher'!L655</f>
        <v>26240367729178000653550010000719977243587432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17144.8</v>
      </c>
    </row>
    <row r="647" spans="1:12" s="8" customFormat="1" ht="19.5" customHeight="1" x14ac:dyDescent="0.2">
      <c r="A647" s="3">
        <f>IFERROR(VLOOKUP(B647,'[1]DADOS (OCULTAR)'!$Q$3:$S$135,3,0),"")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>3.4 - Material Farmacológico</v>
      </c>
      <c r="D647" s="3">
        <f>'[1]TCE - ANEXO IV - Preencher'!F656</f>
        <v>67729178000653</v>
      </c>
      <c r="E647" s="5" t="str">
        <f>'[1]TCE - ANEXO IV - Preencher'!G656</f>
        <v>COMERCIAL CIRURGICA RIOCLARENSE LTDA</v>
      </c>
      <c r="F647" s="5" t="str">
        <f>'[1]TCE - ANEXO IV - Preencher'!H656</f>
        <v>B</v>
      </c>
      <c r="G647" s="5" t="str">
        <f>'[1]TCE - ANEXO IV - Preencher'!I656</f>
        <v>S</v>
      </c>
      <c r="H647" s="5">
        <f>'[1]TCE - ANEXO IV - Preencher'!J656</f>
        <v>72036</v>
      </c>
      <c r="I647" s="6">
        <f>IF('[1]TCE - ANEXO IV - Preencher'!K656="","",'[1]TCE - ANEXO IV - Preencher'!K656)</f>
        <v>45377</v>
      </c>
      <c r="J647" s="5" t="str">
        <f>'[1]TCE - ANEXO IV - Preencher'!L656</f>
        <v>26240367729178000653550010000720367232210294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34</v>
      </c>
    </row>
    <row r="648" spans="1:12" s="8" customFormat="1" ht="19.5" customHeight="1" x14ac:dyDescent="0.2">
      <c r="A648" s="3">
        <f>IFERROR(VLOOKUP(B648,'[1]DADOS (OCULTAR)'!$Q$3:$S$135,3,0),"")</f>
        <v>10583920000800</v>
      </c>
      <c r="B648" s="4" t="str">
        <f>'[1]TCE - ANEXO IV - Preencher'!C657</f>
        <v>HOSPITAL MESTRE VITALINO</v>
      </c>
      <c r="C648" s="4" t="str">
        <f>'[1]TCE - ANEXO IV - Preencher'!E657</f>
        <v>3.4 - Material Farmacológico</v>
      </c>
      <c r="D648" s="3">
        <f>'[1]TCE - ANEXO IV - Preencher'!F657</f>
        <v>1206820001179</v>
      </c>
      <c r="E648" s="5" t="str">
        <f>'[1]TCE - ANEXO IV - Preencher'!G657</f>
        <v>PANPHARMA DISTRIB. DE MEDICAM. LTDA</v>
      </c>
      <c r="F648" s="5" t="str">
        <f>'[1]TCE - ANEXO IV - Preencher'!H657</f>
        <v>B</v>
      </c>
      <c r="G648" s="5" t="str">
        <f>'[1]TCE - ANEXO IV - Preencher'!I657</f>
        <v>S</v>
      </c>
      <c r="H648" s="5">
        <f>'[1]TCE - ANEXO IV - Preencher'!J657</f>
        <v>2831935</v>
      </c>
      <c r="I648" s="6">
        <f>IF('[1]TCE - ANEXO IV - Preencher'!K657="","",'[1]TCE - ANEXO IV - Preencher'!K657)</f>
        <v>45377</v>
      </c>
      <c r="J648" s="5" t="str">
        <f>'[1]TCE - ANEXO IV - Preencher'!L657</f>
        <v>26240301206820001179550040028319351784924496</v>
      </c>
      <c r="K648" s="5" t="str">
        <f>IF(F648="B",LEFT('[1]TCE - ANEXO IV - Preencher'!M657,2),IF(F648="S",LEFT('[1]TCE - ANEXO IV - Preencher'!M657,7),IF('[1]TCE - ANEXO IV - Preencher'!H657="","")))</f>
        <v>26</v>
      </c>
      <c r="L648" s="7">
        <f>'[1]TCE - ANEXO IV - Preencher'!N657</f>
        <v>2549.7199999999998</v>
      </c>
    </row>
    <row r="649" spans="1:12" s="8" customFormat="1" ht="19.5" customHeight="1" x14ac:dyDescent="0.2">
      <c r="A649" s="3">
        <f>IFERROR(VLOOKUP(B649,'[1]DADOS (OCULTAR)'!$Q$3:$S$135,3,0),"")</f>
        <v>10583920000800</v>
      </c>
      <c r="B649" s="4" t="str">
        <f>'[1]TCE - ANEXO IV - Preencher'!C658</f>
        <v>HOSPITAL MESTRE VITALINO</v>
      </c>
      <c r="C649" s="4" t="str">
        <f>'[1]TCE - ANEXO IV - Preencher'!E658</f>
        <v>3.4 - Material Farmacológico</v>
      </c>
      <c r="D649" s="3">
        <f>'[1]TCE - ANEXO IV - Preencher'!F658</f>
        <v>46208885000110</v>
      </c>
      <c r="E649" s="5" t="str">
        <f>'[1]TCE - ANEXO IV - Preencher'!G658</f>
        <v>MD DISTRIBUIDORA DE MEDICAMENTOS LTDA</v>
      </c>
      <c r="F649" s="5" t="str">
        <f>'[1]TCE - ANEXO IV - Preencher'!H658</f>
        <v>B</v>
      </c>
      <c r="G649" s="5" t="str">
        <f>'[1]TCE - ANEXO IV - Preencher'!I658</f>
        <v>S</v>
      </c>
      <c r="H649" s="5" t="str">
        <f>'[1]TCE - ANEXO IV - Preencher'!J658</f>
        <v>000.000.218</v>
      </c>
      <c r="I649" s="6">
        <f>IF('[1]TCE - ANEXO IV - Preencher'!K658="","",'[1]TCE - ANEXO IV - Preencher'!K658)</f>
        <v>45377</v>
      </c>
      <c r="J649" s="5" t="str">
        <f>'[1]TCE - ANEXO IV - Preencher'!L658</f>
        <v>26240346208885000110550010000002181355203571</v>
      </c>
      <c r="K649" s="5" t="str">
        <f>IF(F649="B",LEFT('[1]TCE - ANEXO IV - Preencher'!M658,2),IF(F649="S",LEFT('[1]TCE - ANEXO IV - Preencher'!M658,7),IF('[1]TCE - ANEXO IV - Preencher'!H658="","")))</f>
        <v>26</v>
      </c>
      <c r="L649" s="7">
        <f>'[1]TCE - ANEXO IV - Preencher'!N658</f>
        <v>100</v>
      </c>
    </row>
    <row r="650" spans="1:12" s="8" customFormat="1" ht="19.5" customHeight="1" x14ac:dyDescent="0.2">
      <c r="A650" s="3">
        <f>IFERROR(VLOOKUP(B650,'[1]DADOS (OCULTAR)'!$Q$3:$S$135,3,0),"")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3.4 - Material Farmacológico</v>
      </c>
      <c r="D650" s="3">
        <f>'[1]TCE - ANEXO IV - Preencher'!F659</f>
        <v>27943629000121</v>
      </c>
      <c r="E650" s="5" t="str">
        <f>'[1]TCE - ANEXO IV - Preencher'!G659</f>
        <v>T. RODRIGUES DE QUEIROZ</v>
      </c>
      <c r="F650" s="5" t="str">
        <f>'[1]TCE - ANEXO IV - Preencher'!H659</f>
        <v>B</v>
      </c>
      <c r="G650" s="5" t="str">
        <f>'[1]TCE - ANEXO IV - Preencher'!I659</f>
        <v>S</v>
      </c>
      <c r="H650" s="5" t="str">
        <f>'[1]TCE - ANEXO IV - Preencher'!J659</f>
        <v>000.000.115</v>
      </c>
      <c r="I650" s="6">
        <f>IF('[1]TCE - ANEXO IV - Preencher'!K659="","",'[1]TCE - ANEXO IV - Preencher'!K659)</f>
        <v>45378</v>
      </c>
      <c r="J650" s="5" t="str">
        <f>'[1]TCE - ANEXO IV - Preencher'!L659</f>
        <v>26240327943629000121550030000001151000153959</v>
      </c>
      <c r="K650" s="5" t="str">
        <f>IF(F650="B",LEFT('[1]TCE - ANEXO IV - Preencher'!M659,2),IF(F650="S",LEFT('[1]TCE - ANEXO IV - Preencher'!M659,7),IF('[1]TCE - ANEXO IV - Preencher'!H659="","")))</f>
        <v>26</v>
      </c>
      <c r="L650" s="7">
        <f>'[1]TCE - ANEXO IV - Preencher'!N659</f>
        <v>277.29000000000002</v>
      </c>
    </row>
    <row r="651" spans="1:12" s="8" customFormat="1" ht="19.5" customHeight="1" x14ac:dyDescent="0.2">
      <c r="A651" s="3">
        <f>IFERROR(VLOOKUP(B651,'[1]DADOS (OCULTAR)'!$Q$3:$S$135,3,0),"")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3.4 - Material Farmacológico</v>
      </c>
      <c r="D651" s="3">
        <f>'[1]TCE - ANEXO IV - Preencher'!F660</f>
        <v>7484373000124</v>
      </c>
      <c r="E651" s="5" t="str">
        <f>'[1]TCE - ANEXO IV - Preencher'!G660</f>
        <v>UNI HOSPITALAR LTDA  EPP</v>
      </c>
      <c r="F651" s="5" t="str">
        <f>'[1]TCE - ANEXO IV - Preencher'!H660</f>
        <v>B</v>
      </c>
      <c r="G651" s="5" t="str">
        <f>'[1]TCE - ANEXO IV - Preencher'!I660</f>
        <v>S</v>
      </c>
      <c r="H651" s="5">
        <f>'[1]TCE - ANEXO IV - Preencher'!J660</f>
        <v>193331</v>
      </c>
      <c r="I651" s="6">
        <f>IF('[1]TCE - ANEXO IV - Preencher'!K660="","",'[1]TCE - ANEXO IV - Preencher'!K660)</f>
        <v>45377</v>
      </c>
      <c r="J651" s="5" t="str">
        <f>'[1]TCE - ANEXO IV - Preencher'!L660</f>
        <v>26240307484373000124550010001933311385819501</v>
      </c>
      <c r="K651" s="5" t="str">
        <f>IF(F651="B",LEFT('[1]TCE - ANEXO IV - Preencher'!M660,2),IF(F651="S",LEFT('[1]TCE - ANEXO IV - Preencher'!M660,7),IF('[1]TCE - ANEXO IV - Preencher'!H660="","")))</f>
        <v>26</v>
      </c>
      <c r="L651" s="7">
        <f>'[1]TCE - ANEXO IV - Preencher'!N660</f>
        <v>5465</v>
      </c>
    </row>
    <row r="652" spans="1:12" s="8" customFormat="1" ht="19.5" customHeight="1" x14ac:dyDescent="0.2">
      <c r="A652" s="3">
        <f>IFERROR(VLOOKUP(B652,'[1]DADOS (OCULTAR)'!$Q$3:$S$135,3,0),"")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3.4 - Material Farmacológico</v>
      </c>
      <c r="D652" s="3">
        <f>'[1]TCE - ANEXO IV - Preencher'!F661</f>
        <v>7484373000124</v>
      </c>
      <c r="E652" s="5" t="str">
        <f>'[1]TCE - ANEXO IV - Preencher'!G661</f>
        <v>UNI HOSPITALAR LTDA  EPP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193342</v>
      </c>
      <c r="I652" s="6">
        <f>IF('[1]TCE - ANEXO IV - Preencher'!K661="","",'[1]TCE - ANEXO IV - Preencher'!K661)</f>
        <v>45378</v>
      </c>
      <c r="J652" s="5" t="str">
        <f>'[1]TCE - ANEXO IV - Preencher'!L661</f>
        <v>26240307484373000124550010001933421744261167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38163.550000000003</v>
      </c>
    </row>
    <row r="653" spans="1:12" s="8" customFormat="1" ht="19.5" customHeight="1" x14ac:dyDescent="0.2">
      <c r="A653" s="3">
        <f>IFERROR(VLOOKUP(B653,'[1]DADOS (OCULTAR)'!$Q$3:$S$135,3,0),"")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3.4 - Material Farmacológico</v>
      </c>
      <c r="D653" s="3">
        <f>'[1]TCE - ANEXO IV - Preencher'!F662</f>
        <v>22580510000118</v>
      </c>
      <c r="E653" s="5" t="str">
        <f>'[1]TCE - ANEXO IV - Preencher'!G662</f>
        <v>UNIFAR DISTRIBUIDORA DE MEDICAMENTOS</v>
      </c>
      <c r="F653" s="5" t="str">
        <f>'[1]TCE - ANEXO IV - Preencher'!H662</f>
        <v>B</v>
      </c>
      <c r="G653" s="5" t="str">
        <f>'[1]TCE - ANEXO IV - Preencher'!I662</f>
        <v>S</v>
      </c>
      <c r="H653" s="5">
        <f>'[1]TCE - ANEXO IV - Preencher'!J662</f>
        <v>60819</v>
      </c>
      <c r="I653" s="6">
        <f>IF('[1]TCE - ANEXO IV - Preencher'!K662="","",'[1]TCE - ANEXO IV - Preencher'!K662)</f>
        <v>45378</v>
      </c>
      <c r="J653" s="5" t="str">
        <f>'[1]TCE - ANEXO IV - Preencher'!L662</f>
        <v>26240322580510000118550010000608191000480700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6503.94</v>
      </c>
    </row>
    <row r="654" spans="1:12" s="8" customFormat="1" ht="19.5" customHeight="1" x14ac:dyDescent="0.2">
      <c r="A654" s="3">
        <f>IFERROR(VLOOKUP(B654,'[1]DADOS (OCULTAR)'!$Q$3:$S$135,3,0),"")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3.4 - Material Farmacológico</v>
      </c>
      <c r="D654" s="3">
        <f>'[1]TCE - ANEXO IV - Preencher'!F663</f>
        <v>23680034000170</v>
      </c>
      <c r="E654" s="5" t="str">
        <f>'[1]TCE - ANEXO IV - Preencher'!G663</f>
        <v>D.ARAUJO COM ATACADISTA LTDA</v>
      </c>
      <c r="F654" s="5" t="str">
        <f>'[1]TCE - ANEXO IV - Preencher'!H663</f>
        <v>B</v>
      </c>
      <c r="G654" s="5" t="str">
        <f>'[1]TCE - ANEXO IV - Preencher'!I663</f>
        <v>S</v>
      </c>
      <c r="H654" s="5" t="str">
        <f>'[1]TCE - ANEXO IV - Preencher'!J663</f>
        <v>000.015.602</v>
      </c>
      <c r="I654" s="6">
        <f>IF('[1]TCE - ANEXO IV - Preencher'!K663="","",'[1]TCE - ANEXO IV - Preencher'!K663)</f>
        <v>45377</v>
      </c>
      <c r="J654" s="5" t="str">
        <f>'[1]TCE - ANEXO IV - Preencher'!L663</f>
        <v>26240323680034000170550010000156021250273292</v>
      </c>
      <c r="K654" s="5" t="str">
        <f>IF(F654="B",LEFT('[1]TCE - ANEXO IV - Preencher'!M663,2),IF(F654="S",LEFT('[1]TCE - ANEXO IV - Preencher'!M663,7),IF('[1]TCE - ANEXO IV - Preencher'!H663="","")))</f>
        <v>26</v>
      </c>
      <c r="L654" s="7">
        <f>'[1]TCE - ANEXO IV - Preencher'!N663</f>
        <v>1503</v>
      </c>
    </row>
    <row r="655" spans="1:12" s="8" customFormat="1" ht="19.5" customHeight="1" x14ac:dyDescent="0.2">
      <c r="A655" s="3">
        <f>IFERROR(VLOOKUP(B655,'[1]DADOS (OCULTAR)'!$Q$3:$S$135,3,0),"")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3.4 - Material Farmacológico</v>
      </c>
      <c r="D655" s="3">
        <f>'[1]TCE - ANEXO IV - Preencher'!F664</f>
        <v>874929000140</v>
      </c>
      <c r="E655" s="5" t="str">
        <f>'[1]TCE - ANEXO IV - Preencher'!G664</f>
        <v>MED CENTER COMERCIAL LTDA</v>
      </c>
      <c r="F655" s="5" t="str">
        <f>'[1]TCE - ANEXO IV - Preencher'!H664</f>
        <v>B</v>
      </c>
      <c r="G655" s="5" t="str">
        <f>'[1]TCE - ANEXO IV - Preencher'!I664</f>
        <v>S</v>
      </c>
      <c r="H655" s="5">
        <f>'[1]TCE - ANEXO IV - Preencher'!J664</f>
        <v>535099</v>
      </c>
      <c r="I655" s="6">
        <f>IF('[1]TCE - ANEXO IV - Preencher'!K664="","",'[1]TCE - ANEXO IV - Preencher'!K664)</f>
        <v>45377</v>
      </c>
      <c r="J655" s="5" t="str">
        <f>'[1]TCE - ANEXO IV - Preencher'!L664</f>
        <v>31240300874929000140550010005350991933930662</v>
      </c>
      <c r="K655" s="5" t="str">
        <f>IF(F655="B",LEFT('[1]TCE - ANEXO IV - Preencher'!M664,2),IF(F655="S",LEFT('[1]TCE - ANEXO IV - Preencher'!M664,7),IF('[1]TCE - ANEXO IV - Preencher'!H664="","")))</f>
        <v>31</v>
      </c>
      <c r="L655" s="7">
        <f>'[1]TCE - ANEXO IV - Preencher'!N664</f>
        <v>391.71</v>
      </c>
    </row>
    <row r="656" spans="1:12" s="8" customFormat="1" ht="19.5" customHeight="1" x14ac:dyDescent="0.2">
      <c r="A656" s="3">
        <f>IFERROR(VLOOKUP(B656,'[1]DADOS (OCULTAR)'!$Q$3:$S$135,3,0),"")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3.4 - Material Farmacológico</v>
      </c>
      <c r="D656" s="3">
        <f>'[1]TCE - ANEXO IV - Preencher'!F665</f>
        <v>35753111000153</v>
      </c>
      <c r="E656" s="5" t="str">
        <f>'[1]TCE - ANEXO IV - Preencher'!G665</f>
        <v>NORD PRODUTOS EM SAUDE LTDA</v>
      </c>
      <c r="F656" s="5" t="str">
        <f>'[1]TCE - ANEXO IV - Preencher'!H665</f>
        <v>B</v>
      </c>
      <c r="G656" s="5" t="str">
        <f>'[1]TCE - ANEXO IV - Preencher'!I665</f>
        <v>S</v>
      </c>
      <c r="H656" s="5" t="str">
        <f>'[1]TCE - ANEXO IV - Preencher'!J665</f>
        <v>000.023.243</v>
      </c>
      <c r="I656" s="6">
        <f>IF('[1]TCE - ANEXO IV - Preencher'!K665="","",'[1]TCE - ANEXO IV - Preencher'!K665)</f>
        <v>45377</v>
      </c>
      <c r="J656" s="5" t="str">
        <f>'[1]TCE - ANEXO IV - Preencher'!L665</f>
        <v>26240335753111000153550010000232431000297156</v>
      </c>
      <c r="K656" s="5" t="str">
        <f>IF(F656="B",LEFT('[1]TCE - ANEXO IV - Preencher'!M665,2),IF(F656="S",LEFT('[1]TCE - ANEXO IV - Preencher'!M665,7),IF('[1]TCE - ANEXO IV - Preencher'!H665="","")))</f>
        <v>26</v>
      </c>
      <c r="L656" s="7">
        <f>'[1]TCE - ANEXO IV - Preencher'!N665</f>
        <v>15330</v>
      </c>
    </row>
    <row r="657" spans="1:12" s="8" customFormat="1" ht="19.5" customHeight="1" x14ac:dyDescent="0.2">
      <c r="A657" s="3">
        <f>IFERROR(VLOOKUP(B657,'[1]DADOS (OCULTAR)'!$Q$3:$S$135,3,0),"")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3.4 - Material Farmacológico</v>
      </c>
      <c r="D657" s="3">
        <f>'[1]TCE - ANEXO IV - Preencher'!F666</f>
        <v>42083525000188</v>
      </c>
      <c r="E657" s="5" t="str">
        <f>'[1]TCE - ANEXO IV - Preencher'!G666</f>
        <v>R.A FARMA DIST DE MED LTDA</v>
      </c>
      <c r="F657" s="5" t="str">
        <f>'[1]TCE - ANEXO IV - Preencher'!H666</f>
        <v>B</v>
      </c>
      <c r="G657" s="5" t="str">
        <f>'[1]TCE - ANEXO IV - Preencher'!I666</f>
        <v>S</v>
      </c>
      <c r="H657" s="5">
        <f>'[1]TCE - ANEXO IV - Preencher'!J666</f>
        <v>966</v>
      </c>
      <c r="I657" s="6">
        <f>IF('[1]TCE - ANEXO IV - Preencher'!K666="","",'[1]TCE - ANEXO IV - Preencher'!K666)</f>
        <v>45377</v>
      </c>
      <c r="J657" s="5" t="str">
        <f>'[1]TCE - ANEXO IV - Preencher'!L666</f>
        <v>23240342083525000188550010000009661000009723</v>
      </c>
      <c r="K657" s="5" t="str">
        <f>IF(F657="B",LEFT('[1]TCE - ANEXO IV - Preencher'!M666,2),IF(F657="S",LEFT('[1]TCE - ANEXO IV - Preencher'!M666,7),IF('[1]TCE - ANEXO IV - Preencher'!H666="","")))</f>
        <v>23</v>
      </c>
      <c r="L657" s="7">
        <f>'[1]TCE - ANEXO IV - Preencher'!N666</f>
        <v>3274</v>
      </c>
    </row>
    <row r="658" spans="1:12" s="8" customFormat="1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>
        <f>IFERROR(VLOOKUP(B662,'[1]DADOS (OCULTAR)'!$Q$3:$S$135,3,0),"")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>3.14 - Alimentação Preparada</v>
      </c>
      <c r="D662" s="3">
        <f>'[1]TCE - ANEXO IV - Preencher'!F671</f>
        <v>49324221001500</v>
      </c>
      <c r="E662" s="5" t="str">
        <f>'[1]TCE - ANEXO IV - Preencher'!G671</f>
        <v>FRESENIUS KABI BRASIL LTDA</v>
      </c>
      <c r="F662" s="5" t="str">
        <f>'[1]TCE - ANEXO IV - Preencher'!H671</f>
        <v>B</v>
      </c>
      <c r="G662" s="5" t="str">
        <f>'[1]TCE - ANEXO IV - Preencher'!I671</f>
        <v>S</v>
      </c>
      <c r="H662" s="5">
        <f>'[1]TCE - ANEXO IV - Preencher'!J671</f>
        <v>69107</v>
      </c>
      <c r="I662" s="6">
        <f>IF('[1]TCE - ANEXO IV - Preencher'!K671="","",'[1]TCE - ANEXO IV - Preencher'!K671)</f>
        <v>45348</v>
      </c>
      <c r="J662" s="5" t="str">
        <f>'[1]TCE - ANEXO IV - Preencher'!L671</f>
        <v>23240249324221001500550000000691071209797278</v>
      </c>
      <c r="K662" s="5" t="str">
        <f>IF(F662="B",LEFT('[1]TCE - ANEXO IV - Preencher'!M671,2),IF(F662="S",LEFT('[1]TCE - ANEXO IV - Preencher'!M671,7),IF('[1]TCE - ANEXO IV - Preencher'!H671="","")))</f>
        <v>23</v>
      </c>
      <c r="L662" s="7">
        <f>'[1]TCE - ANEXO IV - Preencher'!N671</f>
        <v>14024</v>
      </c>
    </row>
    <row r="663" spans="1:12" s="8" customFormat="1" ht="19.5" customHeight="1" x14ac:dyDescent="0.2">
      <c r="A663" s="3">
        <f>IFERROR(VLOOKUP(B663,'[1]DADOS (OCULTAR)'!$Q$3:$S$135,3,0),"")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>3.14 - Alimentação Preparada</v>
      </c>
      <c r="D663" s="3">
        <f>'[1]TCE - ANEXO IV - Preencher'!F672</f>
        <v>9053134001621</v>
      </c>
      <c r="E663" s="5" t="str">
        <f>'[1]TCE - ANEXO IV - Preencher'!G672</f>
        <v>ELFA MEDICAMENTOS S.A</v>
      </c>
      <c r="F663" s="5" t="str">
        <f>'[1]TCE - ANEXO IV - Preencher'!H672</f>
        <v>B</v>
      </c>
      <c r="G663" s="5" t="str">
        <f>'[1]TCE - ANEXO IV - Preencher'!I672</f>
        <v>S</v>
      </c>
      <c r="H663" s="5">
        <f>'[1]TCE - ANEXO IV - Preencher'!J672</f>
        <v>244</v>
      </c>
      <c r="I663" s="6">
        <f>IF('[1]TCE - ANEXO IV - Preencher'!K672="","",'[1]TCE - ANEXO IV - Preencher'!K672)</f>
        <v>45370</v>
      </c>
      <c r="J663" s="5" t="str">
        <f>'[1]TCE - ANEXO IV - Preencher'!L672</f>
        <v>26240309053134001621550050000002441315257688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33805</v>
      </c>
    </row>
    <row r="664" spans="1:12" s="8" customFormat="1" ht="19.5" customHeight="1" x14ac:dyDescent="0.2">
      <c r="A664" s="3">
        <f>IFERROR(VLOOKUP(B664,'[1]DADOS (OCULTAR)'!$Q$3:$S$135,3,0),"")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>3.14 - Alimentação Preparada</v>
      </c>
      <c r="D664" s="3">
        <f>'[1]TCE - ANEXO IV - Preencher'!F673</f>
        <v>1348814000184</v>
      </c>
      <c r="E664" s="5" t="str">
        <f>'[1]TCE - ANEXO IV - Preencher'!G673</f>
        <v>BDL BEZERRA DISTRIBUIDORA LTDA</v>
      </c>
      <c r="F664" s="5" t="str">
        <f>'[1]TCE - ANEXO IV - Preencher'!H673</f>
        <v>B</v>
      </c>
      <c r="G664" s="5" t="str">
        <f>'[1]TCE - ANEXO IV - Preencher'!I673</f>
        <v>S</v>
      </c>
      <c r="H664" s="5" t="str">
        <f>'[1]TCE - ANEXO IV - Preencher'!J673</f>
        <v>000.024.220</v>
      </c>
      <c r="I664" s="6">
        <f>IF('[1]TCE - ANEXO IV - Preencher'!K673="","",'[1]TCE - ANEXO IV - Preencher'!K673)</f>
        <v>45345</v>
      </c>
      <c r="J664" s="5" t="str">
        <f>'[1]TCE - ANEXO IV - Preencher'!L673</f>
        <v>26240201348814000184550010000242201046403276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271.60000000000002</v>
      </c>
    </row>
    <row r="665" spans="1:12" s="8" customFormat="1" ht="19.5" customHeight="1" x14ac:dyDescent="0.2">
      <c r="A665" s="3">
        <f>IFERROR(VLOOKUP(B665,'[1]DADOS (OCULTAR)'!$Q$3:$S$135,3,0),"")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3.14 - Alimentação Preparada</v>
      </c>
      <c r="D665" s="3">
        <f>'[1]TCE - ANEXO IV - Preencher'!F674</f>
        <v>47171763000169</v>
      </c>
      <c r="E665" s="5" t="str">
        <f>'[1]TCE - ANEXO IV - Preencher'!G674</f>
        <v>MVL HOSPITALAR LTDA</v>
      </c>
      <c r="F665" s="5" t="str">
        <f>'[1]TCE - ANEXO IV - Preencher'!H674</f>
        <v>B</v>
      </c>
      <c r="G665" s="5" t="str">
        <f>'[1]TCE - ANEXO IV - Preencher'!I674</f>
        <v>S</v>
      </c>
      <c r="H665" s="5">
        <f>'[1]TCE - ANEXO IV - Preencher'!J674</f>
        <v>663</v>
      </c>
      <c r="I665" s="6">
        <f>IF('[1]TCE - ANEXO IV - Preencher'!K674="","",'[1]TCE - ANEXO IV - Preencher'!K674)</f>
        <v>45366</v>
      </c>
      <c r="J665" s="5" t="str">
        <f>'[1]TCE - ANEXO IV - Preencher'!L674</f>
        <v>26240347171763000169550010000006631268700006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1741.32</v>
      </c>
    </row>
    <row r="666" spans="1:12" s="8" customFormat="1" ht="19.5" customHeight="1" x14ac:dyDescent="0.2">
      <c r="A666" s="3">
        <f>IFERROR(VLOOKUP(B666,'[1]DADOS (OCULTAR)'!$Q$3:$S$135,3,0),"")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3.14 - Alimentação Preparada</v>
      </c>
      <c r="D666" s="3">
        <f>'[1]TCE - ANEXO IV - Preencher'!F675</f>
        <v>1687725000162</v>
      </c>
      <c r="E666" s="5" t="str">
        <f>'[1]TCE - ANEXO IV - Preencher'!G675</f>
        <v>CENTRO ESPEC.NUTRICAO ENTERALPARENTERAL</v>
      </c>
      <c r="F666" s="5" t="str">
        <f>'[1]TCE - ANEXO IV - Preencher'!H675</f>
        <v>B</v>
      </c>
      <c r="G666" s="5" t="str">
        <f>'[1]TCE - ANEXO IV - Preencher'!I675</f>
        <v>S</v>
      </c>
      <c r="H666" s="5">
        <f>'[1]TCE - ANEXO IV - Preencher'!J675</f>
        <v>48701</v>
      </c>
      <c r="I666" s="6">
        <f>IF('[1]TCE - ANEXO IV - Preencher'!K675="","",'[1]TCE - ANEXO IV - Preencher'!K675)</f>
        <v>45366</v>
      </c>
      <c r="J666" s="5" t="str">
        <f>'[1]TCE - ANEXO IV - Preencher'!L675</f>
        <v>26240301687725000162550010000487011507250000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1842.84</v>
      </c>
    </row>
    <row r="667" spans="1:12" s="8" customFormat="1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>
        <f>IFERROR(VLOOKUP(B669,'[1]DADOS (OCULTAR)'!$Q$3:$S$135,3,0),"")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3.2 - Gás e Outros Materiais Engarrafados</v>
      </c>
      <c r="D669" s="3">
        <f>'[1]TCE - ANEXO IV - Preencher'!F678</f>
        <v>60619202001209</v>
      </c>
      <c r="E669" s="5" t="str">
        <f>'[1]TCE - ANEXO IV - Preencher'!G678</f>
        <v>MESSER GASES LTDA</v>
      </c>
      <c r="F669" s="5" t="str">
        <f>'[1]TCE - ANEXO IV - Preencher'!H678</f>
        <v>B</v>
      </c>
      <c r="G669" s="5" t="str">
        <f>'[1]TCE - ANEXO IV - Preencher'!I678</f>
        <v>S</v>
      </c>
      <c r="H669" s="5" t="str">
        <f>'[1]TCE - ANEXO IV - Preencher'!J678</f>
        <v>000.002.938</v>
      </c>
      <c r="I669" s="6">
        <f>IF('[1]TCE - ANEXO IV - Preencher'!K678="","",'[1]TCE - ANEXO IV - Preencher'!K678)</f>
        <v>45356</v>
      </c>
      <c r="J669" s="5" t="str">
        <f>'[1]TCE - ANEXO IV - Preencher'!L678</f>
        <v>26240360619202001209550320000029381426519957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10165.27</v>
      </c>
    </row>
    <row r="670" spans="1:12" s="8" customFormat="1" ht="19.5" customHeight="1" x14ac:dyDescent="0.2">
      <c r="A670" s="3">
        <f>IFERROR(VLOOKUP(B670,'[1]DADOS (OCULTAR)'!$Q$3:$S$135,3,0),"")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3.2 - Gás e Outros Materiais Engarrafados</v>
      </c>
      <c r="D670" s="3">
        <f>'[1]TCE - ANEXO IV - Preencher'!F679</f>
        <v>60619202001209</v>
      </c>
      <c r="E670" s="5" t="str">
        <f>'[1]TCE - ANEXO IV - Preencher'!G679</f>
        <v>MESSER GASES LTDA</v>
      </c>
      <c r="F670" s="5" t="str">
        <f>'[1]TCE - ANEXO IV - Preencher'!H679</f>
        <v>B</v>
      </c>
      <c r="G670" s="5" t="str">
        <f>'[1]TCE - ANEXO IV - Preencher'!I679</f>
        <v>S</v>
      </c>
      <c r="H670" s="5">
        <f>'[1]TCE - ANEXO IV - Preencher'!J679</f>
        <v>363521</v>
      </c>
      <c r="I670" s="6">
        <f>IF('[1]TCE - ANEXO IV - Preencher'!K679="","",'[1]TCE - ANEXO IV - Preencher'!K679)</f>
        <v>45359</v>
      </c>
      <c r="J670" s="5" t="str">
        <f>'[1]TCE - ANEXO IV - Preencher'!L679</f>
        <v>26240360619202001209550310003635211799199493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1732.1</v>
      </c>
    </row>
    <row r="671" spans="1:12" s="8" customFormat="1" ht="19.5" customHeight="1" x14ac:dyDescent="0.2">
      <c r="A671" s="3">
        <f>IFERROR(VLOOKUP(B671,'[1]DADOS (OCULTAR)'!$Q$3:$S$135,3,0),"")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3.2 - Gás e Outros Materiais Engarrafados</v>
      </c>
      <c r="D671" s="3">
        <f>'[1]TCE - ANEXO IV - Preencher'!F680</f>
        <v>60619202001209</v>
      </c>
      <c r="E671" s="5" t="str">
        <f>'[1]TCE - ANEXO IV - Preencher'!G680</f>
        <v>MESSER GASES LTDA</v>
      </c>
      <c r="F671" s="5" t="str">
        <f>'[1]TCE - ANEXO IV - Preencher'!H680</f>
        <v>B</v>
      </c>
      <c r="G671" s="5" t="str">
        <f>'[1]TCE - ANEXO IV - Preencher'!I680</f>
        <v>S</v>
      </c>
      <c r="H671" s="5" t="str">
        <f>'[1]TCE - ANEXO IV - Preencher'!J680</f>
        <v>000.002.913</v>
      </c>
      <c r="I671" s="6">
        <f>IF('[1]TCE - ANEXO IV - Preencher'!K680="","",'[1]TCE - ANEXO IV - Preencher'!K680)</f>
        <v>45354</v>
      </c>
      <c r="J671" s="5" t="str">
        <f>'[1]TCE - ANEXO IV - Preencher'!L680</f>
        <v>26240360619202001209550320000029131951432592</v>
      </c>
      <c r="K671" s="5" t="str">
        <f>IF(F671="B",LEFT('[1]TCE - ANEXO IV - Preencher'!M680,2),IF(F671="S",LEFT('[1]TCE - ANEXO IV - Preencher'!M680,7),IF('[1]TCE - ANEXO IV - Preencher'!H680="","")))</f>
        <v>26</v>
      </c>
      <c r="L671" s="7">
        <f>'[1]TCE - ANEXO IV - Preencher'!N680</f>
        <v>23165.34</v>
      </c>
    </row>
    <row r="672" spans="1:12" s="8" customFormat="1" ht="19.5" customHeight="1" x14ac:dyDescent="0.2">
      <c r="A672" s="3">
        <f>IFERROR(VLOOKUP(B672,'[1]DADOS (OCULTAR)'!$Q$3:$S$135,3,0),"")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3.2 - Gás e Outros Materiais Engarrafados</v>
      </c>
      <c r="D672" s="3">
        <f>'[1]TCE - ANEXO IV - Preencher'!F681</f>
        <v>60619202001209</v>
      </c>
      <c r="E672" s="5" t="str">
        <f>'[1]TCE - ANEXO IV - Preencher'!G681</f>
        <v>MESSER GASES LTDA</v>
      </c>
      <c r="F672" s="5" t="str">
        <f>'[1]TCE - ANEXO IV - Preencher'!H681</f>
        <v>B</v>
      </c>
      <c r="G672" s="5" t="str">
        <f>'[1]TCE - ANEXO IV - Preencher'!I681</f>
        <v>S</v>
      </c>
      <c r="H672" s="5">
        <f>'[1]TCE - ANEXO IV - Preencher'!J681</f>
        <v>363617</v>
      </c>
      <c r="I672" s="6">
        <f>IF('[1]TCE - ANEXO IV - Preencher'!K681="","",'[1]TCE - ANEXO IV - Preencher'!K681)</f>
        <v>45363</v>
      </c>
      <c r="J672" s="5" t="str">
        <f>'[1]TCE - ANEXO IV - Preencher'!L681</f>
        <v>26240360619202001209550310073636901091788368</v>
      </c>
      <c r="K672" s="5" t="str">
        <f>IF(F672="B",LEFT('[1]TCE - ANEXO IV - Preencher'!M681,2),IF(F672="S",LEFT('[1]TCE - ANEXO IV - Preencher'!M681,7),IF('[1]TCE - ANEXO IV - Preencher'!H681="","")))</f>
        <v>26</v>
      </c>
      <c r="L672" s="7">
        <f>'[1]TCE - ANEXO IV - Preencher'!N681</f>
        <v>793.88</v>
      </c>
    </row>
    <row r="673" spans="1:12" s="8" customFormat="1" ht="19.5" customHeight="1" x14ac:dyDescent="0.2">
      <c r="A673" s="3">
        <f>IFERROR(VLOOKUP(B673,'[1]DADOS (OCULTAR)'!$Q$3:$S$135,3,0),"")</f>
        <v>10583920000800</v>
      </c>
      <c r="B673" s="4" t="str">
        <f>'[1]TCE - ANEXO IV - Preencher'!C682</f>
        <v>HOSPITAL MESTRE VITALINO</v>
      </c>
      <c r="C673" s="4" t="str">
        <f>'[1]TCE - ANEXO IV - Preencher'!E682</f>
        <v>3.2 - Gás e Outros Materiais Engarrafados</v>
      </c>
      <c r="D673" s="3">
        <f>'[1]TCE - ANEXO IV - Preencher'!F682</f>
        <v>60619202001209</v>
      </c>
      <c r="E673" s="5" t="str">
        <f>'[1]TCE - ANEXO IV - Preencher'!G682</f>
        <v>MESSER GASES LTDA</v>
      </c>
      <c r="F673" s="5" t="str">
        <f>'[1]TCE - ANEXO IV - Preencher'!H682</f>
        <v>B</v>
      </c>
      <c r="G673" s="5" t="str">
        <f>'[1]TCE - ANEXO IV - Preencher'!I682</f>
        <v>S</v>
      </c>
      <c r="H673" s="5">
        <f>'[1]TCE - ANEXO IV - Preencher'!J682</f>
        <v>363620</v>
      </c>
      <c r="I673" s="6">
        <f>IF('[1]TCE - ANEXO IV - Preencher'!K682="","",'[1]TCE - ANEXO IV - Preencher'!K682)</f>
        <v>45363</v>
      </c>
      <c r="J673" s="5" t="str">
        <f>'[1]TCE - ANEXO IV - Preencher'!L682</f>
        <v>26240360619202001209550310003636201447305686</v>
      </c>
      <c r="K673" s="5" t="str">
        <f>IF(F673="B",LEFT('[1]TCE - ANEXO IV - Preencher'!M682,2),IF(F673="S",LEFT('[1]TCE - ANEXO IV - Preencher'!M682,7),IF('[1]TCE - ANEXO IV - Preencher'!H682="","")))</f>
        <v>26</v>
      </c>
      <c r="L673" s="7">
        <f>'[1]TCE - ANEXO IV - Preencher'!N682</f>
        <v>721.71</v>
      </c>
    </row>
    <row r="674" spans="1:12" s="8" customFormat="1" ht="19.5" customHeight="1" x14ac:dyDescent="0.2">
      <c r="A674" s="3">
        <f>IFERROR(VLOOKUP(B674,'[1]DADOS (OCULTAR)'!$Q$3:$S$135,3,0),"")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3.2 - Gás e Outros Materiais Engarrafados</v>
      </c>
      <c r="D674" s="3">
        <f>'[1]TCE - ANEXO IV - Preencher'!F683</f>
        <v>60619202001209</v>
      </c>
      <c r="E674" s="5" t="str">
        <f>'[1]TCE - ANEXO IV - Preencher'!G683</f>
        <v>MESSER GASES LTDA</v>
      </c>
      <c r="F674" s="5" t="str">
        <f>'[1]TCE - ANEXO IV - Preencher'!H683</f>
        <v>B</v>
      </c>
      <c r="G674" s="5" t="str">
        <f>'[1]TCE - ANEXO IV - Preencher'!I683</f>
        <v>S</v>
      </c>
      <c r="H674" s="5">
        <f>'[1]TCE - ANEXO IV - Preencher'!J683</f>
        <v>363619</v>
      </c>
      <c r="I674" s="6">
        <f>IF('[1]TCE - ANEXO IV - Preencher'!K683="","",'[1]TCE - ANEXO IV - Preencher'!K683)</f>
        <v>45363</v>
      </c>
      <c r="J674" s="5" t="str">
        <f>'[1]TCE - ANEXO IV - Preencher'!L683</f>
        <v>26240360619202001209550310003636191635856030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72.17</v>
      </c>
    </row>
    <row r="675" spans="1:12" s="8" customFormat="1" ht="19.5" customHeight="1" x14ac:dyDescent="0.2">
      <c r="A675" s="3">
        <f>IFERROR(VLOOKUP(B675,'[1]DADOS (OCULTAR)'!$Q$3:$S$135,3,0),"")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>3.2 - Gás e Outros Materiais Engarrafados</v>
      </c>
      <c r="D675" s="3">
        <f>'[1]TCE - ANEXO IV - Preencher'!F684</f>
        <v>60619202001209</v>
      </c>
      <c r="E675" s="5" t="str">
        <f>'[1]TCE - ANEXO IV - Preencher'!G684</f>
        <v>MESSER GASES LTDA</v>
      </c>
      <c r="F675" s="5" t="str">
        <f>'[1]TCE - ANEXO IV - Preencher'!H684</f>
        <v>B</v>
      </c>
      <c r="G675" s="5" t="str">
        <f>'[1]TCE - ANEXO IV - Preencher'!I684</f>
        <v>S</v>
      </c>
      <c r="H675" s="5" t="str">
        <f>'[1]TCE - ANEXO IV - Preencher'!J684</f>
        <v>000.002.989</v>
      </c>
      <c r="I675" s="6">
        <f>IF('[1]TCE - ANEXO IV - Preencher'!K684="","",'[1]TCE - ANEXO IV - Preencher'!K684)</f>
        <v>45363</v>
      </c>
      <c r="J675" s="5" t="str">
        <f>'[1]TCE - ANEXO IV - Preencher'!L684</f>
        <v>26240360619202001209550320000029891952327588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6546.62</v>
      </c>
    </row>
    <row r="676" spans="1:12" s="8" customFormat="1" ht="19.5" customHeight="1" x14ac:dyDescent="0.2">
      <c r="A676" s="3">
        <f>IFERROR(VLOOKUP(B676,'[1]DADOS (OCULTAR)'!$Q$3:$S$135,3,0),"")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3.2 - Gás e Outros Materiais Engarrafados</v>
      </c>
      <c r="D676" s="3">
        <f>'[1]TCE - ANEXO IV - Preencher'!F685</f>
        <v>60619202001209</v>
      </c>
      <c r="E676" s="5" t="str">
        <f>'[1]TCE - ANEXO IV - Preencher'!G685</f>
        <v>MESSER GASES LTDA</v>
      </c>
      <c r="F676" s="5" t="str">
        <f>'[1]TCE - ANEXO IV - Preencher'!H685</f>
        <v>B</v>
      </c>
      <c r="G676" s="5" t="str">
        <f>'[1]TCE - ANEXO IV - Preencher'!I685</f>
        <v>S</v>
      </c>
      <c r="H676" s="5">
        <f>'[1]TCE - ANEXO IV - Preencher'!J685</f>
        <v>363882</v>
      </c>
      <c r="I676" s="6">
        <f>IF('[1]TCE - ANEXO IV - Preencher'!K685="","",'[1]TCE - ANEXO IV - Preencher'!K685)</f>
        <v>45366</v>
      </c>
      <c r="J676" s="5" t="str">
        <f>'[1]TCE - ANEXO IV - Preencher'!L685</f>
        <v>26240360619202001209550310003638821954219075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15656.76</v>
      </c>
    </row>
    <row r="677" spans="1:12" s="8" customFormat="1" ht="19.5" customHeight="1" x14ac:dyDescent="0.2">
      <c r="A677" s="3">
        <f>IFERROR(VLOOKUP(B677,'[1]DADOS (OCULTAR)'!$Q$3:$S$135,3,0),"")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3.2 - Gás e Outros Materiais Engarrafados</v>
      </c>
      <c r="D677" s="3">
        <f>'[1]TCE - ANEXO IV - Preencher'!F686</f>
        <v>60619202001209</v>
      </c>
      <c r="E677" s="5" t="str">
        <f>'[1]TCE - ANEXO IV - Preencher'!G686</f>
        <v>MESSER GASES LTDA</v>
      </c>
      <c r="F677" s="5" t="str">
        <f>'[1]TCE - ANEXO IV - Preencher'!H686</f>
        <v>B</v>
      </c>
      <c r="G677" s="5" t="str">
        <f>'[1]TCE - ANEXO IV - Preencher'!I686</f>
        <v>S</v>
      </c>
      <c r="H677" s="5" t="str">
        <f>'[1]TCE - ANEXO IV - Preencher'!J686</f>
        <v>000.003.020</v>
      </c>
      <c r="I677" s="6">
        <f>IF('[1]TCE - ANEXO IV - Preencher'!K686="","",'[1]TCE - ANEXO IV - Preencher'!K686)</f>
        <v>45367</v>
      </c>
      <c r="J677" s="5" t="str">
        <f>'[1]TCE - ANEXO IV - Preencher'!L686</f>
        <v>26240360619202001209550320000030201825922942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433.03</v>
      </c>
    </row>
    <row r="678" spans="1:12" s="8" customFormat="1" ht="19.5" customHeight="1" x14ac:dyDescent="0.2">
      <c r="A678" s="3">
        <f>IFERROR(VLOOKUP(B678,'[1]DADOS (OCULTAR)'!$Q$3:$S$135,3,0),"")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3.2 - Gás e Outros Materiais Engarrafados</v>
      </c>
      <c r="D678" s="3">
        <f>'[1]TCE - ANEXO IV - Preencher'!F687</f>
        <v>60619202001209</v>
      </c>
      <c r="E678" s="5" t="str">
        <f>'[1]TCE - ANEXO IV - Preencher'!G687</f>
        <v>MESSER GASES LTDA</v>
      </c>
      <c r="F678" s="5" t="str">
        <f>'[1]TCE - ANEXO IV - Preencher'!H687</f>
        <v>B</v>
      </c>
      <c r="G678" s="5" t="str">
        <f>'[1]TCE - ANEXO IV - Preencher'!I687</f>
        <v>S</v>
      </c>
      <c r="H678" s="5" t="str">
        <f>'[1]TCE - ANEXO IV - Preencher'!J687</f>
        <v>000.002.965</v>
      </c>
      <c r="I678" s="6">
        <f>IF('[1]TCE - ANEXO IV - Preencher'!K687="","",'[1]TCE - ANEXO IV - Preencher'!K687)</f>
        <v>45360</v>
      </c>
      <c r="J678" s="5" t="str">
        <f>'[1]TCE - ANEXO IV - Preencher'!L687</f>
        <v>26240360619202001209550320000029651510402353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17806.939999999999</v>
      </c>
    </row>
    <row r="679" spans="1:12" s="8" customFormat="1" ht="19.5" customHeight="1" x14ac:dyDescent="0.2">
      <c r="A679" s="3">
        <f>IFERROR(VLOOKUP(B679,'[1]DADOS (OCULTAR)'!$Q$3:$S$135,3,0),"")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3.2 - Gás e Outros Materiais Engarrafados</v>
      </c>
      <c r="D679" s="3">
        <f>'[1]TCE - ANEXO IV - Preencher'!F688</f>
        <v>60619202001209</v>
      </c>
      <c r="E679" s="5" t="str">
        <f>'[1]TCE - ANEXO IV - Preencher'!G688</f>
        <v>MESSER GASES LTDA</v>
      </c>
      <c r="F679" s="5" t="str">
        <f>'[1]TCE - ANEXO IV - Preencher'!H688</f>
        <v>B</v>
      </c>
      <c r="G679" s="5" t="str">
        <f>'[1]TCE - ANEXO IV - Preencher'!I688</f>
        <v>S</v>
      </c>
      <c r="H679" s="5" t="str">
        <f>'[1]TCE - ANEXO IV - Preencher'!J688</f>
        <v>000.363.971</v>
      </c>
      <c r="I679" s="6">
        <f>IF('[1]TCE - ANEXO IV - Preencher'!K688="","",'[1]TCE - ANEXO IV - Preencher'!K688)</f>
        <v>45367</v>
      </c>
      <c r="J679" s="5" t="str">
        <f>'[1]TCE - ANEXO IV - Preencher'!L688</f>
        <v>26240360619202001209550310003639711210067538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1732.1</v>
      </c>
    </row>
    <row r="680" spans="1:12" s="8" customFormat="1" ht="19.5" customHeight="1" x14ac:dyDescent="0.2">
      <c r="A680" s="3">
        <f>IFERROR(VLOOKUP(B680,'[1]DADOS (OCULTAR)'!$Q$3:$S$135,3,0),"")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3.2 - Gás e Outros Materiais Engarrafados</v>
      </c>
      <c r="D680" s="3">
        <f>'[1]TCE - ANEXO IV - Preencher'!F689</f>
        <v>60619202001209</v>
      </c>
      <c r="E680" s="5" t="str">
        <f>'[1]TCE - ANEXO IV - Preencher'!G689</f>
        <v>MESSER GASES LTDA</v>
      </c>
      <c r="F680" s="5" t="str">
        <f>'[1]TCE - ANEXO IV - Preencher'!H689</f>
        <v>B</v>
      </c>
      <c r="G680" s="5" t="str">
        <f>'[1]TCE - ANEXO IV - Preencher'!I689</f>
        <v>S</v>
      </c>
      <c r="H680" s="5" t="str">
        <f>'[1]TCE - ANEXO IV - Preencher'!J689</f>
        <v>000.003.039</v>
      </c>
      <c r="I680" s="6">
        <f>IF('[1]TCE - ANEXO IV - Preencher'!K689="","",'[1]TCE - ANEXO IV - Preencher'!K689)</f>
        <v>45370</v>
      </c>
      <c r="J680" s="5" t="str">
        <f>'[1]TCE - ANEXO IV - Preencher'!L689</f>
        <v>26240360619202001209550320000030391565408863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5188.62</v>
      </c>
    </row>
    <row r="681" spans="1:12" s="8" customFormat="1" ht="19.5" customHeight="1" x14ac:dyDescent="0.2">
      <c r="A681" s="3">
        <f>IFERROR(VLOOKUP(B681,'[1]DADOS (OCULTAR)'!$Q$3:$S$135,3,0),"")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3.2 - Gás e Outros Materiais Engarrafados</v>
      </c>
      <c r="D681" s="3">
        <f>'[1]TCE - ANEXO IV - Preencher'!F690</f>
        <v>60619202001209</v>
      </c>
      <c r="E681" s="5" t="str">
        <f>'[1]TCE - ANEXO IV - Preencher'!G690</f>
        <v>MESSER GASES LTDA</v>
      </c>
      <c r="F681" s="5" t="str">
        <f>'[1]TCE - ANEXO IV - Preencher'!H690</f>
        <v>B</v>
      </c>
      <c r="G681" s="5" t="str">
        <f>'[1]TCE - ANEXO IV - Preencher'!I690</f>
        <v>S</v>
      </c>
      <c r="H681" s="5">
        <f>'[1]TCE - ANEXO IV - Preencher'!J690</f>
        <v>364063</v>
      </c>
      <c r="I681" s="6">
        <f>IF('[1]TCE - ANEXO IV - Preencher'!K690="","",'[1]TCE - ANEXO IV - Preencher'!K690)</f>
        <v>45369</v>
      </c>
      <c r="J681" s="5" t="str">
        <f>'[1]TCE - ANEXO IV - Preencher'!L690</f>
        <v>26240360619202001209550310003640637736736056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1443.42</v>
      </c>
    </row>
    <row r="682" spans="1:12" s="8" customFormat="1" ht="19.5" customHeight="1" x14ac:dyDescent="0.2">
      <c r="A682" s="3">
        <f>IFERROR(VLOOKUP(B682,'[1]DADOS (OCULTAR)'!$Q$3:$S$135,3,0),"")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3.2 - Gás e Outros Materiais Engarrafados</v>
      </c>
      <c r="D682" s="3">
        <f>'[1]TCE - ANEXO IV - Preencher'!F691</f>
        <v>60619202001209</v>
      </c>
      <c r="E682" s="5" t="str">
        <f>'[1]TCE - ANEXO IV - Preencher'!G691</f>
        <v>MESSER GASES LTDA</v>
      </c>
      <c r="F682" s="5" t="str">
        <f>'[1]TCE - ANEXO IV - Preencher'!H691</f>
        <v>B</v>
      </c>
      <c r="G682" s="5" t="str">
        <f>'[1]TCE - ANEXO IV - Preencher'!I691</f>
        <v>S</v>
      </c>
      <c r="H682" s="5" t="str">
        <f>'[1]TCE - ANEXO IV - Preencher'!J691</f>
        <v>000.003.072</v>
      </c>
      <c r="I682" s="6">
        <f>IF('[1]TCE - ANEXO IV - Preencher'!K691="","",'[1]TCE - ANEXO IV - Preencher'!K691)</f>
        <v>45376</v>
      </c>
      <c r="J682" s="5" t="str">
        <f>'[1]TCE - ANEXO IV - Preencher'!L691</f>
        <v>26240360619202001209550320000030721785332992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29030.67</v>
      </c>
    </row>
    <row r="683" spans="1:12" s="8" customFormat="1" ht="19.5" customHeight="1" x14ac:dyDescent="0.2">
      <c r="A683" s="3">
        <f>IFERROR(VLOOKUP(B683,'[1]DADOS (OCULTAR)'!$Q$3:$S$135,3,0),"")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3.2 - Gás e Outros Materiais Engarrafados</v>
      </c>
      <c r="D683" s="3">
        <f>'[1]TCE - ANEXO IV - Preencher'!F692</f>
        <v>60619202001209</v>
      </c>
      <c r="E683" s="5" t="str">
        <f>'[1]TCE - ANEXO IV - Preencher'!G692</f>
        <v>MESSER GASES LTDA</v>
      </c>
      <c r="F683" s="5" t="str">
        <f>'[1]TCE - ANEXO IV - Preencher'!H692</f>
        <v>B</v>
      </c>
      <c r="G683" s="5" t="str">
        <f>'[1]TCE - ANEXO IV - Preencher'!I692</f>
        <v>S</v>
      </c>
      <c r="H683" s="5" t="str">
        <f>'[1]TCE - ANEXO IV - Preencher'!J692</f>
        <v>000.003.090</v>
      </c>
      <c r="I683" s="6">
        <f>IF('[1]TCE - ANEXO IV - Preencher'!K692="","",'[1]TCE - ANEXO IV - Preencher'!K692)</f>
        <v>45377</v>
      </c>
      <c r="J683" s="5" t="str">
        <f>'[1]TCE - ANEXO IV - Preencher'!L692</f>
        <v>26240360619202001209550320000030901137272702</v>
      </c>
      <c r="K683" s="5" t="str">
        <f>IF(F683="B",LEFT('[1]TCE - ANEXO IV - Preencher'!M692,2),IF(F683="S",LEFT('[1]TCE - ANEXO IV - Preencher'!M692,7),IF('[1]TCE - ANEXO IV - Preencher'!H692="","")))</f>
        <v>26</v>
      </c>
      <c r="L683" s="7">
        <f>'[1]TCE - ANEXO IV - Preencher'!N692</f>
        <v>4668.05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>
        <f>IFERROR(VLOOKUP(B686,'[1]DADOS (OCULTAR)'!$Q$3:$S$135,3,0),"")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3.11 - Material Laboratorial</v>
      </c>
      <c r="D686" s="3">
        <f>'[1]TCE - ANEXO IV - Preencher'!F695</f>
        <v>49341441000146</v>
      </c>
      <c r="E686" s="5" t="str">
        <f>'[1]TCE - ANEXO IV - Preencher'!G695</f>
        <v>TUPAN  HOSPITALAR LTDA</v>
      </c>
      <c r="F686" s="5" t="str">
        <f>'[1]TCE - ANEXO IV - Preencher'!H695</f>
        <v>B</v>
      </c>
      <c r="G686" s="5" t="str">
        <f>'[1]TCE - ANEXO IV - Preencher'!I695</f>
        <v>S</v>
      </c>
      <c r="H686" s="5" t="str">
        <f>'[1]TCE - ANEXO IV - Preencher'!J695</f>
        <v>000.000.475</v>
      </c>
      <c r="I686" s="6">
        <f>IF('[1]TCE - ANEXO IV - Preencher'!K695="","",'[1]TCE - ANEXO IV - Preencher'!K695)</f>
        <v>45355</v>
      </c>
      <c r="J686" s="5" t="str">
        <f>'[1]TCE - ANEXO IV - Preencher'!L695</f>
        <v>26240349341441000146550010000004751000094788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1614</v>
      </c>
    </row>
    <row r="687" spans="1:12" s="8" customFormat="1" ht="19.5" customHeight="1" x14ac:dyDescent="0.2">
      <c r="A687" s="3">
        <f>IFERROR(VLOOKUP(B687,'[1]DADOS (OCULTAR)'!$Q$3:$S$135,3,0),"")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3.11 - Material Laboratorial</v>
      </c>
      <c r="D687" s="3">
        <f>'[1]TCE - ANEXO IV - Preencher'!F696</f>
        <v>49341441000146</v>
      </c>
      <c r="E687" s="5" t="str">
        <f>'[1]TCE - ANEXO IV - Preencher'!G696</f>
        <v>TUPAN  HOSPITALAR LTDA</v>
      </c>
      <c r="F687" s="5" t="str">
        <f>'[1]TCE - ANEXO IV - Preencher'!H696</f>
        <v>B</v>
      </c>
      <c r="G687" s="5" t="str">
        <f>'[1]TCE - ANEXO IV - Preencher'!I696</f>
        <v>S</v>
      </c>
      <c r="H687" s="5" t="str">
        <f>'[1]TCE - ANEXO IV - Preencher'!J696</f>
        <v>000.000.464</v>
      </c>
      <c r="I687" s="6">
        <f>IF('[1]TCE - ANEXO IV - Preencher'!K696="","",'[1]TCE - ANEXO IV - Preencher'!K696)</f>
        <v>45352</v>
      </c>
      <c r="J687" s="5" t="str">
        <f>'[1]TCE - ANEXO IV - Preencher'!L696</f>
        <v>26240349341441000146550010000004641000094776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799</v>
      </c>
    </row>
    <row r="688" spans="1:12" s="8" customFormat="1" ht="19.5" customHeight="1" x14ac:dyDescent="0.2">
      <c r="A688" s="3">
        <f>IFERROR(VLOOKUP(B688,'[1]DADOS (OCULTAR)'!$Q$3:$S$135,3,0),"")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3.11 - Material Laboratorial</v>
      </c>
      <c r="D688" s="3">
        <f>'[1]TCE - ANEXO IV - Preencher'!F697</f>
        <v>10779833000156</v>
      </c>
      <c r="E688" s="5" t="str">
        <f>'[1]TCE - ANEXO IV - Preencher'!G697</f>
        <v>MEDICAL MERCANTIL DE APARELHAGEM MEDICA</v>
      </c>
      <c r="F688" s="5" t="str">
        <f>'[1]TCE - ANEXO IV - Preencher'!H697</f>
        <v>B</v>
      </c>
      <c r="G688" s="5" t="str">
        <f>'[1]TCE - ANEXO IV - Preencher'!I697</f>
        <v>S</v>
      </c>
      <c r="H688" s="5">
        <f>'[1]TCE - ANEXO IV - Preencher'!J697</f>
        <v>599406</v>
      </c>
      <c r="I688" s="6">
        <f>IF('[1]TCE - ANEXO IV - Preencher'!K697="","",'[1]TCE - ANEXO IV - Preencher'!K697)</f>
        <v>45373</v>
      </c>
      <c r="J688" s="5" t="str">
        <f>'[1]TCE - ANEXO IV - Preencher'!L697</f>
        <v>26240310779833000156550010005994067601430005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680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>
        <f>IFERROR(VLOOKUP(B690,'[1]DADOS (OCULTAR)'!$Q$3:$S$135,3,0),"")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3.99 - Outras despesas com Material de Consumo</v>
      </c>
      <c r="D690" s="3">
        <f>'[1]TCE - ANEXO IV - Preencher'!F699</f>
        <v>5044056000161</v>
      </c>
      <c r="E690" s="5" t="str">
        <f>'[1]TCE - ANEXO IV - Preencher'!G699</f>
        <v>DMH PRODUTOS HOSPITALARES LTDA</v>
      </c>
      <c r="F690" s="5" t="str">
        <f>'[1]TCE - ANEXO IV - Preencher'!H699</f>
        <v>B</v>
      </c>
      <c r="G690" s="5" t="str">
        <f>'[1]TCE - ANEXO IV - Preencher'!I699</f>
        <v>S</v>
      </c>
      <c r="H690" s="5">
        <f>'[1]TCE - ANEXO IV - Preencher'!J699</f>
        <v>23911</v>
      </c>
      <c r="I690" s="6">
        <f>IF('[1]TCE - ANEXO IV - Preencher'!K699="","",'[1]TCE - ANEXO IV - Preencher'!K699)</f>
        <v>45351</v>
      </c>
      <c r="J690" s="5" t="str">
        <f>'[1]TCE - ANEXO IV - Preencher'!L699</f>
        <v>26240205044056000161550010000239111752165046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12139.2</v>
      </c>
    </row>
    <row r="691" spans="1:12" s="8" customFormat="1" ht="19.5" customHeight="1" x14ac:dyDescent="0.2">
      <c r="A691" s="3">
        <f>IFERROR(VLOOKUP(B691,'[1]DADOS (OCULTAR)'!$Q$3:$S$135,3,0),"")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3.99 - Outras despesas com Material de Consumo</v>
      </c>
      <c r="D691" s="3">
        <f>'[1]TCE - ANEXO IV - Preencher'!F700</f>
        <v>5044056000161</v>
      </c>
      <c r="E691" s="5" t="str">
        <f>'[1]TCE - ANEXO IV - Preencher'!G700</f>
        <v>DMH PRODUTOS HOSPITALARES LTDA</v>
      </c>
      <c r="F691" s="5" t="str">
        <f>'[1]TCE - ANEXO IV - Preencher'!H700</f>
        <v>B</v>
      </c>
      <c r="G691" s="5" t="str">
        <f>'[1]TCE - ANEXO IV - Preencher'!I700</f>
        <v>S</v>
      </c>
      <c r="H691" s="5">
        <f>'[1]TCE - ANEXO IV - Preencher'!J700</f>
        <v>23910</v>
      </c>
      <c r="I691" s="6">
        <f>IF('[1]TCE - ANEXO IV - Preencher'!K700="","",'[1]TCE - ANEXO IV - Preencher'!K700)</f>
        <v>45351</v>
      </c>
      <c r="J691" s="5" t="str">
        <f>'[1]TCE - ANEXO IV - Preencher'!L700</f>
        <v>26240205044056000161550010000239101905010720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3242.4</v>
      </c>
    </row>
    <row r="692" spans="1:12" s="8" customFormat="1" ht="19.5" customHeight="1" x14ac:dyDescent="0.2">
      <c r="A692" s="3">
        <f>IFERROR(VLOOKUP(B692,'[1]DADOS (OCULTAR)'!$Q$3:$S$135,3,0),"")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3.99 - Outras despesas com Material de Consumo</v>
      </c>
      <c r="D692" s="3">
        <f>'[1]TCE - ANEXO IV - Preencher'!F701</f>
        <v>43598189000179</v>
      </c>
      <c r="E692" s="5" t="str">
        <f>'[1]TCE - ANEXO IV - Preencher'!G701</f>
        <v>CONTROLL CARE LTDA.</v>
      </c>
      <c r="F692" s="5" t="str">
        <f>'[1]TCE - ANEXO IV - Preencher'!H701</f>
        <v>B</v>
      </c>
      <c r="G692" s="5" t="str">
        <f>'[1]TCE - ANEXO IV - Preencher'!I701</f>
        <v>S</v>
      </c>
      <c r="H692" s="5">
        <f>'[1]TCE - ANEXO IV - Preencher'!J701</f>
        <v>427</v>
      </c>
      <c r="I692" s="6">
        <f>IF('[1]TCE - ANEXO IV - Preencher'!K701="","",'[1]TCE - ANEXO IV - Preencher'!K701)</f>
        <v>45351</v>
      </c>
      <c r="J692" s="5" t="str">
        <f>'[1]TCE - ANEXO IV - Preencher'!L701</f>
        <v>35240243598189000179550010000004271219743846</v>
      </c>
      <c r="K692" s="5" t="str">
        <f>IF(F692="B",LEFT('[1]TCE - ANEXO IV - Preencher'!M701,2),IF(F692="S",LEFT('[1]TCE - ANEXO IV - Preencher'!M701,7),IF('[1]TCE - ANEXO IV - Preencher'!H701="","")))</f>
        <v>35</v>
      </c>
      <c r="L692" s="7">
        <f>'[1]TCE - ANEXO IV - Preencher'!N701</f>
        <v>3200</v>
      </c>
    </row>
    <row r="693" spans="1:12" s="8" customFormat="1" ht="19.5" customHeight="1" x14ac:dyDescent="0.2">
      <c r="A693" s="3">
        <f>IFERROR(VLOOKUP(B693,'[1]DADOS (OCULTAR)'!$Q$3:$S$135,3,0),"")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3.99 - Outras despesas com Material de Consumo</v>
      </c>
      <c r="D693" s="3">
        <f>'[1]TCE - ANEXO IV - Preencher'!F702</f>
        <v>54565478000198</v>
      </c>
      <c r="E693" s="5" t="str">
        <f>'[1]TCE - ANEXO IV - Preencher'!G702</f>
        <v>SISPACK MEDICAL LTDA  EPP</v>
      </c>
      <c r="F693" s="5" t="str">
        <f>'[1]TCE - ANEXO IV - Preencher'!H702</f>
        <v>B</v>
      </c>
      <c r="G693" s="5" t="str">
        <f>'[1]TCE - ANEXO IV - Preencher'!I702</f>
        <v>S</v>
      </c>
      <c r="H693" s="5">
        <f>'[1]TCE - ANEXO IV - Preencher'!J702</f>
        <v>143480</v>
      </c>
      <c r="I693" s="6">
        <f>IF('[1]TCE - ANEXO IV - Preencher'!K702="","",'[1]TCE - ANEXO IV - Preencher'!K702)</f>
        <v>45351</v>
      </c>
      <c r="J693" s="5" t="str">
        <f>'[1]TCE - ANEXO IV - Preencher'!L702</f>
        <v>35240254565478000198550010001434801728384203</v>
      </c>
      <c r="K693" s="5" t="str">
        <f>IF(F693="B",LEFT('[1]TCE - ANEXO IV - Preencher'!M702,2),IF(F693="S",LEFT('[1]TCE - ANEXO IV - Preencher'!M702,7),IF('[1]TCE - ANEXO IV - Preencher'!H702="","")))</f>
        <v>35</v>
      </c>
      <c r="L693" s="7">
        <f>'[1]TCE - ANEXO IV - Preencher'!N702</f>
        <v>7604.2</v>
      </c>
    </row>
    <row r="694" spans="1:12" s="8" customFormat="1" ht="19.5" customHeight="1" x14ac:dyDescent="0.2">
      <c r="A694" s="3">
        <f>IFERROR(VLOOKUP(B694,'[1]DADOS (OCULTAR)'!$Q$3:$S$135,3,0),"")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>3.99 - Outras despesas com Material de Consumo</v>
      </c>
      <c r="D694" s="3">
        <f>'[1]TCE - ANEXO IV - Preencher'!F703</f>
        <v>13441051000281</v>
      </c>
      <c r="E694" s="5" t="str">
        <f>'[1]TCE - ANEXO IV - Preencher'!G703</f>
        <v>CL COM MAT MED HOSPITALAR LTDA</v>
      </c>
      <c r="F694" s="5" t="str">
        <f>'[1]TCE - ANEXO IV - Preencher'!H703</f>
        <v>B</v>
      </c>
      <c r="G694" s="5" t="str">
        <f>'[1]TCE - ANEXO IV - Preencher'!I703</f>
        <v>S</v>
      </c>
      <c r="H694" s="5">
        <f>'[1]TCE - ANEXO IV - Preencher'!J703</f>
        <v>21544</v>
      </c>
      <c r="I694" s="6">
        <f>IF('[1]TCE - ANEXO IV - Preencher'!K703="","",'[1]TCE - ANEXO IV - Preencher'!K703)</f>
        <v>45364</v>
      </c>
      <c r="J694" s="5" t="str">
        <f>'[1]TCE - ANEXO IV - Preencher'!L703</f>
        <v>26240313441051000281550010000215441235680005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1168</v>
      </c>
    </row>
    <row r="695" spans="1:12" s="8" customFormat="1" ht="19.5" customHeight="1" x14ac:dyDescent="0.2">
      <c r="A695" s="3">
        <f>IFERROR(VLOOKUP(B695,'[1]DADOS (OCULTAR)'!$Q$3:$S$135,3,0),"")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3.99 - Outras despesas com Material de Consumo</v>
      </c>
      <c r="D695" s="3">
        <f>'[1]TCE - ANEXO IV - Preencher'!F704</f>
        <v>5044056000161</v>
      </c>
      <c r="E695" s="5" t="str">
        <f>'[1]TCE - ANEXO IV - Preencher'!G704</f>
        <v>DMH PRODUTOS HOSPITALARES LTDA</v>
      </c>
      <c r="F695" s="5" t="str">
        <f>'[1]TCE - ANEXO IV - Preencher'!H704</f>
        <v>B</v>
      </c>
      <c r="G695" s="5" t="str">
        <f>'[1]TCE - ANEXO IV - Preencher'!I704</f>
        <v>S</v>
      </c>
      <c r="H695" s="5">
        <f>'[1]TCE - ANEXO IV - Preencher'!J704</f>
        <v>24065</v>
      </c>
      <c r="I695" s="6">
        <f>IF('[1]TCE - ANEXO IV - Preencher'!K704="","",'[1]TCE - ANEXO IV - Preencher'!K704)</f>
        <v>45377</v>
      </c>
      <c r="J695" s="5" t="str">
        <f>'[1]TCE - ANEXO IV - Preencher'!L704</f>
        <v>26240305044056000161550010000240657881693536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18120</v>
      </c>
    </row>
    <row r="696" spans="1:12" s="8" customFormat="1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>
        <f>IFERROR(VLOOKUP(B698,'[1]DADOS (OCULTAR)'!$Q$3:$S$135,3,0),"")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3.7 - Material de Limpeza e Produtos de Hgienização</v>
      </c>
      <c r="D698" s="3">
        <f>'[1]TCE - ANEXO IV - Preencher'!F707</f>
        <v>27319301000139</v>
      </c>
      <c r="E698" s="5" t="str">
        <f>'[1]TCE - ANEXO IV - Preencher'!G707</f>
        <v>CONBO DISTRIBUIDORA FBV LTDA</v>
      </c>
      <c r="F698" s="5" t="str">
        <f>'[1]TCE - ANEXO IV - Preencher'!H707</f>
        <v>B</v>
      </c>
      <c r="G698" s="5" t="str">
        <f>'[1]TCE - ANEXO IV - Preencher'!I707</f>
        <v>S</v>
      </c>
      <c r="H698" s="5">
        <f>'[1]TCE - ANEXO IV - Preencher'!J707</f>
        <v>13025</v>
      </c>
      <c r="I698" s="6">
        <f>IF('[1]TCE - ANEXO IV - Preencher'!K707="","",'[1]TCE - ANEXO IV - Preencher'!K707)</f>
        <v>45351</v>
      </c>
      <c r="J698" s="5" t="str">
        <f>'[1]TCE - ANEXO IV - Preencher'!L707</f>
        <v>26240227319301000139550010000130251205043474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644</v>
      </c>
    </row>
    <row r="699" spans="1:12" s="8" customFormat="1" ht="19.5" customHeight="1" x14ac:dyDescent="0.2">
      <c r="A699" s="3">
        <f>IFERROR(VLOOKUP(B699,'[1]DADOS (OCULTAR)'!$Q$3:$S$135,3,0),"")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3.7 - Material de Limpeza e Produtos de Hgienização</v>
      </c>
      <c r="D699" s="3">
        <f>'[1]TCE - ANEXO IV - Preencher'!F708</f>
        <v>45059384000156</v>
      </c>
      <c r="E699" s="5" t="str">
        <f>'[1]TCE - ANEXO IV - Preencher'!G708</f>
        <v>ECOSUL METAIS LTDA</v>
      </c>
      <c r="F699" s="5" t="str">
        <f>'[1]TCE - ANEXO IV - Preencher'!H708</f>
        <v>B</v>
      </c>
      <c r="G699" s="5" t="str">
        <f>'[1]TCE - ANEXO IV - Preencher'!I708</f>
        <v>S</v>
      </c>
      <c r="H699" s="5" t="str">
        <f>'[1]TCE - ANEXO IV - Preencher'!J708</f>
        <v>000.020.741</v>
      </c>
      <c r="I699" s="6">
        <f>IF('[1]TCE - ANEXO IV - Preencher'!K708="","",'[1]TCE - ANEXO IV - Preencher'!K708)</f>
        <v>45348</v>
      </c>
      <c r="J699" s="5" t="str">
        <f>'[1]TCE - ANEXO IV - Preencher'!L708</f>
        <v>43240245059384000156550010000207411513140696</v>
      </c>
      <c r="K699" s="5" t="str">
        <f>IF(F699="B",LEFT('[1]TCE - ANEXO IV - Preencher'!M708,2),IF(F699="S",LEFT('[1]TCE - ANEXO IV - Preencher'!M708,7),IF('[1]TCE - ANEXO IV - Preencher'!H708="","")))</f>
        <v>43</v>
      </c>
      <c r="L699" s="7">
        <f>'[1]TCE - ANEXO IV - Preencher'!N708</f>
        <v>229</v>
      </c>
    </row>
    <row r="700" spans="1:12" s="8" customFormat="1" ht="19.5" customHeight="1" x14ac:dyDescent="0.2">
      <c r="A700" s="3">
        <f>IFERROR(VLOOKUP(B700,'[1]DADOS (OCULTAR)'!$Q$3:$S$135,3,0),"")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3.7 - Material de Limpeza e Produtos de Hgienização</v>
      </c>
      <c r="D700" s="3">
        <f>'[1]TCE - ANEXO IV - Preencher'!F709</f>
        <v>12503266000136</v>
      </c>
      <c r="E700" s="5" t="str">
        <f>'[1]TCE - ANEXO IV - Preencher'!G709</f>
        <v>APOLUM INFORMATICA</v>
      </c>
      <c r="F700" s="5" t="str">
        <f>'[1]TCE - ANEXO IV - Preencher'!H709</f>
        <v>B</v>
      </c>
      <c r="G700" s="5" t="str">
        <f>'[1]TCE - ANEXO IV - Preencher'!I709</f>
        <v>S</v>
      </c>
      <c r="H700" s="5" t="str">
        <f>'[1]TCE - ANEXO IV - Preencher'!J709</f>
        <v>000.281.024</v>
      </c>
      <c r="I700" s="6">
        <f>IF('[1]TCE - ANEXO IV - Preencher'!K709="","",'[1]TCE - ANEXO IV - Preencher'!K709)</f>
        <v>45352</v>
      </c>
      <c r="J700" s="5" t="str">
        <f>'[1]TCE - ANEXO IV - Preencher'!L709</f>
        <v>35240312503266000136550020002810241106857827</v>
      </c>
      <c r="K700" s="5" t="str">
        <f>IF(F700="B",LEFT('[1]TCE - ANEXO IV - Preencher'!M709,2),IF(F700="S",LEFT('[1]TCE - ANEXO IV - Preencher'!M709,7),IF('[1]TCE - ANEXO IV - Preencher'!H709="","")))</f>
        <v>35</v>
      </c>
      <c r="L700" s="7">
        <f>'[1]TCE - ANEXO IV - Preencher'!N709</f>
        <v>454.8</v>
      </c>
    </row>
    <row r="701" spans="1:12" s="8" customFormat="1" ht="19.5" customHeight="1" x14ac:dyDescent="0.2">
      <c r="A701" s="3">
        <f>IFERROR(VLOOKUP(B701,'[1]DADOS (OCULTAR)'!$Q$3:$S$135,3,0),"")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3.7 - Material de Limpeza e Produtos de Hgienização</v>
      </c>
      <c r="D701" s="3">
        <f>'[1]TCE - ANEXO IV - Preencher'!F710</f>
        <v>19084576000102</v>
      </c>
      <c r="E701" s="5" t="str">
        <f>'[1]TCE - ANEXO IV - Preencher'!G710</f>
        <v>F JUNIOR GOMES LTDA</v>
      </c>
      <c r="F701" s="5" t="str">
        <f>'[1]TCE - ANEXO IV - Preencher'!H710</f>
        <v>B</v>
      </c>
      <c r="G701" s="5" t="str">
        <f>'[1]TCE - ANEXO IV - Preencher'!I710</f>
        <v>S</v>
      </c>
      <c r="H701" s="5" t="str">
        <f>'[1]TCE - ANEXO IV - Preencher'!J710</f>
        <v>000.000.757</v>
      </c>
      <c r="I701" s="6">
        <f>IF('[1]TCE - ANEXO IV - Preencher'!K710="","",'[1]TCE - ANEXO IV - Preencher'!K710)</f>
        <v>45355</v>
      </c>
      <c r="J701" s="5" t="str">
        <f>'[1]TCE - ANEXO IV - Preencher'!L710</f>
        <v>26240319084576000102550010000007571133679210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8990</v>
      </c>
    </row>
    <row r="702" spans="1:12" s="8" customFormat="1" ht="19.5" customHeight="1" x14ac:dyDescent="0.2">
      <c r="A702" s="3">
        <f>IFERROR(VLOOKUP(B702,'[1]DADOS (OCULTAR)'!$Q$3:$S$135,3,0),"")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3.7 - Material de Limpeza e Produtos de Hgienização</v>
      </c>
      <c r="D702" s="3">
        <f>'[1]TCE - ANEXO IV - Preencher'!F711</f>
        <v>9494196000192</v>
      </c>
      <c r="E702" s="5" t="str">
        <f>'[1]TCE - ANEXO IV - Preencher'!G711</f>
        <v>COMERCIAL JR CLAUDIO  MARIO LTDA</v>
      </c>
      <c r="F702" s="5" t="str">
        <f>'[1]TCE - ANEXO IV - Preencher'!H711</f>
        <v>B</v>
      </c>
      <c r="G702" s="5" t="str">
        <f>'[1]TCE - ANEXO IV - Preencher'!I711</f>
        <v>S</v>
      </c>
      <c r="H702" s="5">
        <f>'[1]TCE - ANEXO IV - Preencher'!J711</f>
        <v>316030</v>
      </c>
      <c r="I702" s="6">
        <f>IF('[1]TCE - ANEXO IV - Preencher'!K711="","",'[1]TCE - ANEXO IV - Preencher'!K711)</f>
        <v>45327</v>
      </c>
      <c r="J702" s="5" t="str">
        <f>'[1]TCE - ANEXO IV - Preencher'!L711</f>
        <v>26240209494196000192550010003160301043128472</v>
      </c>
      <c r="K702" s="5" t="str">
        <f>IF(F702="B",LEFT('[1]TCE - ANEXO IV - Preencher'!M711,2),IF(F702="S",LEFT('[1]TCE - ANEXO IV - Preencher'!M711,7),IF('[1]TCE - ANEXO IV - Preencher'!H711="","")))</f>
        <v>26</v>
      </c>
      <c r="L702" s="7">
        <f>'[1]TCE - ANEXO IV - Preencher'!N711</f>
        <v>329.47</v>
      </c>
    </row>
    <row r="703" spans="1:12" s="8" customFormat="1" ht="19.5" customHeight="1" x14ac:dyDescent="0.2">
      <c r="A703" s="3">
        <f>IFERROR(VLOOKUP(B703,'[1]DADOS (OCULTAR)'!$Q$3:$S$135,3,0),"")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3.7 - Material de Limpeza e Produtos de Hgienização</v>
      </c>
      <c r="D703" s="3">
        <f>'[1]TCE - ANEXO IV - Preencher'!F712</f>
        <v>37859942000130</v>
      </c>
      <c r="E703" s="5" t="str">
        <f>'[1]TCE - ANEXO IV - Preencher'!G712</f>
        <v>MAX PAPERS FABRICACAO DE PROD DE LIMPEZA</v>
      </c>
      <c r="F703" s="5" t="str">
        <f>'[1]TCE - ANEXO IV - Preencher'!H712</f>
        <v>B</v>
      </c>
      <c r="G703" s="5" t="str">
        <f>'[1]TCE - ANEXO IV - Preencher'!I712</f>
        <v>S</v>
      </c>
      <c r="H703" s="5" t="str">
        <f>'[1]TCE - ANEXO IV - Preencher'!J712</f>
        <v>000.005.286</v>
      </c>
      <c r="I703" s="6">
        <f>IF('[1]TCE - ANEXO IV - Preencher'!K712="","",'[1]TCE - ANEXO IV - Preencher'!K712)</f>
        <v>45342</v>
      </c>
      <c r="J703" s="5" t="str">
        <f>'[1]TCE - ANEXO IV - Preencher'!L712</f>
        <v>26240237859942000130550010000052861000052877</v>
      </c>
      <c r="K703" s="5" t="str">
        <f>IF(F703="B",LEFT('[1]TCE - ANEXO IV - Preencher'!M712,2),IF(F703="S",LEFT('[1]TCE - ANEXO IV - Preencher'!M712,7),IF('[1]TCE - ANEXO IV - Preencher'!H712="","")))</f>
        <v>26</v>
      </c>
      <c r="L703" s="7">
        <f>'[1]TCE - ANEXO IV - Preencher'!N712</f>
        <v>32649.95</v>
      </c>
    </row>
    <row r="704" spans="1:12" s="8" customFormat="1" ht="19.5" customHeight="1" x14ac:dyDescent="0.2">
      <c r="A704" s="3">
        <f>IFERROR(VLOOKUP(B704,'[1]DADOS (OCULTAR)'!$Q$3:$S$135,3,0),"")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3.7 - Material de Limpeza e Produtos de Hgienização</v>
      </c>
      <c r="D704" s="3">
        <f>'[1]TCE - ANEXO IV - Preencher'!F713</f>
        <v>27319301000139</v>
      </c>
      <c r="E704" s="5" t="str">
        <f>'[1]TCE - ANEXO IV - Preencher'!G713</f>
        <v>CONBO DISTRIBUIDORA FBV LTDA</v>
      </c>
      <c r="F704" s="5" t="str">
        <f>'[1]TCE - ANEXO IV - Preencher'!H713</f>
        <v>B</v>
      </c>
      <c r="G704" s="5" t="str">
        <f>'[1]TCE - ANEXO IV - Preencher'!I713</f>
        <v>S</v>
      </c>
      <c r="H704" s="5">
        <f>'[1]TCE - ANEXO IV - Preencher'!J713</f>
        <v>13062</v>
      </c>
      <c r="I704" s="6">
        <f>IF('[1]TCE - ANEXO IV - Preencher'!K713="","",'[1]TCE - ANEXO IV - Preencher'!K713)</f>
        <v>45358</v>
      </c>
      <c r="J704" s="5" t="str">
        <f>'[1]TCE - ANEXO IV - Preencher'!L713</f>
        <v>26240327319301000139550010000130621905043431</v>
      </c>
      <c r="K704" s="5" t="str">
        <f>IF(F704="B",LEFT('[1]TCE - ANEXO IV - Preencher'!M713,2),IF(F704="S",LEFT('[1]TCE - ANEXO IV - Preencher'!M713,7),IF('[1]TCE - ANEXO IV - Preencher'!H713="","")))</f>
        <v>26</v>
      </c>
      <c r="L704" s="7">
        <f>'[1]TCE - ANEXO IV - Preencher'!N713</f>
        <v>644</v>
      </c>
    </row>
    <row r="705" spans="1:12" s="8" customFormat="1" ht="19.5" customHeight="1" x14ac:dyDescent="0.2">
      <c r="A705" s="3">
        <f>IFERROR(VLOOKUP(B705,'[1]DADOS (OCULTAR)'!$Q$3:$S$135,3,0),"")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3.7 - Material de Limpeza e Produtos de Hgienização</v>
      </c>
      <c r="D705" s="3">
        <f>'[1]TCE - ANEXO IV - Preencher'!F714</f>
        <v>22006201000139</v>
      </c>
      <c r="E705" s="5" t="str">
        <f>'[1]TCE - ANEXO IV - Preencher'!G714</f>
        <v>FORTPEL COMERCIO DE DESCARTAVEIS LTDA</v>
      </c>
      <c r="F705" s="5" t="str">
        <f>'[1]TCE - ANEXO IV - Preencher'!H714</f>
        <v>B</v>
      </c>
      <c r="G705" s="5" t="str">
        <f>'[1]TCE - ANEXO IV - Preencher'!I714</f>
        <v>S</v>
      </c>
      <c r="H705" s="5">
        <f>'[1]TCE - ANEXO IV - Preencher'!J714</f>
        <v>229853</v>
      </c>
      <c r="I705" s="6">
        <f>IF('[1]TCE - ANEXO IV - Preencher'!K714="","",'[1]TCE - ANEXO IV - Preencher'!K714)</f>
        <v>45364</v>
      </c>
      <c r="J705" s="5" t="str">
        <f>'[1]TCE - ANEXO IV - Preencher'!L714</f>
        <v>26240322006201000139550000002298531102298536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749.99</v>
      </c>
    </row>
    <row r="706" spans="1:12" s="8" customFormat="1" ht="19.5" customHeight="1" x14ac:dyDescent="0.2">
      <c r="A706" s="3">
        <f>IFERROR(VLOOKUP(B706,'[1]DADOS (OCULTAR)'!$Q$3:$S$135,3,0),"")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3.7 - Material de Limpeza e Produtos de Hgienização</v>
      </c>
      <c r="D706" s="3">
        <f>'[1]TCE - ANEXO IV - Preencher'!F715</f>
        <v>27319301000139</v>
      </c>
      <c r="E706" s="5" t="str">
        <f>'[1]TCE - ANEXO IV - Preencher'!G715</f>
        <v>CONBO DISTRIBUIDORA FBV LTDA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13114</v>
      </c>
      <c r="I706" s="6">
        <f>IF('[1]TCE - ANEXO IV - Preencher'!K715="","",'[1]TCE - ANEXO IV - Preencher'!K715)</f>
        <v>45365</v>
      </c>
      <c r="J706" s="5" t="str">
        <f>'[1]TCE - ANEXO IV - Preencher'!L715</f>
        <v>26240327319301000139550010000131141100043410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772</v>
      </c>
    </row>
    <row r="707" spans="1:12" s="8" customFormat="1" ht="19.5" customHeight="1" x14ac:dyDescent="0.2">
      <c r="A707" s="3">
        <f>IFERROR(VLOOKUP(B707,'[1]DADOS (OCULTAR)'!$Q$3:$S$135,3,0),"")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3.7 - Material de Limpeza e Produtos de Hgienização</v>
      </c>
      <c r="D707" s="3">
        <f>'[1]TCE - ANEXO IV - Preencher'!F716</f>
        <v>37859942000130</v>
      </c>
      <c r="E707" s="5" t="str">
        <f>'[1]TCE - ANEXO IV - Preencher'!G716</f>
        <v>MAX PAPERS FABRICACAO DE PROD DE LIMPEZA</v>
      </c>
      <c r="F707" s="5" t="str">
        <f>'[1]TCE - ANEXO IV - Preencher'!H716</f>
        <v>B</v>
      </c>
      <c r="G707" s="5" t="str">
        <f>'[1]TCE - ANEXO IV - Preencher'!I716</f>
        <v>S</v>
      </c>
      <c r="H707" s="5" t="str">
        <f>'[1]TCE - ANEXO IV - Preencher'!J716</f>
        <v>000.005.287</v>
      </c>
      <c r="I707" s="6">
        <f>IF('[1]TCE - ANEXO IV - Preencher'!K716="","",'[1]TCE - ANEXO IV - Preencher'!K716)</f>
        <v>45342</v>
      </c>
      <c r="J707" s="5" t="str">
        <f>'[1]TCE - ANEXO IV - Preencher'!L716</f>
        <v>26240237859942000130550010000052871000052882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32649.95</v>
      </c>
    </row>
    <row r="708" spans="1:12" s="8" customFormat="1" ht="19.5" customHeight="1" x14ac:dyDescent="0.2">
      <c r="A708" s="3">
        <f>IFERROR(VLOOKUP(B708,'[1]DADOS (OCULTAR)'!$Q$3:$S$135,3,0),"")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>3.7 - Material de Limpeza e Produtos de Hgienização</v>
      </c>
      <c r="D708" s="3">
        <f>'[1]TCE - ANEXO IV - Preencher'!F717</f>
        <v>27319301000139</v>
      </c>
      <c r="E708" s="5" t="str">
        <f>'[1]TCE - ANEXO IV - Preencher'!G717</f>
        <v>CONBO DISTRIBUIDORA FBV LTDA</v>
      </c>
      <c r="F708" s="5" t="str">
        <f>'[1]TCE - ANEXO IV - Preencher'!H717</f>
        <v>B</v>
      </c>
      <c r="G708" s="5" t="str">
        <f>'[1]TCE - ANEXO IV - Preencher'!I717</f>
        <v>S</v>
      </c>
      <c r="H708" s="5">
        <f>'[1]TCE - ANEXO IV - Preencher'!J717</f>
        <v>13158</v>
      </c>
      <c r="I708" s="6">
        <f>IF('[1]TCE - ANEXO IV - Preencher'!K717="","",'[1]TCE - ANEXO IV - Preencher'!K717)</f>
        <v>45372</v>
      </c>
      <c r="J708" s="5" t="str">
        <f>'[1]TCE - ANEXO IV - Preencher'!L717</f>
        <v>26240327319301000139550010000131587500043454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942</v>
      </c>
    </row>
    <row r="709" spans="1:12" s="8" customFormat="1" ht="19.5" customHeight="1" x14ac:dyDescent="0.2">
      <c r="A709" s="3">
        <f>IFERROR(VLOOKUP(B709,'[1]DADOS (OCULTAR)'!$Q$3:$S$135,3,0),"")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3.7 - Material de Limpeza e Produtos de Hgienização</v>
      </c>
      <c r="D709" s="3">
        <f>'[1]TCE - ANEXO IV - Preencher'!F718</f>
        <v>10928726000142</v>
      </c>
      <c r="E709" s="5" t="str">
        <f>'[1]TCE - ANEXO IV - Preencher'!G718</f>
        <v>DOKAPACK INDUSTRIA E COM. DE EMB.  LTDA</v>
      </c>
      <c r="F709" s="5" t="str">
        <f>'[1]TCE - ANEXO IV - Preencher'!H718</f>
        <v>B</v>
      </c>
      <c r="G709" s="5" t="str">
        <f>'[1]TCE - ANEXO IV - Preencher'!I718</f>
        <v>S</v>
      </c>
      <c r="H709" s="5">
        <f>'[1]TCE - ANEXO IV - Preencher'!J718</f>
        <v>68480</v>
      </c>
      <c r="I709" s="6">
        <f>IF('[1]TCE - ANEXO IV - Preencher'!K718="","",'[1]TCE - ANEXO IV - Preencher'!K718)</f>
        <v>45373</v>
      </c>
      <c r="J709" s="5" t="str">
        <f>'[1]TCE - ANEXO IV - Preencher'!L718</f>
        <v>26240310928726000142550010000684801840828466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9855.0300000000007</v>
      </c>
    </row>
    <row r="710" spans="1:12" s="8" customFormat="1" ht="19.5" customHeight="1" x14ac:dyDescent="0.2">
      <c r="A710" s="3">
        <f>IFERROR(VLOOKUP(B710,'[1]DADOS (OCULTAR)'!$Q$3:$S$135,3,0),"")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3.7 - Material de Limpeza e Produtos de Hgienização</v>
      </c>
      <c r="D710" s="3">
        <f>'[1]TCE - ANEXO IV - Preencher'!F719</f>
        <v>27058274000198</v>
      </c>
      <c r="E710" s="5" t="str">
        <f>'[1]TCE - ANEXO IV - Preencher'!G719</f>
        <v>JATOBARRETTO CENTRO DE DISTRIBUICAO LTDA</v>
      </c>
      <c r="F710" s="5" t="str">
        <f>'[1]TCE - ANEXO IV - Preencher'!H719</f>
        <v>B</v>
      </c>
      <c r="G710" s="5" t="str">
        <f>'[1]TCE - ANEXO IV - Preencher'!I719</f>
        <v>S</v>
      </c>
      <c r="H710" s="5" t="str">
        <f>'[1]TCE - ANEXO IV - Preencher'!J719</f>
        <v>000.027.152</v>
      </c>
      <c r="I710" s="6">
        <f>IF('[1]TCE - ANEXO IV - Preencher'!K719="","",'[1]TCE - ANEXO IV - Preencher'!K719)</f>
        <v>45376</v>
      </c>
      <c r="J710" s="5" t="str">
        <f>'[1]TCE - ANEXO IV - Preencher'!L719</f>
        <v>26240327058274000198550010000271521705217507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7199.92</v>
      </c>
    </row>
    <row r="711" spans="1:12" s="8" customFormat="1" ht="19.5" customHeight="1" x14ac:dyDescent="0.2">
      <c r="A711" s="3">
        <f>IFERROR(VLOOKUP(B711,'[1]DADOS (OCULTAR)'!$Q$3:$S$135,3,0),"")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3.7 - Material de Limpeza e Produtos de Hgienização</v>
      </c>
      <c r="D711" s="3">
        <f>'[1]TCE - ANEXO IV - Preencher'!F720</f>
        <v>46700220000129</v>
      </c>
      <c r="E711" s="5" t="str">
        <f>'[1]TCE - ANEXO IV - Preencher'!G720</f>
        <v>NOVA DISTRIB ATACADO DE LIMP LTDA</v>
      </c>
      <c r="F711" s="5" t="str">
        <f>'[1]TCE - ANEXO IV - Preencher'!H720</f>
        <v>B</v>
      </c>
      <c r="G711" s="5" t="str">
        <f>'[1]TCE - ANEXO IV - Preencher'!I720</f>
        <v>S</v>
      </c>
      <c r="H711" s="5">
        <f>'[1]TCE - ANEXO IV - Preencher'!J720</f>
        <v>15333</v>
      </c>
      <c r="I711" s="6">
        <f>IF('[1]TCE - ANEXO IV - Preencher'!K720="","",'[1]TCE - ANEXO IV - Preencher'!K720)</f>
        <v>45373</v>
      </c>
      <c r="J711" s="5" t="str">
        <f>'[1]TCE - ANEXO IV - Preencher'!L720</f>
        <v>26240346700220000129550010000153337505028489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1017.1</v>
      </c>
    </row>
    <row r="712" spans="1:12" s="8" customFormat="1" ht="19.5" customHeight="1" x14ac:dyDescent="0.2">
      <c r="A712" s="3">
        <f>IFERROR(VLOOKUP(B712,'[1]DADOS (OCULTAR)'!$Q$3:$S$135,3,0),"")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3.7 - Material de Limpeza e Produtos de Hgienização</v>
      </c>
      <c r="D712" s="3">
        <f>'[1]TCE - ANEXO IV - Preencher'!F721</f>
        <v>18577850000112</v>
      </c>
      <c r="E712" s="5" t="str">
        <f>'[1]TCE - ANEXO IV - Preencher'!G721</f>
        <v>MATTOS DISTRIBUIDORA PRODUTOS LTDA</v>
      </c>
      <c r="F712" s="5" t="str">
        <f>'[1]TCE - ANEXO IV - Preencher'!H721</f>
        <v>B</v>
      </c>
      <c r="G712" s="5" t="str">
        <f>'[1]TCE - ANEXO IV - Preencher'!I721</f>
        <v>S</v>
      </c>
      <c r="H712" s="5" t="str">
        <f>'[1]TCE - ANEXO IV - Preencher'!J721</f>
        <v>000.010.035</v>
      </c>
      <c r="I712" s="6">
        <f>IF('[1]TCE - ANEXO IV - Preencher'!K721="","",'[1]TCE - ANEXO IV - Preencher'!K721)</f>
        <v>45376</v>
      </c>
      <c r="J712" s="5" t="str">
        <f>'[1]TCE - ANEXO IV - Preencher'!L721</f>
        <v>26240318577850000112550010000100351000100368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5780.8</v>
      </c>
    </row>
    <row r="713" spans="1:12" s="8" customFormat="1" ht="19.5" customHeight="1" x14ac:dyDescent="0.2">
      <c r="A713" s="3">
        <f>IFERROR(VLOOKUP(B713,'[1]DADOS (OCULTAR)'!$Q$3:$S$135,3,0),"")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3.7 - Material de Limpeza e Produtos de Hgienização</v>
      </c>
      <c r="D713" s="3">
        <f>'[1]TCE - ANEXO IV - Preencher'!F722</f>
        <v>18577850000112</v>
      </c>
      <c r="E713" s="5" t="str">
        <f>'[1]TCE - ANEXO IV - Preencher'!G722</f>
        <v>MATTOS DISTRIBUIDORA PRODUTOS LTDA</v>
      </c>
      <c r="F713" s="5" t="str">
        <f>'[1]TCE - ANEXO IV - Preencher'!H722</f>
        <v>B</v>
      </c>
      <c r="G713" s="5" t="str">
        <f>'[1]TCE - ANEXO IV - Preencher'!I722</f>
        <v>S</v>
      </c>
      <c r="H713" s="5" t="str">
        <f>'[1]TCE - ANEXO IV - Preencher'!J722</f>
        <v>000.010.040</v>
      </c>
      <c r="I713" s="6">
        <f>IF('[1]TCE - ANEXO IV - Preencher'!K722="","",'[1]TCE - ANEXO IV - Preencher'!K722)</f>
        <v>45377</v>
      </c>
      <c r="J713" s="5" t="str">
        <f>'[1]TCE - ANEXO IV - Preencher'!L722</f>
        <v>26240318577850000112550010000100401000100414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6446.8</v>
      </c>
    </row>
    <row r="714" spans="1:12" s="8" customFormat="1" ht="19.5" customHeight="1" x14ac:dyDescent="0.2">
      <c r="A714" s="3">
        <f>IFERROR(VLOOKUP(B714,'[1]DADOS (OCULTAR)'!$Q$3:$S$135,3,0),"")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3.7 - Material de Limpeza e Produtos de Hgienização</v>
      </c>
      <c r="D714" s="3">
        <f>'[1]TCE - ANEXO IV - Preencher'!F723</f>
        <v>18577850000112</v>
      </c>
      <c r="E714" s="5" t="str">
        <f>'[1]TCE - ANEXO IV - Preencher'!G723</f>
        <v>MATTOS DISTRIBUIDORA PRODUTOS LTDA</v>
      </c>
      <c r="F714" s="5" t="str">
        <f>'[1]TCE - ANEXO IV - Preencher'!H723</f>
        <v>B</v>
      </c>
      <c r="G714" s="5" t="str">
        <f>'[1]TCE - ANEXO IV - Preencher'!I723</f>
        <v>S</v>
      </c>
      <c r="H714" s="5" t="str">
        <f>'[1]TCE - ANEXO IV - Preencher'!J723</f>
        <v>000.010.041</v>
      </c>
      <c r="I714" s="6">
        <f>IF('[1]TCE - ANEXO IV - Preencher'!K723="","",'[1]TCE - ANEXO IV - Preencher'!K723)</f>
        <v>45377</v>
      </c>
      <c r="J714" s="5" t="str">
        <f>'[1]TCE - ANEXO IV - Preencher'!L723</f>
        <v>26240318577850000112550010000100411000100420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640</v>
      </c>
    </row>
    <row r="715" spans="1:12" s="8" customFormat="1" ht="19.5" customHeight="1" x14ac:dyDescent="0.2">
      <c r="A715" s="3">
        <f>IFERROR(VLOOKUP(B715,'[1]DADOS (OCULTAR)'!$Q$3:$S$135,3,0),"")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3.7 - Material de Limpeza e Produtos de Hgienização</v>
      </c>
      <c r="D715" s="3">
        <f>'[1]TCE - ANEXO IV - Preencher'!F724</f>
        <v>22006201000139</v>
      </c>
      <c r="E715" s="5" t="str">
        <f>'[1]TCE - ANEXO IV - Preencher'!G724</f>
        <v>FORTPEL COMERCIO DE DESCARTAVEIS LTDA</v>
      </c>
      <c r="F715" s="5" t="str">
        <f>'[1]TCE - ANEXO IV - Preencher'!H724</f>
        <v>B</v>
      </c>
      <c r="G715" s="5" t="str">
        <f>'[1]TCE - ANEXO IV - Preencher'!I724</f>
        <v>S</v>
      </c>
      <c r="H715" s="5">
        <f>'[1]TCE - ANEXO IV - Preencher'!J724</f>
        <v>231573</v>
      </c>
      <c r="I715" s="6">
        <f>IF('[1]TCE - ANEXO IV - Preencher'!K724="","",'[1]TCE - ANEXO IV - Preencher'!K724)</f>
        <v>45373</v>
      </c>
      <c r="J715" s="5" t="str">
        <f>'[1]TCE - ANEXO IV - Preencher'!L724</f>
        <v>26240322006201000139550000002315731102315736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1500.8</v>
      </c>
    </row>
    <row r="716" spans="1:12" s="8" customFormat="1" ht="19.5" customHeight="1" x14ac:dyDescent="0.2">
      <c r="A716" s="3">
        <f>IFERROR(VLOOKUP(B716,'[1]DADOS (OCULTAR)'!$Q$3:$S$135,3,0),"")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3.7 - Material de Limpeza e Produtos de Hgienização</v>
      </c>
      <c r="D716" s="3">
        <f>'[1]TCE - ANEXO IV - Preencher'!F725</f>
        <v>22006201000139</v>
      </c>
      <c r="E716" s="5" t="str">
        <f>'[1]TCE - ANEXO IV - Preencher'!G725</f>
        <v>FORTPEL COMERCIO DE DESCARTAVEIS LTDA</v>
      </c>
      <c r="F716" s="5" t="str">
        <f>'[1]TCE - ANEXO IV - Preencher'!H725</f>
        <v>B</v>
      </c>
      <c r="G716" s="5" t="str">
        <f>'[1]TCE - ANEXO IV - Preencher'!I725</f>
        <v>S</v>
      </c>
      <c r="H716" s="5">
        <f>'[1]TCE - ANEXO IV - Preencher'!J725</f>
        <v>231800</v>
      </c>
      <c r="I716" s="6">
        <f>IF('[1]TCE - ANEXO IV - Preencher'!K725="","",'[1]TCE - ANEXO IV - Preencher'!K725)</f>
        <v>45376</v>
      </c>
      <c r="J716" s="5" t="str">
        <f>'[1]TCE - ANEXO IV - Preencher'!L725</f>
        <v>26240322006201000139550000002318001102318000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2082.1999999999998</v>
      </c>
    </row>
    <row r="717" spans="1:12" s="8" customFormat="1" ht="19.5" customHeight="1" x14ac:dyDescent="0.2">
      <c r="A717" s="3">
        <f>IFERROR(VLOOKUP(B717,'[1]DADOS (OCULTAR)'!$Q$3:$S$135,3,0),"")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3.7 - Material de Limpeza e Produtos de Hgienização</v>
      </c>
      <c r="D717" s="3">
        <f>'[1]TCE - ANEXO IV - Preencher'!F726</f>
        <v>37859942000130</v>
      </c>
      <c r="E717" s="5" t="str">
        <f>'[1]TCE - ANEXO IV - Preencher'!G726</f>
        <v>MAX PAPERS FABRICACAO DE PROD DE LIMPEZA</v>
      </c>
      <c r="F717" s="5" t="str">
        <f>'[1]TCE - ANEXO IV - Preencher'!H726</f>
        <v>B</v>
      </c>
      <c r="G717" s="5" t="str">
        <f>'[1]TCE - ANEXO IV - Preencher'!I726</f>
        <v>S</v>
      </c>
      <c r="H717" s="5" t="str">
        <f>'[1]TCE - ANEXO IV - Preencher'!J726</f>
        <v>000.005.370</v>
      </c>
      <c r="I717" s="6">
        <f>IF('[1]TCE - ANEXO IV - Preencher'!K726="","",'[1]TCE - ANEXO IV - Preencher'!K726)</f>
        <v>45373</v>
      </c>
      <c r="J717" s="5" t="str">
        <f>'[1]TCE - ANEXO IV - Preencher'!L726</f>
        <v>26240337859942000130550010000053701000053716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18449.97</v>
      </c>
    </row>
    <row r="718" spans="1:12" s="8" customFormat="1" ht="19.5" customHeight="1" x14ac:dyDescent="0.2">
      <c r="A718" s="3">
        <f>IFERROR(VLOOKUP(B718,'[1]DADOS (OCULTAR)'!$Q$3:$S$135,3,0),"")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3.7 - Material de Limpeza e Produtos de Hgienização</v>
      </c>
      <c r="D718" s="3">
        <f>'[1]TCE - ANEXO IV - Preencher'!F727</f>
        <v>27319301000139</v>
      </c>
      <c r="E718" s="5" t="str">
        <f>'[1]TCE - ANEXO IV - Preencher'!G727</f>
        <v>CONBO DISTRIBUIDORA FBV LTDA</v>
      </c>
      <c r="F718" s="5" t="str">
        <f>'[1]TCE - ANEXO IV - Preencher'!H727</f>
        <v>B</v>
      </c>
      <c r="G718" s="5" t="str">
        <f>'[1]TCE - ANEXO IV - Preencher'!I727</f>
        <v>S</v>
      </c>
      <c r="H718" s="5">
        <f>'[1]TCE - ANEXO IV - Preencher'!J727</f>
        <v>13201</v>
      </c>
      <c r="I718" s="6">
        <f>IF('[1]TCE - ANEXO IV - Preencher'!K727="","",'[1]TCE - ANEXO IV - Preencher'!K727)</f>
        <v>45378</v>
      </c>
      <c r="J718" s="5" t="str">
        <f>'[1]TCE - ANEXO IV - Preencher'!L727</f>
        <v>26240327319301000139550010000132011805043427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1188</v>
      </c>
    </row>
    <row r="719" spans="1:12" s="8" customFormat="1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>
        <f>IFERROR(VLOOKUP(B721,'[1]DADOS (OCULTAR)'!$Q$3:$S$135,3,0),"")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3.14 - Alimentação Preparada</v>
      </c>
      <c r="D721" s="3">
        <f>'[1]TCE - ANEXO IV - Preencher'!F730</f>
        <v>36156444000168</v>
      </c>
      <c r="E721" s="5" t="str">
        <f>'[1]TCE - ANEXO IV - Preencher'!G730</f>
        <v>F D COMERCIO DE DESCARTAVEIS LTDA</v>
      </c>
      <c r="F721" s="5" t="str">
        <f>'[1]TCE - ANEXO IV - Preencher'!H730</f>
        <v>B</v>
      </c>
      <c r="G721" s="5" t="str">
        <f>'[1]TCE - ANEXO IV - Preencher'!I730</f>
        <v>S</v>
      </c>
      <c r="H721" s="5" t="str">
        <f>'[1]TCE - ANEXO IV - Preencher'!J730</f>
        <v>000.001.751</v>
      </c>
      <c r="I721" s="6">
        <f>IF('[1]TCE - ANEXO IV - Preencher'!K730="","",'[1]TCE - ANEXO IV - Preencher'!K730)</f>
        <v>45352</v>
      </c>
      <c r="J721" s="5" t="str">
        <f>'[1]TCE - ANEXO IV - Preencher'!L730</f>
        <v>26240336156444000168550010000017511114822965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2031</v>
      </c>
    </row>
    <row r="722" spans="1:12" s="8" customFormat="1" ht="19.5" customHeight="1" x14ac:dyDescent="0.2">
      <c r="A722" s="3">
        <f>IFERROR(VLOOKUP(B722,'[1]DADOS (OCULTAR)'!$Q$3:$S$135,3,0),"")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3.14 - Alimentação Preparada</v>
      </c>
      <c r="D722" s="3">
        <f>'[1]TCE - ANEXO IV - Preencher'!F731</f>
        <v>11840014000130</v>
      </c>
      <c r="E722" s="5" t="str">
        <f>'[1]TCE - ANEXO IV - Preencher'!G731</f>
        <v>MACROPAC PROTECAO E EMBALAGEM LTDA</v>
      </c>
      <c r="F722" s="5" t="str">
        <f>'[1]TCE - ANEXO IV - Preencher'!H731</f>
        <v>B</v>
      </c>
      <c r="G722" s="5" t="str">
        <f>'[1]TCE - ANEXO IV - Preencher'!I731</f>
        <v>S</v>
      </c>
      <c r="H722" s="5">
        <f>'[1]TCE - ANEXO IV - Preencher'!J731</f>
        <v>466370</v>
      </c>
      <c r="I722" s="6">
        <f>IF('[1]TCE - ANEXO IV - Preencher'!K731="","",'[1]TCE - ANEXO IV - Preencher'!K731)</f>
        <v>45355</v>
      </c>
      <c r="J722" s="5" t="str">
        <f>'[1]TCE - ANEXO IV - Preencher'!L731</f>
        <v>26240311840014000130550010004663701104010182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1346.4</v>
      </c>
    </row>
    <row r="723" spans="1:12" s="8" customFormat="1" ht="19.5" customHeight="1" x14ac:dyDescent="0.2">
      <c r="A723" s="3">
        <f>IFERROR(VLOOKUP(B723,'[1]DADOS (OCULTAR)'!$Q$3:$S$135,3,0),"")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3.14 - Alimentação Preparada</v>
      </c>
      <c r="D723" s="3">
        <f>'[1]TCE - ANEXO IV - Preencher'!F732</f>
        <v>11840014000130</v>
      </c>
      <c r="E723" s="5" t="str">
        <f>'[1]TCE - ANEXO IV - Preencher'!G732</f>
        <v>MACROPAC PROTECAO E EMBALAGEM LTDA</v>
      </c>
      <c r="F723" s="5" t="str">
        <f>'[1]TCE - ANEXO IV - Preencher'!H732</f>
        <v>B</v>
      </c>
      <c r="G723" s="5" t="str">
        <f>'[1]TCE - ANEXO IV - Preencher'!I732</f>
        <v>S</v>
      </c>
      <c r="H723" s="5">
        <f>'[1]TCE - ANEXO IV - Preencher'!J732</f>
        <v>466665</v>
      </c>
      <c r="I723" s="6">
        <f>IF('[1]TCE - ANEXO IV - Preencher'!K732="","",'[1]TCE - ANEXO IV - Preencher'!K732)</f>
        <v>45356</v>
      </c>
      <c r="J723" s="5" t="str">
        <f>'[1]TCE - ANEXO IV - Preencher'!L732</f>
        <v>26240311840014000130550010004666651175977350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5600</v>
      </c>
    </row>
    <row r="724" spans="1:12" s="8" customFormat="1" ht="19.5" customHeight="1" x14ac:dyDescent="0.2">
      <c r="A724" s="3">
        <f>IFERROR(VLOOKUP(B724,'[1]DADOS (OCULTAR)'!$Q$3:$S$135,3,0),"")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3.14 - Alimentação Preparada</v>
      </c>
      <c r="D724" s="3">
        <f>'[1]TCE - ANEXO IV - Preencher'!F733</f>
        <v>36156444000168</v>
      </c>
      <c r="E724" s="5" t="str">
        <f>'[1]TCE - ANEXO IV - Preencher'!G733</f>
        <v>F D COMERCIO DE DESCARTAVEIS LTDA</v>
      </c>
      <c r="F724" s="5" t="str">
        <f>'[1]TCE - ANEXO IV - Preencher'!H733</f>
        <v>B</v>
      </c>
      <c r="G724" s="5" t="str">
        <f>'[1]TCE - ANEXO IV - Preencher'!I733</f>
        <v>S</v>
      </c>
      <c r="H724" s="5" t="str">
        <f>'[1]TCE - ANEXO IV - Preencher'!J733</f>
        <v>000.001.755</v>
      </c>
      <c r="I724" s="6">
        <f>IF('[1]TCE - ANEXO IV - Preencher'!K733="","",'[1]TCE - ANEXO IV - Preencher'!K733)</f>
        <v>45359</v>
      </c>
      <c r="J724" s="5" t="str">
        <f>'[1]TCE - ANEXO IV - Preencher'!L733</f>
        <v>26240336156444000168550010000017551114796742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2250</v>
      </c>
    </row>
    <row r="725" spans="1:12" s="8" customFormat="1" ht="19.5" customHeight="1" x14ac:dyDescent="0.2">
      <c r="A725" s="3">
        <f>IFERROR(VLOOKUP(B725,'[1]DADOS (OCULTAR)'!$Q$3:$S$135,3,0),"")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3.14 - Alimentação Preparada</v>
      </c>
      <c r="D725" s="3">
        <f>'[1]TCE - ANEXO IV - Preencher'!F734</f>
        <v>22006201000139</v>
      </c>
      <c r="E725" s="5" t="str">
        <f>'[1]TCE - ANEXO IV - Preencher'!G734</f>
        <v>FORTPEL COMERCIO DE DESCARTAVEIS LTDA</v>
      </c>
      <c r="F725" s="5" t="str">
        <f>'[1]TCE - ANEXO IV - Preencher'!H734</f>
        <v>B</v>
      </c>
      <c r="G725" s="5" t="str">
        <f>'[1]TCE - ANEXO IV - Preencher'!I734</f>
        <v>S</v>
      </c>
      <c r="H725" s="5">
        <f>'[1]TCE - ANEXO IV - Preencher'!J734</f>
        <v>229891</v>
      </c>
      <c r="I725" s="6">
        <f>IF('[1]TCE - ANEXO IV - Preencher'!K734="","",'[1]TCE - ANEXO IV - Preencher'!K734)</f>
        <v>45364</v>
      </c>
      <c r="J725" s="5" t="str">
        <f>'[1]TCE - ANEXO IV - Preencher'!L734</f>
        <v>26240322006201000139550000002298911102298910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219.96</v>
      </c>
    </row>
    <row r="726" spans="1:12" s="8" customFormat="1" ht="19.5" customHeight="1" x14ac:dyDescent="0.2">
      <c r="A726" s="3">
        <f>IFERROR(VLOOKUP(B726,'[1]DADOS (OCULTAR)'!$Q$3:$S$135,3,0),"")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3.14 - Alimentação Preparada</v>
      </c>
      <c r="D726" s="3">
        <f>'[1]TCE - ANEXO IV - Preencher'!F735</f>
        <v>36156444000168</v>
      </c>
      <c r="E726" s="5" t="str">
        <f>'[1]TCE - ANEXO IV - Preencher'!G735</f>
        <v>F D COMERCIO DE DESCARTAVEIS LTDA</v>
      </c>
      <c r="F726" s="5" t="str">
        <f>'[1]TCE - ANEXO IV - Preencher'!H735</f>
        <v>B</v>
      </c>
      <c r="G726" s="5" t="str">
        <f>'[1]TCE - ANEXO IV - Preencher'!I735</f>
        <v>S</v>
      </c>
      <c r="H726" s="5" t="str">
        <f>'[1]TCE - ANEXO IV - Preencher'!J735</f>
        <v>000.001.756</v>
      </c>
      <c r="I726" s="6">
        <f>IF('[1]TCE - ANEXO IV - Preencher'!K735="","",'[1]TCE - ANEXO IV - Preencher'!K735)</f>
        <v>45365</v>
      </c>
      <c r="J726" s="5" t="str">
        <f>'[1]TCE - ANEXO IV - Preencher'!L735</f>
        <v>26240336156444000168550010000017561114816406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4500</v>
      </c>
    </row>
    <row r="727" spans="1:12" s="8" customFormat="1" ht="19.5" customHeight="1" x14ac:dyDescent="0.2">
      <c r="A727" s="3">
        <f>IFERROR(VLOOKUP(B727,'[1]DADOS (OCULTAR)'!$Q$3:$S$135,3,0),"")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3.14 - Alimentação Preparada</v>
      </c>
      <c r="D727" s="3">
        <f>'[1]TCE - ANEXO IV - Preencher'!F736</f>
        <v>15278228000115</v>
      </c>
      <c r="E727" s="5" t="str">
        <f>'[1]TCE - ANEXO IV - Preencher'!G736</f>
        <v>PROTMED COMERCIAL E SERVICOS LTDA</v>
      </c>
      <c r="F727" s="5" t="str">
        <f>'[1]TCE - ANEXO IV - Preencher'!H736</f>
        <v>B</v>
      </c>
      <c r="G727" s="5" t="str">
        <f>'[1]TCE - ANEXO IV - Preencher'!I736</f>
        <v>S</v>
      </c>
      <c r="H727" s="5" t="str">
        <f>'[1]TCE - ANEXO IV - Preencher'!J736</f>
        <v>000.023.852</v>
      </c>
      <c r="I727" s="6">
        <f>IF('[1]TCE - ANEXO IV - Preencher'!K736="","",'[1]TCE - ANEXO IV - Preencher'!K736)</f>
        <v>45353</v>
      </c>
      <c r="J727" s="5" t="str">
        <f>'[1]TCE - ANEXO IV - Preencher'!L736</f>
        <v>35240315278228000115550030000238521340707040</v>
      </c>
      <c r="K727" s="5" t="str">
        <f>IF(F727="B",LEFT('[1]TCE - ANEXO IV - Preencher'!M736,2),IF(F727="S",LEFT('[1]TCE - ANEXO IV - Preencher'!M736,7),IF('[1]TCE - ANEXO IV - Preencher'!H736="","")))</f>
        <v>35</v>
      </c>
      <c r="L727" s="7">
        <f>'[1]TCE - ANEXO IV - Preencher'!N736</f>
        <v>639.79999999999995</v>
      </c>
    </row>
    <row r="728" spans="1:12" s="8" customFormat="1" ht="19.5" customHeight="1" x14ac:dyDescent="0.2">
      <c r="A728" s="3">
        <f>IFERROR(VLOOKUP(B728,'[1]DADOS (OCULTAR)'!$Q$3:$S$135,3,0),"")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3.14 - Alimentação Preparada</v>
      </c>
      <c r="D728" s="3">
        <f>'[1]TCE - ANEXO IV - Preencher'!F737</f>
        <v>22006201000139</v>
      </c>
      <c r="E728" s="5" t="str">
        <f>'[1]TCE - ANEXO IV - Preencher'!G737</f>
        <v>FORTPEL COMERCIO DE DESCARTAVEIS LTDA</v>
      </c>
      <c r="F728" s="5" t="str">
        <f>'[1]TCE - ANEXO IV - Preencher'!H737</f>
        <v>B</v>
      </c>
      <c r="G728" s="5" t="str">
        <f>'[1]TCE - ANEXO IV - Preencher'!I737</f>
        <v>S</v>
      </c>
      <c r="H728" s="5">
        <f>'[1]TCE - ANEXO IV - Preencher'!J737</f>
        <v>229896</v>
      </c>
      <c r="I728" s="6">
        <f>IF('[1]TCE - ANEXO IV - Preencher'!K737="","",'[1]TCE - ANEXO IV - Preencher'!K737)</f>
        <v>45364</v>
      </c>
      <c r="J728" s="5" t="str">
        <f>'[1]TCE - ANEXO IV - Preencher'!L737</f>
        <v>26240322006201000139550000002298961102298967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477</v>
      </c>
    </row>
    <row r="729" spans="1:12" s="8" customFormat="1" ht="19.5" customHeight="1" x14ac:dyDescent="0.2">
      <c r="A729" s="3">
        <f>IFERROR(VLOOKUP(B729,'[1]DADOS (OCULTAR)'!$Q$3:$S$135,3,0),"")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3.14 - Alimentação Preparada</v>
      </c>
      <c r="D729" s="3">
        <f>'[1]TCE - ANEXO IV - Preencher'!F738</f>
        <v>36156444000168</v>
      </c>
      <c r="E729" s="5" t="str">
        <f>'[1]TCE - ANEXO IV - Preencher'!G738</f>
        <v>F D COMERCIO DE DESCARTAVEIS LTDA</v>
      </c>
      <c r="F729" s="5" t="str">
        <f>'[1]TCE - ANEXO IV - Preencher'!H738</f>
        <v>B</v>
      </c>
      <c r="G729" s="5" t="str">
        <f>'[1]TCE - ANEXO IV - Preencher'!I738</f>
        <v>S</v>
      </c>
      <c r="H729" s="5" t="str">
        <f>'[1]TCE - ANEXO IV - Preencher'!J738</f>
        <v>000.001.758</v>
      </c>
      <c r="I729" s="6">
        <f>IF('[1]TCE - ANEXO IV - Preencher'!K738="","",'[1]TCE - ANEXO IV - Preencher'!K738)</f>
        <v>45369</v>
      </c>
      <c r="J729" s="5" t="str">
        <f>'[1]TCE - ANEXO IV - Preencher'!L738</f>
        <v>26240336156444000168550010000017581114777081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12875</v>
      </c>
    </row>
    <row r="730" spans="1:12" s="8" customFormat="1" ht="19.5" customHeight="1" x14ac:dyDescent="0.2">
      <c r="A730" s="3">
        <f>IFERROR(VLOOKUP(B730,'[1]DADOS (OCULTAR)'!$Q$3:$S$135,3,0),"")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3.14 - Alimentação Preparada</v>
      </c>
      <c r="D730" s="3">
        <f>'[1]TCE - ANEXO IV - Preencher'!F739</f>
        <v>36156444000168</v>
      </c>
      <c r="E730" s="5" t="str">
        <f>'[1]TCE - ANEXO IV - Preencher'!G739</f>
        <v>F D COMERCIO DE DESCARTAVEIS LTDA</v>
      </c>
      <c r="F730" s="5" t="str">
        <f>'[1]TCE - ANEXO IV - Preencher'!H739</f>
        <v>B</v>
      </c>
      <c r="G730" s="5" t="str">
        <f>'[1]TCE - ANEXO IV - Preencher'!I739</f>
        <v>S</v>
      </c>
      <c r="H730" s="5" t="str">
        <f>'[1]TCE - ANEXO IV - Preencher'!J739</f>
        <v>000.001.764</v>
      </c>
      <c r="I730" s="6">
        <f>IF('[1]TCE - ANEXO IV - Preencher'!K739="","",'[1]TCE - ANEXO IV - Preencher'!K739)</f>
        <v>45372</v>
      </c>
      <c r="J730" s="5" t="str">
        <f>'[1]TCE - ANEXO IV - Preencher'!L739</f>
        <v>26240336156444000168550010000017641114803306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840</v>
      </c>
    </row>
    <row r="731" spans="1:12" s="8" customFormat="1" ht="19.5" customHeight="1" x14ac:dyDescent="0.2">
      <c r="A731" s="3">
        <f>IFERROR(VLOOKUP(B731,'[1]DADOS (OCULTAR)'!$Q$3:$S$135,3,0),"")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3.14 - Alimentação Preparada</v>
      </c>
      <c r="D731" s="3">
        <f>'[1]TCE - ANEXO IV - Preencher'!F740</f>
        <v>10928726000142</v>
      </c>
      <c r="E731" s="5" t="str">
        <f>'[1]TCE - ANEXO IV - Preencher'!G740</f>
        <v>DOKAPACK INDUSTRIA E COM. DE EMB.  LTDA</v>
      </c>
      <c r="F731" s="5" t="str">
        <f>'[1]TCE - ANEXO IV - Preencher'!H740</f>
        <v>B</v>
      </c>
      <c r="G731" s="5" t="str">
        <f>'[1]TCE - ANEXO IV - Preencher'!I740</f>
        <v>S</v>
      </c>
      <c r="H731" s="5">
        <f>'[1]TCE - ANEXO IV - Preencher'!J740</f>
        <v>68480</v>
      </c>
      <c r="I731" s="6">
        <f>IF('[1]TCE - ANEXO IV - Preencher'!K740="","",'[1]TCE - ANEXO IV - Preencher'!K740)</f>
        <v>45373</v>
      </c>
      <c r="J731" s="5" t="str">
        <f>'[1]TCE - ANEXO IV - Preencher'!L740</f>
        <v>26240310928726000142550010000684801840828466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25315.27</v>
      </c>
    </row>
    <row r="732" spans="1:12" s="8" customFormat="1" ht="19.5" customHeight="1" x14ac:dyDescent="0.2">
      <c r="A732" s="3">
        <f>IFERROR(VLOOKUP(B732,'[1]DADOS (OCULTAR)'!$Q$3:$S$135,3,0),"")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3.14 - Alimentação Preparada</v>
      </c>
      <c r="D732" s="3">
        <f>'[1]TCE - ANEXO IV - Preencher'!F741</f>
        <v>8674752000301</v>
      </c>
      <c r="E732" s="5" t="str">
        <f>'[1]TCE - ANEXO IV - Preencher'!G741</f>
        <v>CIRURGICA MONTEBELLO LTDA</v>
      </c>
      <c r="F732" s="5" t="str">
        <f>'[1]TCE - ANEXO IV - Preencher'!H741</f>
        <v>B</v>
      </c>
      <c r="G732" s="5" t="str">
        <f>'[1]TCE - ANEXO IV - Preencher'!I741</f>
        <v>S</v>
      </c>
      <c r="H732" s="5" t="str">
        <f>'[1]TCE - ANEXO IV - Preencher'!J741</f>
        <v>000.032.415</v>
      </c>
      <c r="I732" s="6">
        <f>IF('[1]TCE - ANEXO IV - Preencher'!K741="","",'[1]TCE - ANEXO IV - Preencher'!K741)</f>
        <v>45373</v>
      </c>
      <c r="J732" s="5" t="str">
        <f>'[1]TCE - ANEXO IV - Preencher'!L741</f>
        <v>26240308674752000301550010000324157260648861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1507.17</v>
      </c>
    </row>
    <row r="733" spans="1:12" s="8" customFormat="1" ht="19.5" customHeight="1" x14ac:dyDescent="0.2">
      <c r="A733" s="3">
        <f>IFERROR(VLOOKUP(B733,'[1]DADOS (OCULTAR)'!$Q$3:$S$135,3,0),"")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3.14 - Alimentação Preparada</v>
      </c>
      <c r="D733" s="3">
        <f>'[1]TCE - ANEXO IV - Preencher'!F742</f>
        <v>36156444000168</v>
      </c>
      <c r="E733" s="5" t="str">
        <f>'[1]TCE - ANEXO IV - Preencher'!G742</f>
        <v>F D COMERCIO DE DESCARTAVEIS LTDA</v>
      </c>
      <c r="F733" s="5" t="str">
        <f>'[1]TCE - ANEXO IV - Preencher'!H742</f>
        <v>B</v>
      </c>
      <c r="G733" s="5" t="str">
        <f>'[1]TCE - ANEXO IV - Preencher'!I742</f>
        <v>S</v>
      </c>
      <c r="H733" s="5" t="str">
        <f>'[1]TCE - ANEXO IV - Preencher'!J742</f>
        <v>000.001.768</v>
      </c>
      <c r="I733" s="6">
        <f>IF('[1]TCE - ANEXO IV - Preencher'!K742="","",'[1]TCE - ANEXO IV - Preencher'!K742)</f>
        <v>45373</v>
      </c>
      <c r="J733" s="5" t="str">
        <f>'[1]TCE - ANEXO IV - Preencher'!L742</f>
        <v>26240336156444000168550010000017681114777088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9068</v>
      </c>
    </row>
    <row r="734" spans="1:12" s="8" customFormat="1" ht="19.5" customHeight="1" x14ac:dyDescent="0.2">
      <c r="A734" s="3">
        <f>IFERROR(VLOOKUP(B734,'[1]DADOS (OCULTAR)'!$Q$3:$S$135,3,0),"")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3.14 - Alimentação Preparada</v>
      </c>
      <c r="D734" s="3">
        <f>'[1]TCE - ANEXO IV - Preencher'!F743</f>
        <v>46700220000129</v>
      </c>
      <c r="E734" s="5" t="str">
        <f>'[1]TCE - ANEXO IV - Preencher'!G743</f>
        <v>NOVA DISTRIB ATACADO DE LIMP LTDA</v>
      </c>
      <c r="F734" s="5" t="str">
        <f>'[1]TCE - ANEXO IV - Preencher'!H743</f>
        <v>B</v>
      </c>
      <c r="G734" s="5" t="str">
        <f>'[1]TCE - ANEXO IV - Preencher'!I743</f>
        <v>S</v>
      </c>
      <c r="H734" s="5">
        <f>'[1]TCE - ANEXO IV - Preencher'!J743</f>
        <v>15333</v>
      </c>
      <c r="I734" s="6">
        <f>IF('[1]TCE - ANEXO IV - Preencher'!K743="","",'[1]TCE - ANEXO IV - Preencher'!K743)</f>
        <v>45373</v>
      </c>
      <c r="J734" s="5" t="str">
        <f>'[1]TCE - ANEXO IV - Preencher'!L743</f>
        <v>26240346700220000129550010000153337505028489</v>
      </c>
      <c r="K734" s="5" t="str">
        <f>IF(F734="B",LEFT('[1]TCE - ANEXO IV - Preencher'!M743,2),IF(F734="S",LEFT('[1]TCE - ANEXO IV - Preencher'!M743,7),IF('[1]TCE - ANEXO IV - Preencher'!H743="","")))</f>
        <v>26</v>
      </c>
      <c r="L734" s="7">
        <f>'[1]TCE - ANEXO IV - Preencher'!N743</f>
        <v>1800</v>
      </c>
    </row>
    <row r="735" spans="1:12" s="8" customFormat="1" ht="19.5" customHeight="1" x14ac:dyDescent="0.2">
      <c r="A735" s="3">
        <f>IFERROR(VLOOKUP(B735,'[1]DADOS (OCULTAR)'!$Q$3:$S$135,3,0),"")</f>
        <v>10583920000800</v>
      </c>
      <c r="B735" s="4" t="str">
        <f>'[1]TCE - ANEXO IV - Preencher'!C744</f>
        <v>HOSPITAL MESTRE VITALINO</v>
      </c>
      <c r="C735" s="4" t="str">
        <f>'[1]TCE - ANEXO IV - Preencher'!E744</f>
        <v>3.14 - Alimentação Preparada</v>
      </c>
      <c r="D735" s="3">
        <f>'[1]TCE - ANEXO IV - Preencher'!F744</f>
        <v>2725362000175</v>
      </c>
      <c r="E735" s="5" t="str">
        <f>'[1]TCE - ANEXO IV - Preencher'!G744</f>
        <v>SANDIL SANTOS DISTRIBUIDORA LTDA</v>
      </c>
      <c r="F735" s="5" t="str">
        <f>'[1]TCE - ANEXO IV - Preencher'!H744</f>
        <v>B</v>
      </c>
      <c r="G735" s="5" t="str">
        <f>'[1]TCE - ANEXO IV - Preencher'!I744</f>
        <v>S</v>
      </c>
      <c r="H735" s="5" t="str">
        <f>'[1]TCE - ANEXO IV - Preencher'!J744</f>
        <v>000.009.459</v>
      </c>
      <c r="I735" s="6">
        <f>IF('[1]TCE - ANEXO IV - Preencher'!K744="","",'[1]TCE - ANEXO IV - Preencher'!K744)</f>
        <v>45373</v>
      </c>
      <c r="J735" s="5" t="str">
        <f>'[1]TCE - ANEXO IV - Preencher'!L744</f>
        <v>26240302725362000175550010000094591000798232</v>
      </c>
      <c r="K735" s="5" t="str">
        <f>IF(F735="B",LEFT('[1]TCE - ANEXO IV - Preencher'!M744,2),IF(F735="S",LEFT('[1]TCE - ANEXO IV - Preencher'!M744,7),IF('[1]TCE - ANEXO IV - Preencher'!H744="","")))</f>
        <v>26</v>
      </c>
      <c r="L735" s="7">
        <f>'[1]TCE - ANEXO IV - Preencher'!N744</f>
        <v>356</v>
      </c>
    </row>
    <row r="736" spans="1:12" s="8" customFormat="1" ht="19.5" customHeight="1" x14ac:dyDescent="0.2">
      <c r="A736" s="3">
        <f>IFERROR(VLOOKUP(B736,'[1]DADOS (OCULTAR)'!$Q$3:$S$135,3,0),"")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3.14 - Alimentação Preparada</v>
      </c>
      <c r="D736" s="3">
        <f>'[1]TCE - ANEXO IV - Preencher'!F745</f>
        <v>22006201000139</v>
      </c>
      <c r="E736" s="5" t="str">
        <f>'[1]TCE - ANEXO IV - Preencher'!G745</f>
        <v>FORTPEL COMERCIO DE DESCARTAVEIS LTDA</v>
      </c>
      <c r="F736" s="5" t="str">
        <f>'[1]TCE - ANEXO IV - Preencher'!H745</f>
        <v>B</v>
      </c>
      <c r="G736" s="5" t="str">
        <f>'[1]TCE - ANEXO IV - Preencher'!I745</f>
        <v>S</v>
      </c>
      <c r="H736" s="5">
        <f>'[1]TCE - ANEXO IV - Preencher'!J745</f>
        <v>231573</v>
      </c>
      <c r="I736" s="6">
        <f>IF('[1]TCE - ANEXO IV - Preencher'!K745="","",'[1]TCE - ANEXO IV - Preencher'!K745)</f>
        <v>45373</v>
      </c>
      <c r="J736" s="5" t="str">
        <f>'[1]TCE - ANEXO IV - Preencher'!L745</f>
        <v>26240322006201000139550000002315731102315736</v>
      </c>
      <c r="K736" s="5" t="str">
        <f>IF(F736="B",LEFT('[1]TCE - ANEXO IV - Preencher'!M745,2),IF(F736="S",LEFT('[1]TCE - ANEXO IV - Preencher'!M745,7),IF('[1]TCE - ANEXO IV - Preencher'!H745="","")))</f>
        <v>26</v>
      </c>
      <c r="L736" s="7">
        <f>'[1]TCE - ANEXO IV - Preencher'!N745</f>
        <v>9088</v>
      </c>
    </row>
    <row r="737" spans="1:12" s="8" customFormat="1" ht="19.5" customHeight="1" x14ac:dyDescent="0.2">
      <c r="A737" s="3">
        <f>IFERROR(VLOOKUP(B737,'[1]DADOS (OCULTAR)'!$Q$3:$S$135,3,0),"")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3.14 - Alimentação Preparada</v>
      </c>
      <c r="D737" s="3">
        <f>'[1]TCE - ANEXO IV - Preencher'!F746</f>
        <v>13003893000170</v>
      </c>
      <c r="E737" s="5" t="str">
        <f>'[1]TCE - ANEXO IV - Preencher'!G746</f>
        <v>GRANJA OVO EXTRA LTDA</v>
      </c>
      <c r="F737" s="5" t="str">
        <f>'[1]TCE - ANEXO IV - Preencher'!H746</f>
        <v>B</v>
      </c>
      <c r="G737" s="5" t="str">
        <f>'[1]TCE - ANEXO IV - Preencher'!I746</f>
        <v>S</v>
      </c>
      <c r="H737" s="5" t="str">
        <f>'[1]TCE - ANEXO IV - Preencher'!J746</f>
        <v>000.004.600</v>
      </c>
      <c r="I737" s="6">
        <f>IF('[1]TCE - ANEXO IV - Preencher'!K746="","",'[1]TCE - ANEXO IV - Preencher'!K746)</f>
        <v>45352</v>
      </c>
      <c r="J737" s="5" t="str">
        <f>'[1]TCE - ANEXO IV - Preencher'!L746</f>
        <v>26240313003893000170550010000046001705547513</v>
      </c>
      <c r="K737" s="5" t="str">
        <f>IF(F737="B",LEFT('[1]TCE - ANEXO IV - Preencher'!M746,2),IF(F737="S",LEFT('[1]TCE - ANEXO IV - Preencher'!M746,7),IF('[1]TCE - ANEXO IV - Preencher'!H746="","")))</f>
        <v>26</v>
      </c>
      <c r="L737" s="7">
        <f>'[1]TCE - ANEXO IV - Preencher'!N746</f>
        <v>1800</v>
      </c>
    </row>
    <row r="738" spans="1:12" s="8" customFormat="1" ht="19.5" customHeight="1" x14ac:dyDescent="0.2">
      <c r="A738" s="3">
        <f>IFERROR(VLOOKUP(B738,'[1]DADOS (OCULTAR)'!$Q$3:$S$135,3,0),"")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3.14 - Alimentação Preparada</v>
      </c>
      <c r="D738" s="3">
        <f>'[1]TCE - ANEXO IV - Preencher'!F747</f>
        <v>24883359000112</v>
      </c>
      <c r="E738" s="5" t="str">
        <f>'[1]TCE - ANEXO IV - Preencher'!G747</f>
        <v>CARUARU POLPAS LTDA</v>
      </c>
      <c r="F738" s="5" t="str">
        <f>'[1]TCE - ANEXO IV - Preencher'!H747</f>
        <v>B</v>
      </c>
      <c r="G738" s="5" t="str">
        <f>'[1]TCE - ANEXO IV - Preencher'!I747</f>
        <v>S</v>
      </c>
      <c r="H738" s="5" t="str">
        <f>'[1]TCE - ANEXO IV - Preencher'!J747</f>
        <v>000.055.911</v>
      </c>
      <c r="I738" s="6">
        <f>IF('[1]TCE - ANEXO IV - Preencher'!K747="","",'[1]TCE - ANEXO IV - Preencher'!K747)</f>
        <v>45352</v>
      </c>
      <c r="J738" s="5" t="str">
        <f>'[1]TCE - ANEXO IV - Preencher'!L747</f>
        <v>26240324883359000112550010000559111763300000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3773</v>
      </c>
    </row>
    <row r="739" spans="1:12" s="8" customFormat="1" ht="19.5" customHeight="1" x14ac:dyDescent="0.2">
      <c r="A739" s="3">
        <f>IFERROR(VLOOKUP(B739,'[1]DADOS (OCULTAR)'!$Q$3:$S$135,3,0),"")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3.14 - Alimentação Preparada</v>
      </c>
      <c r="D739" s="3">
        <f>'[1]TCE - ANEXO IV - Preencher'!F748</f>
        <v>7534303000133</v>
      </c>
      <c r="E739" s="5" t="str">
        <f>'[1]TCE - ANEXO IV - Preencher'!G748</f>
        <v>COMAL COMERCIO ATACADISTA DE ALIMENTOS</v>
      </c>
      <c r="F739" s="5" t="str">
        <f>'[1]TCE - ANEXO IV - Preencher'!H748</f>
        <v>B</v>
      </c>
      <c r="G739" s="5" t="str">
        <f>'[1]TCE - ANEXO IV - Preencher'!I748</f>
        <v>S</v>
      </c>
      <c r="H739" s="5">
        <f>'[1]TCE - ANEXO IV - Preencher'!J748</f>
        <v>1296280</v>
      </c>
      <c r="I739" s="6">
        <f>IF('[1]TCE - ANEXO IV - Preencher'!K748="","",'[1]TCE - ANEXO IV - Preencher'!K748)</f>
        <v>45356</v>
      </c>
      <c r="J739" s="5" t="str">
        <f>'[1]TCE - ANEXO IV - Preencher'!L748</f>
        <v>26240307534303000133550010012962801115152193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1392.8</v>
      </c>
    </row>
    <row r="740" spans="1:12" s="8" customFormat="1" ht="19.5" customHeight="1" x14ac:dyDescent="0.2">
      <c r="A740" s="3">
        <f>IFERROR(VLOOKUP(B740,'[1]DADOS (OCULTAR)'!$Q$3:$S$135,3,0),"")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3.14 - Alimentação Preparada</v>
      </c>
      <c r="D740" s="3">
        <f>'[1]TCE - ANEXO IV - Preencher'!F749</f>
        <v>13003893000170</v>
      </c>
      <c r="E740" s="5" t="str">
        <f>'[1]TCE - ANEXO IV - Preencher'!G749</f>
        <v>GRANJA OVO EXTRA LTDA</v>
      </c>
      <c r="F740" s="5" t="str">
        <f>'[1]TCE - ANEXO IV - Preencher'!H749</f>
        <v>B</v>
      </c>
      <c r="G740" s="5" t="str">
        <f>'[1]TCE - ANEXO IV - Preencher'!I749</f>
        <v>S</v>
      </c>
      <c r="H740" s="5" t="str">
        <f>'[1]TCE - ANEXO IV - Preencher'!J749</f>
        <v>000.004.603</v>
      </c>
      <c r="I740" s="6">
        <f>IF('[1]TCE - ANEXO IV - Preencher'!K749="","",'[1]TCE - ANEXO IV - Preencher'!K749)</f>
        <v>45356</v>
      </c>
      <c r="J740" s="5" t="str">
        <f>'[1]TCE - ANEXO IV - Preencher'!L749</f>
        <v>26240313003893000170550010000046031705547515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1800</v>
      </c>
    </row>
    <row r="741" spans="1:12" s="8" customFormat="1" ht="19.5" customHeight="1" x14ac:dyDescent="0.2">
      <c r="A741" s="3">
        <f>IFERROR(VLOOKUP(B741,'[1]DADOS (OCULTAR)'!$Q$3:$S$135,3,0),"")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3.14 - Alimentação Preparada</v>
      </c>
      <c r="D741" s="3">
        <f>'[1]TCE - ANEXO IV - Preencher'!F750</f>
        <v>24883359000112</v>
      </c>
      <c r="E741" s="5" t="str">
        <f>'[1]TCE - ANEXO IV - Preencher'!G750</f>
        <v>CARUARU POLPAS LTDA</v>
      </c>
      <c r="F741" s="5" t="str">
        <f>'[1]TCE - ANEXO IV - Preencher'!H750</f>
        <v>B</v>
      </c>
      <c r="G741" s="5" t="str">
        <f>'[1]TCE - ANEXO IV - Preencher'!I750</f>
        <v>S</v>
      </c>
      <c r="H741" s="5" t="str">
        <f>'[1]TCE - ANEXO IV - Preencher'!J750</f>
        <v>000.056.102</v>
      </c>
      <c r="I741" s="6">
        <f>IF('[1]TCE - ANEXO IV - Preencher'!K750="","",'[1]TCE - ANEXO IV - Preencher'!K750)</f>
        <v>45356</v>
      </c>
      <c r="J741" s="5" t="str">
        <f>'[1]TCE - ANEXO IV - Preencher'!L750</f>
        <v>26240324883359000112550010000561021271400003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3059</v>
      </c>
    </row>
    <row r="742" spans="1:12" s="8" customFormat="1" ht="19.5" customHeight="1" x14ac:dyDescent="0.2">
      <c r="A742" s="3">
        <f>IFERROR(VLOOKUP(B742,'[1]DADOS (OCULTAR)'!$Q$3:$S$135,3,0),"")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3.14 - Alimentação Preparada</v>
      </c>
      <c r="D742" s="3">
        <f>'[1]TCE - ANEXO IV - Preencher'!F751</f>
        <v>3504437000150</v>
      </c>
      <c r="E742" s="5" t="str">
        <f>'[1]TCE - ANEXO IV - Preencher'!G751</f>
        <v>FRINSCAL DIST E IMPORT DE ALIMENTOS LTDA</v>
      </c>
      <c r="F742" s="5" t="str">
        <f>'[1]TCE - ANEXO IV - Preencher'!H751</f>
        <v>B</v>
      </c>
      <c r="G742" s="5" t="str">
        <f>'[1]TCE - ANEXO IV - Preencher'!I751</f>
        <v>S</v>
      </c>
      <c r="H742" s="5">
        <f>'[1]TCE - ANEXO IV - Preencher'!J751</f>
        <v>1561450</v>
      </c>
      <c r="I742" s="6">
        <f>IF('[1]TCE - ANEXO IV - Preencher'!K751="","",'[1]TCE - ANEXO IV - Preencher'!K751)</f>
        <v>45356</v>
      </c>
      <c r="J742" s="5" t="str">
        <f>'[1]TCE - ANEXO IV - Preencher'!L751</f>
        <v>26240303504437000150550010015614501207181813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14631.63</v>
      </c>
    </row>
    <row r="743" spans="1:12" s="8" customFormat="1" ht="19.5" customHeight="1" x14ac:dyDescent="0.2">
      <c r="A743" s="3">
        <f>IFERROR(VLOOKUP(B743,'[1]DADOS (OCULTAR)'!$Q$3:$S$135,3,0),"")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3.14 - Alimentação Preparada</v>
      </c>
      <c r="D743" s="3">
        <f>'[1]TCE - ANEXO IV - Preencher'!F752</f>
        <v>8029696000352</v>
      </c>
      <c r="E743" s="5" t="str">
        <f>'[1]TCE - ANEXO IV - Preencher'!G752</f>
        <v>ESTIVAS NOVO PRADO LTDA</v>
      </c>
      <c r="F743" s="5" t="str">
        <f>'[1]TCE - ANEXO IV - Preencher'!H752</f>
        <v>B</v>
      </c>
      <c r="G743" s="5" t="str">
        <f>'[1]TCE - ANEXO IV - Preencher'!I752</f>
        <v>S</v>
      </c>
      <c r="H743" s="5">
        <f>'[1]TCE - ANEXO IV - Preencher'!J752</f>
        <v>2045860</v>
      </c>
      <c r="I743" s="6">
        <f>IF('[1]TCE - ANEXO IV - Preencher'!K752="","",'[1]TCE - ANEXO IV - Preencher'!K752)</f>
        <v>45356</v>
      </c>
      <c r="J743" s="5" t="str">
        <f>'[1]TCE - ANEXO IV - Preencher'!L752</f>
        <v>26240308029696000352550010020458601009174333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452.04</v>
      </c>
    </row>
    <row r="744" spans="1:12" s="8" customFormat="1" ht="19.5" customHeight="1" x14ac:dyDescent="0.2">
      <c r="A744" s="3">
        <f>IFERROR(VLOOKUP(B744,'[1]DADOS (OCULTAR)'!$Q$3:$S$135,3,0),"")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3.14 - Alimentação Preparada</v>
      </c>
      <c r="D744" s="3">
        <f>'[1]TCE - ANEXO IV - Preencher'!F753</f>
        <v>3721769000278</v>
      </c>
      <c r="E744" s="5" t="str">
        <f>'[1]TCE - ANEXO IV - Preencher'!G753</f>
        <v>MASTERBOI LTDA</v>
      </c>
      <c r="F744" s="5" t="str">
        <f>'[1]TCE - ANEXO IV - Preencher'!H753</f>
        <v>B</v>
      </c>
      <c r="G744" s="5" t="str">
        <f>'[1]TCE - ANEXO IV - Preencher'!I753</f>
        <v>S</v>
      </c>
      <c r="H744" s="5">
        <f>'[1]TCE - ANEXO IV - Preencher'!J753</f>
        <v>1231207</v>
      </c>
      <c r="I744" s="6">
        <f>IF('[1]TCE - ANEXO IV - Preencher'!K753="","",'[1]TCE - ANEXO IV - Preencher'!K753)</f>
        <v>45357</v>
      </c>
      <c r="J744" s="5" t="str">
        <f>'[1]TCE - ANEXO IV - Preencher'!L753</f>
        <v>26240303721769000278550040012312071029537099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7138.52</v>
      </c>
    </row>
    <row r="745" spans="1:12" s="8" customFormat="1" ht="19.5" customHeight="1" x14ac:dyDescent="0.2">
      <c r="A745" s="3">
        <f>IFERROR(VLOOKUP(B745,'[1]DADOS (OCULTAR)'!$Q$3:$S$135,3,0),"")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3.14 - Alimentação Preparada</v>
      </c>
      <c r="D745" s="3">
        <f>'[1]TCE - ANEXO IV - Preencher'!F754</f>
        <v>6281775000169</v>
      </c>
      <c r="E745" s="5" t="str">
        <f>'[1]TCE - ANEXO IV - Preencher'!G754</f>
        <v>M.F. SANTOS PRODUTOS ALIM LTDA</v>
      </c>
      <c r="F745" s="5" t="str">
        <f>'[1]TCE - ANEXO IV - Preencher'!H754</f>
        <v>B</v>
      </c>
      <c r="G745" s="5" t="str">
        <f>'[1]TCE - ANEXO IV - Preencher'!I754</f>
        <v>S</v>
      </c>
      <c r="H745" s="5">
        <f>'[1]TCE - ANEXO IV - Preencher'!J754</f>
        <v>584430</v>
      </c>
      <c r="I745" s="6">
        <f>IF('[1]TCE - ANEXO IV - Preencher'!K754="","",'[1]TCE - ANEXO IV - Preencher'!K754)</f>
        <v>45355</v>
      </c>
      <c r="J745" s="5" t="str">
        <f>'[1]TCE - ANEXO IV - Preencher'!L754</f>
        <v>26240306281775000169550010005844301156602010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2804.6</v>
      </c>
    </row>
    <row r="746" spans="1:12" s="8" customFormat="1" ht="19.5" customHeight="1" x14ac:dyDescent="0.2">
      <c r="A746" s="3">
        <f>IFERROR(VLOOKUP(B746,'[1]DADOS (OCULTAR)'!$Q$3:$S$135,3,0),"")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3.14 - Alimentação Preparada</v>
      </c>
      <c r="D746" s="3">
        <f>'[1]TCE - ANEXO IV - Preencher'!F755</f>
        <v>24150377000195</v>
      </c>
      <c r="E746" s="5" t="str">
        <f>'[1]TCE - ANEXO IV - Preencher'!G755</f>
        <v>KARNE KEIJO LOG INTEG LTDA  EM RECUP JUD</v>
      </c>
      <c r="F746" s="5" t="str">
        <f>'[1]TCE - ANEXO IV - Preencher'!H755</f>
        <v>B</v>
      </c>
      <c r="G746" s="5" t="str">
        <f>'[1]TCE - ANEXO IV - Preencher'!I755</f>
        <v>S</v>
      </c>
      <c r="H746" s="5">
        <f>'[1]TCE - ANEXO IV - Preencher'!J755</f>
        <v>5177739</v>
      </c>
      <c r="I746" s="6">
        <f>IF('[1]TCE - ANEXO IV - Preencher'!K755="","",'[1]TCE - ANEXO IV - Preencher'!K755)</f>
        <v>45356</v>
      </c>
      <c r="J746" s="5" t="str">
        <f>'[1]TCE - ANEXO IV - Preencher'!L755</f>
        <v>26240324150377000195550010051777391852481740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575.52</v>
      </c>
    </row>
    <row r="747" spans="1:12" s="8" customFormat="1" ht="19.5" customHeight="1" x14ac:dyDescent="0.2">
      <c r="A747" s="3">
        <f>IFERROR(VLOOKUP(B747,'[1]DADOS (OCULTAR)'!$Q$3:$S$135,3,0),"")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3.14 - Alimentação Preparada</v>
      </c>
      <c r="D747" s="3">
        <f>'[1]TCE - ANEXO IV - Preencher'!F756</f>
        <v>9257917000140</v>
      </c>
      <c r="E747" s="5" t="str">
        <f>'[1]TCE - ANEXO IV - Preencher'!G756</f>
        <v>EPITACIO PESCADOS IMPORTADORA LTDA</v>
      </c>
      <c r="F747" s="5" t="str">
        <f>'[1]TCE - ANEXO IV - Preencher'!H756</f>
        <v>B</v>
      </c>
      <c r="G747" s="5" t="str">
        <f>'[1]TCE - ANEXO IV - Preencher'!I756</f>
        <v>S</v>
      </c>
      <c r="H747" s="5">
        <f>'[1]TCE - ANEXO IV - Preencher'!J756</f>
        <v>382880</v>
      </c>
      <c r="I747" s="6">
        <f>IF('[1]TCE - ANEXO IV - Preencher'!K756="","",'[1]TCE - ANEXO IV - Preencher'!K756)</f>
        <v>45356</v>
      </c>
      <c r="J747" s="5" t="str">
        <f>'[1]TCE - ANEXO IV - Preencher'!L756</f>
        <v>26240309257917000140550010003828801362733161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1973.4</v>
      </c>
    </row>
    <row r="748" spans="1:12" s="8" customFormat="1" ht="19.5" customHeight="1" x14ac:dyDescent="0.2">
      <c r="A748" s="3">
        <f>IFERROR(VLOOKUP(B748,'[1]DADOS (OCULTAR)'!$Q$3:$S$135,3,0),"")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>3.14 - Alimentação Preparada</v>
      </c>
      <c r="D748" s="3">
        <f>'[1]TCE - ANEXO IV - Preencher'!F757</f>
        <v>8215522000627</v>
      </c>
      <c r="E748" s="5" t="str">
        <f>'[1]TCE - ANEXO IV - Preencher'!G757</f>
        <v>NORONHA  IND E COM DE PESCA LTDA</v>
      </c>
      <c r="F748" s="5" t="str">
        <f>'[1]TCE - ANEXO IV - Preencher'!H757</f>
        <v>B</v>
      </c>
      <c r="G748" s="5" t="str">
        <f>'[1]TCE - ANEXO IV - Preencher'!I757</f>
        <v>S</v>
      </c>
      <c r="H748" s="5">
        <f>'[1]TCE - ANEXO IV - Preencher'!J757</f>
        <v>8545</v>
      </c>
      <c r="I748" s="6">
        <f>IF('[1]TCE - ANEXO IV - Preencher'!K757="","",'[1]TCE - ANEXO IV - Preencher'!K757)</f>
        <v>45356</v>
      </c>
      <c r="J748" s="5" t="str">
        <f>'[1]TCE - ANEXO IV - Preencher'!L757</f>
        <v>26240308215522000627550010000085451332773649</v>
      </c>
      <c r="K748" s="5" t="str">
        <f>IF(F748="B",LEFT('[1]TCE - ANEXO IV - Preencher'!M757,2),IF(F748="S",LEFT('[1]TCE - ANEXO IV - Preencher'!M757,7),IF('[1]TCE - ANEXO IV - Preencher'!H757="","")))</f>
        <v>26</v>
      </c>
      <c r="L748" s="7">
        <f>'[1]TCE - ANEXO IV - Preencher'!N757</f>
        <v>19300.37</v>
      </c>
    </row>
    <row r="749" spans="1:12" s="8" customFormat="1" ht="19.5" customHeight="1" x14ac:dyDescent="0.2">
      <c r="A749" s="3">
        <f>IFERROR(VLOOKUP(B749,'[1]DADOS (OCULTAR)'!$Q$3:$S$135,3,0),"")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3.14 - Alimentação Preparada</v>
      </c>
      <c r="D749" s="3">
        <f>'[1]TCE - ANEXO IV - Preencher'!F758</f>
        <v>13003893000170</v>
      </c>
      <c r="E749" s="5" t="str">
        <f>'[1]TCE - ANEXO IV - Preencher'!G758</f>
        <v>GRANJA OVO EXTRA LTDA</v>
      </c>
      <c r="F749" s="5" t="str">
        <f>'[1]TCE - ANEXO IV - Preencher'!H758</f>
        <v>B</v>
      </c>
      <c r="G749" s="5" t="str">
        <f>'[1]TCE - ANEXO IV - Preencher'!I758</f>
        <v>S</v>
      </c>
      <c r="H749" s="5" t="str">
        <f>'[1]TCE - ANEXO IV - Preencher'!J758</f>
        <v>000.004.609</v>
      </c>
      <c r="I749" s="6">
        <f>IF('[1]TCE - ANEXO IV - Preencher'!K758="","",'[1]TCE - ANEXO IV - Preencher'!K758)</f>
        <v>45359</v>
      </c>
      <c r="J749" s="5" t="str">
        <f>'[1]TCE - ANEXO IV - Preencher'!L758</f>
        <v>26240313003893000170550010000046091705547519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1800</v>
      </c>
    </row>
    <row r="750" spans="1:12" s="8" customFormat="1" ht="19.5" customHeight="1" x14ac:dyDescent="0.2">
      <c r="A750" s="3">
        <f>IFERROR(VLOOKUP(B750,'[1]DADOS (OCULTAR)'!$Q$3:$S$135,3,0),"")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3.14 - Alimentação Preparada</v>
      </c>
      <c r="D750" s="3">
        <f>'[1]TCE - ANEXO IV - Preencher'!F759</f>
        <v>24883359000112</v>
      </c>
      <c r="E750" s="5" t="str">
        <f>'[1]TCE - ANEXO IV - Preencher'!G759</f>
        <v>CARUARU POLPAS LTDA</v>
      </c>
      <c r="F750" s="5" t="str">
        <f>'[1]TCE - ANEXO IV - Preencher'!H759</f>
        <v>B</v>
      </c>
      <c r="G750" s="5" t="str">
        <f>'[1]TCE - ANEXO IV - Preencher'!I759</f>
        <v>S</v>
      </c>
      <c r="H750" s="5" t="str">
        <f>'[1]TCE - ANEXO IV - Preencher'!J759</f>
        <v>000.056.308</v>
      </c>
      <c r="I750" s="6">
        <f>IF('[1]TCE - ANEXO IV - Preencher'!K759="","",'[1]TCE - ANEXO IV - Preencher'!K759)</f>
        <v>45359</v>
      </c>
      <c r="J750" s="5" t="str">
        <f>'[1]TCE - ANEXO IV - Preencher'!L759</f>
        <v>26240324883359000112550010000563081496000007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4093</v>
      </c>
    </row>
    <row r="751" spans="1:12" s="8" customFormat="1" ht="19.5" customHeight="1" x14ac:dyDescent="0.2">
      <c r="A751" s="3">
        <f>IFERROR(VLOOKUP(B751,'[1]DADOS (OCULTAR)'!$Q$3:$S$135,3,0),"")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3.14 - Alimentação Preparada</v>
      </c>
      <c r="D751" s="3">
        <f>'[1]TCE - ANEXO IV - Preencher'!F760</f>
        <v>7534303000133</v>
      </c>
      <c r="E751" s="5" t="str">
        <f>'[1]TCE - ANEXO IV - Preencher'!G760</f>
        <v>COMAL COMERCIO ATACADISTA DE ALIMENTOS</v>
      </c>
      <c r="F751" s="5" t="str">
        <f>'[1]TCE - ANEXO IV - Preencher'!H760</f>
        <v>B</v>
      </c>
      <c r="G751" s="5" t="str">
        <f>'[1]TCE - ANEXO IV - Preencher'!I760</f>
        <v>S</v>
      </c>
      <c r="H751" s="5">
        <f>'[1]TCE - ANEXO IV - Preencher'!J760</f>
        <v>1297507</v>
      </c>
      <c r="I751" s="6">
        <f>IF('[1]TCE - ANEXO IV - Preencher'!K760="","",'[1]TCE - ANEXO IV - Preencher'!K760)</f>
        <v>45362</v>
      </c>
      <c r="J751" s="5" t="str">
        <f>'[1]TCE - ANEXO IV - Preencher'!L760</f>
        <v>26240307534303000133550010012975071123184920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590.84</v>
      </c>
    </row>
    <row r="752" spans="1:12" s="8" customFormat="1" ht="19.5" customHeight="1" x14ac:dyDescent="0.2">
      <c r="A752" s="3">
        <f>IFERROR(VLOOKUP(B752,'[1]DADOS (OCULTAR)'!$Q$3:$S$135,3,0),"")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3.14 - Alimentação Preparada</v>
      </c>
      <c r="D752" s="3">
        <f>'[1]TCE - ANEXO IV - Preencher'!F761</f>
        <v>13003893000170</v>
      </c>
      <c r="E752" s="5" t="str">
        <f>'[1]TCE - ANEXO IV - Preencher'!G761</f>
        <v>GRANJA OVO EXTRA LTDA</v>
      </c>
      <c r="F752" s="5" t="str">
        <f>'[1]TCE - ANEXO IV - Preencher'!H761</f>
        <v>B</v>
      </c>
      <c r="G752" s="5" t="str">
        <f>'[1]TCE - ANEXO IV - Preencher'!I761</f>
        <v>S</v>
      </c>
      <c r="H752" s="5" t="str">
        <f>'[1]TCE - ANEXO IV - Preencher'!J761</f>
        <v>000.004.611</v>
      </c>
      <c r="I752" s="6">
        <f>IF('[1]TCE - ANEXO IV - Preencher'!K761="","",'[1]TCE - ANEXO IV - Preencher'!K761)</f>
        <v>45363</v>
      </c>
      <c r="J752" s="5" t="str">
        <f>'[1]TCE - ANEXO IV - Preencher'!L761</f>
        <v>26240313003893000170550010000046111705547517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1800</v>
      </c>
    </row>
    <row r="753" spans="1:12" s="8" customFormat="1" ht="19.5" customHeight="1" x14ac:dyDescent="0.2">
      <c r="A753" s="3">
        <f>IFERROR(VLOOKUP(B753,'[1]DADOS (OCULTAR)'!$Q$3:$S$135,3,0),"")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3.14 - Alimentação Preparada</v>
      </c>
      <c r="D753" s="3">
        <f>'[1]TCE - ANEXO IV - Preencher'!F762</f>
        <v>11744898000390</v>
      </c>
      <c r="E753" s="5" t="str">
        <f>'[1]TCE - ANEXO IV - Preencher'!G762</f>
        <v>NORDESTE COMERCIO E IMP DE ALIM LTDA</v>
      </c>
      <c r="F753" s="5" t="str">
        <f>'[1]TCE - ANEXO IV - Preencher'!H762</f>
        <v>B</v>
      </c>
      <c r="G753" s="5" t="str">
        <f>'[1]TCE - ANEXO IV - Preencher'!I762</f>
        <v>S</v>
      </c>
      <c r="H753" s="5">
        <f>'[1]TCE - ANEXO IV - Preencher'!J762</f>
        <v>1331364</v>
      </c>
      <c r="I753" s="6">
        <f>IF('[1]TCE - ANEXO IV - Preencher'!K762="","",'[1]TCE - ANEXO IV - Preencher'!K762)</f>
        <v>45363</v>
      </c>
      <c r="J753" s="5" t="str">
        <f>'[1]TCE - ANEXO IV - Preencher'!L762</f>
        <v>26240311744898000390550010013313641744013557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18866.02</v>
      </c>
    </row>
    <row r="754" spans="1:12" s="8" customFormat="1" ht="19.5" customHeight="1" x14ac:dyDescent="0.2">
      <c r="A754" s="3">
        <f>IFERROR(VLOOKUP(B754,'[1]DADOS (OCULTAR)'!$Q$3:$S$135,3,0),"")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3.14 - Alimentação Preparada</v>
      </c>
      <c r="D754" s="3">
        <f>'[1]TCE - ANEXO IV - Preencher'!F763</f>
        <v>24883359000112</v>
      </c>
      <c r="E754" s="5" t="str">
        <f>'[1]TCE - ANEXO IV - Preencher'!G763</f>
        <v>CARUARU POLPAS LTDA</v>
      </c>
      <c r="F754" s="5" t="str">
        <f>'[1]TCE - ANEXO IV - Preencher'!H763</f>
        <v>B</v>
      </c>
      <c r="G754" s="5" t="str">
        <f>'[1]TCE - ANEXO IV - Preencher'!I763</f>
        <v>S</v>
      </c>
      <c r="H754" s="5" t="str">
        <f>'[1]TCE - ANEXO IV - Preencher'!J763</f>
        <v>000.056.491</v>
      </c>
      <c r="I754" s="6">
        <f>IF('[1]TCE - ANEXO IV - Preencher'!K763="","",'[1]TCE - ANEXO IV - Preencher'!K763)</f>
        <v>45363</v>
      </c>
      <c r="J754" s="5" t="str">
        <f>'[1]TCE - ANEXO IV - Preencher'!L763</f>
        <v>26240324883359000112550010000564911341900006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4097</v>
      </c>
    </row>
    <row r="755" spans="1:12" s="8" customFormat="1" ht="19.5" customHeight="1" x14ac:dyDescent="0.2">
      <c r="A755" s="3">
        <f>IFERROR(VLOOKUP(B755,'[1]DADOS (OCULTAR)'!$Q$3:$S$135,3,0),"")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3.14 - Alimentação Preparada</v>
      </c>
      <c r="D755" s="3">
        <f>'[1]TCE - ANEXO IV - Preencher'!F764</f>
        <v>3504437000150</v>
      </c>
      <c r="E755" s="5" t="str">
        <f>'[1]TCE - ANEXO IV - Preencher'!G764</f>
        <v>FRINSCAL DIST E IMPORT DE ALIMENTOS LTDA</v>
      </c>
      <c r="F755" s="5" t="str">
        <f>'[1]TCE - ANEXO IV - Preencher'!H764</f>
        <v>B</v>
      </c>
      <c r="G755" s="5" t="str">
        <f>'[1]TCE - ANEXO IV - Preencher'!I764</f>
        <v>S</v>
      </c>
      <c r="H755" s="5">
        <f>'[1]TCE - ANEXO IV - Preencher'!J764</f>
        <v>1563475</v>
      </c>
      <c r="I755" s="6">
        <f>IF('[1]TCE - ANEXO IV - Preencher'!K764="","",'[1]TCE - ANEXO IV - Preencher'!K764)</f>
        <v>45362</v>
      </c>
      <c r="J755" s="5" t="str">
        <f>'[1]TCE - ANEXO IV - Preencher'!L764</f>
        <v>26240303504437000150550010015634751135116245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4509.04</v>
      </c>
    </row>
    <row r="756" spans="1:12" s="8" customFormat="1" ht="19.5" customHeight="1" x14ac:dyDescent="0.2">
      <c r="A756" s="3">
        <f>IFERROR(VLOOKUP(B756,'[1]DADOS (OCULTAR)'!$Q$3:$S$135,3,0),"")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3.14 - Alimentação Preparada</v>
      </c>
      <c r="D756" s="3">
        <f>'[1]TCE - ANEXO IV - Preencher'!F765</f>
        <v>24150377000195</v>
      </c>
      <c r="E756" s="5" t="str">
        <f>'[1]TCE - ANEXO IV - Preencher'!G765</f>
        <v>KARNE KEIJO LOG INTEG LTDA  EM RECUP JUD</v>
      </c>
      <c r="F756" s="5" t="str">
        <f>'[1]TCE - ANEXO IV - Preencher'!H765</f>
        <v>B</v>
      </c>
      <c r="G756" s="5" t="str">
        <f>'[1]TCE - ANEXO IV - Preencher'!I765</f>
        <v>S</v>
      </c>
      <c r="H756" s="5">
        <f>'[1]TCE - ANEXO IV - Preencher'!J765</f>
        <v>5184430</v>
      </c>
      <c r="I756" s="6">
        <f>IF('[1]TCE - ANEXO IV - Preencher'!K765="","",'[1]TCE - ANEXO IV - Preencher'!K765)</f>
        <v>45363</v>
      </c>
      <c r="J756" s="5" t="str">
        <f>'[1]TCE - ANEXO IV - Preencher'!L765</f>
        <v>26240324150377000195550010051844301464704147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496.64</v>
      </c>
    </row>
    <row r="757" spans="1:12" s="8" customFormat="1" ht="19.5" customHeight="1" x14ac:dyDescent="0.2">
      <c r="A757" s="3">
        <f>IFERROR(VLOOKUP(B757,'[1]DADOS (OCULTAR)'!$Q$3:$S$135,3,0),"")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3.14 - Alimentação Preparada</v>
      </c>
      <c r="D757" s="3">
        <f>'[1]TCE - ANEXO IV - Preencher'!F766</f>
        <v>3721769000278</v>
      </c>
      <c r="E757" s="5" t="str">
        <f>'[1]TCE - ANEXO IV - Preencher'!G766</f>
        <v>MASTERBOI LTDA</v>
      </c>
      <c r="F757" s="5" t="str">
        <f>'[1]TCE - ANEXO IV - Preencher'!H766</f>
        <v>B</v>
      </c>
      <c r="G757" s="5" t="str">
        <f>'[1]TCE - ANEXO IV - Preencher'!I766</f>
        <v>S</v>
      </c>
      <c r="H757" s="5">
        <f>'[1]TCE - ANEXO IV - Preencher'!J766</f>
        <v>1237393</v>
      </c>
      <c r="I757" s="6">
        <f>IF('[1]TCE - ANEXO IV - Preencher'!K766="","",'[1]TCE - ANEXO IV - Preencher'!K766)</f>
        <v>45363</v>
      </c>
      <c r="J757" s="5" t="str">
        <f>'[1]TCE - ANEXO IV - Preencher'!L766</f>
        <v>26240303721769000278550040012373937694579540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24213.79</v>
      </c>
    </row>
    <row r="758" spans="1:12" s="8" customFormat="1" ht="19.5" customHeight="1" x14ac:dyDescent="0.2">
      <c r="A758" s="3">
        <f>IFERROR(VLOOKUP(B758,'[1]DADOS (OCULTAR)'!$Q$3:$S$135,3,0),"")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3.14 - Alimentação Preparada</v>
      </c>
      <c r="D758" s="3">
        <f>'[1]TCE - ANEXO IV - Preencher'!F767</f>
        <v>13003893000170</v>
      </c>
      <c r="E758" s="5" t="str">
        <f>'[1]TCE - ANEXO IV - Preencher'!G767</f>
        <v>GRANJA OVO EXTRA LTDA</v>
      </c>
      <c r="F758" s="5" t="str">
        <f>'[1]TCE - ANEXO IV - Preencher'!H767</f>
        <v>B</v>
      </c>
      <c r="G758" s="5" t="str">
        <f>'[1]TCE - ANEXO IV - Preencher'!I767</f>
        <v>S</v>
      </c>
      <c r="H758" s="5" t="str">
        <f>'[1]TCE - ANEXO IV - Preencher'!J767</f>
        <v>000.004.616</v>
      </c>
      <c r="I758" s="6">
        <f>IF('[1]TCE - ANEXO IV - Preencher'!K767="","",'[1]TCE - ANEXO IV - Preencher'!K767)</f>
        <v>45366</v>
      </c>
      <c r="J758" s="5" t="str">
        <f>'[1]TCE - ANEXO IV - Preencher'!L767</f>
        <v>26240313003893000170550010000046161705547513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1800</v>
      </c>
    </row>
    <row r="759" spans="1:12" s="8" customFormat="1" ht="19.5" customHeight="1" x14ac:dyDescent="0.2">
      <c r="A759" s="3">
        <f>IFERROR(VLOOKUP(B759,'[1]DADOS (OCULTAR)'!$Q$3:$S$135,3,0),"")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3.14 - Alimentação Preparada</v>
      </c>
      <c r="D759" s="3">
        <f>'[1]TCE - ANEXO IV - Preencher'!F768</f>
        <v>24883359000112</v>
      </c>
      <c r="E759" s="5" t="str">
        <f>'[1]TCE - ANEXO IV - Preencher'!G768</f>
        <v>CARUARU POLPAS LTDA</v>
      </c>
      <c r="F759" s="5" t="str">
        <f>'[1]TCE - ANEXO IV - Preencher'!H768</f>
        <v>B</v>
      </c>
      <c r="G759" s="5" t="str">
        <f>'[1]TCE - ANEXO IV - Preencher'!I768</f>
        <v>S</v>
      </c>
      <c r="H759" s="5" t="str">
        <f>'[1]TCE - ANEXO IV - Preencher'!J768</f>
        <v>000.056.736</v>
      </c>
      <c r="I759" s="6">
        <f>IF('[1]TCE - ANEXO IV - Preencher'!K768="","",'[1]TCE - ANEXO IV - Preencher'!K768)</f>
        <v>45366</v>
      </c>
      <c r="J759" s="5" t="str">
        <f>'[1]TCE - ANEXO IV - Preencher'!L768</f>
        <v>26240324883359000112550010000567361245000002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3907</v>
      </c>
    </row>
    <row r="760" spans="1:12" s="8" customFormat="1" ht="19.5" customHeight="1" x14ac:dyDescent="0.2">
      <c r="A760" s="3">
        <f>IFERROR(VLOOKUP(B760,'[1]DADOS (OCULTAR)'!$Q$3:$S$135,3,0),"")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3.14 - Alimentação Preparada</v>
      </c>
      <c r="D760" s="3">
        <f>'[1]TCE - ANEXO IV - Preencher'!F769</f>
        <v>9257917000140</v>
      </c>
      <c r="E760" s="5" t="str">
        <f>'[1]TCE - ANEXO IV - Preencher'!G769</f>
        <v>EPITACIO PESCADOS IMPORTADORA LTDA</v>
      </c>
      <c r="F760" s="5" t="str">
        <f>'[1]TCE - ANEXO IV - Preencher'!H769</f>
        <v>B</v>
      </c>
      <c r="G760" s="5" t="str">
        <f>'[1]TCE - ANEXO IV - Preencher'!I769</f>
        <v>S</v>
      </c>
      <c r="H760" s="5">
        <f>'[1]TCE - ANEXO IV - Preencher'!J769</f>
        <v>383789</v>
      </c>
      <c r="I760" s="6">
        <f>IF('[1]TCE - ANEXO IV - Preencher'!K769="","",'[1]TCE - ANEXO IV - Preencher'!K769)</f>
        <v>45364</v>
      </c>
      <c r="J760" s="5" t="str">
        <f>'[1]TCE - ANEXO IV - Preencher'!L769</f>
        <v>26240309257917000140550010003837891977916840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6825</v>
      </c>
    </row>
    <row r="761" spans="1:12" s="8" customFormat="1" ht="19.5" customHeight="1" x14ac:dyDescent="0.2">
      <c r="A761" s="3">
        <f>IFERROR(VLOOKUP(B761,'[1]DADOS (OCULTAR)'!$Q$3:$S$135,3,0),"")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3.14 - Alimentação Preparada</v>
      </c>
      <c r="D761" s="3">
        <f>'[1]TCE - ANEXO IV - Preencher'!F770</f>
        <v>13003893000170</v>
      </c>
      <c r="E761" s="5" t="str">
        <f>'[1]TCE - ANEXO IV - Preencher'!G770</f>
        <v>GRANJA OVO EXTRA LTDA</v>
      </c>
      <c r="F761" s="5" t="str">
        <f>'[1]TCE - ANEXO IV - Preencher'!H770</f>
        <v>B</v>
      </c>
      <c r="G761" s="5" t="str">
        <f>'[1]TCE - ANEXO IV - Preencher'!I770</f>
        <v>S</v>
      </c>
      <c r="H761" s="5" t="str">
        <f>'[1]TCE - ANEXO IV - Preencher'!J770</f>
        <v>000.004.619</v>
      </c>
      <c r="I761" s="6">
        <f>IF('[1]TCE - ANEXO IV - Preencher'!K770="","",'[1]TCE - ANEXO IV - Preencher'!K770)</f>
        <v>45369</v>
      </c>
      <c r="J761" s="5" t="str">
        <f>'[1]TCE - ANEXO IV - Preencher'!L770</f>
        <v>26240313003893000170550010000046191533424011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1800</v>
      </c>
    </row>
    <row r="762" spans="1:12" s="8" customFormat="1" ht="19.5" customHeight="1" x14ac:dyDescent="0.2">
      <c r="A762" s="3">
        <f>IFERROR(VLOOKUP(B762,'[1]DADOS (OCULTAR)'!$Q$3:$S$135,3,0),"")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3.14 - Alimentação Preparada</v>
      </c>
      <c r="D762" s="3">
        <f>'[1]TCE - ANEXO IV - Preencher'!F771</f>
        <v>24150377000195</v>
      </c>
      <c r="E762" s="5" t="str">
        <f>'[1]TCE - ANEXO IV - Preencher'!G771</f>
        <v>KARNE KEIJO LOG INTEG LTDA  EM RECUP JUD</v>
      </c>
      <c r="F762" s="5" t="str">
        <f>'[1]TCE - ANEXO IV - Preencher'!H771</f>
        <v>B</v>
      </c>
      <c r="G762" s="5" t="str">
        <f>'[1]TCE - ANEXO IV - Preencher'!I771</f>
        <v>S</v>
      </c>
      <c r="H762" s="5">
        <f>'[1]TCE - ANEXO IV - Preencher'!J771</f>
        <v>5191035</v>
      </c>
      <c r="I762" s="6">
        <f>IF('[1]TCE - ANEXO IV - Preencher'!K771="","",'[1]TCE - ANEXO IV - Preencher'!K771)</f>
        <v>45370</v>
      </c>
      <c r="J762" s="5" t="str">
        <f>'[1]TCE - ANEXO IV - Preencher'!L771</f>
        <v>26240324150377000195550010051910351485890130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575.52</v>
      </c>
    </row>
    <row r="763" spans="1:12" s="8" customFormat="1" ht="19.5" customHeight="1" x14ac:dyDescent="0.2">
      <c r="A763" s="3">
        <f>IFERROR(VLOOKUP(B763,'[1]DADOS (OCULTAR)'!$Q$3:$S$135,3,0),"")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3.14 - Alimentação Preparada</v>
      </c>
      <c r="D763" s="3">
        <f>'[1]TCE - ANEXO IV - Preencher'!F772</f>
        <v>11744898000390</v>
      </c>
      <c r="E763" s="5" t="str">
        <f>'[1]TCE - ANEXO IV - Preencher'!G772</f>
        <v>NORDESTE COMERCIO E IMP DE ALIM LTDA</v>
      </c>
      <c r="F763" s="5" t="str">
        <f>'[1]TCE - ANEXO IV - Preencher'!H772</f>
        <v>B</v>
      </c>
      <c r="G763" s="5" t="str">
        <f>'[1]TCE - ANEXO IV - Preencher'!I772</f>
        <v>S</v>
      </c>
      <c r="H763" s="5">
        <f>'[1]TCE - ANEXO IV - Preencher'!J772</f>
        <v>1334071</v>
      </c>
      <c r="I763" s="6">
        <f>IF('[1]TCE - ANEXO IV - Preencher'!K772="","",'[1]TCE - ANEXO IV - Preencher'!K772)</f>
        <v>45370</v>
      </c>
      <c r="J763" s="5" t="str">
        <f>'[1]TCE - ANEXO IV - Preencher'!L772</f>
        <v>26240311744898000390550010013340711668916824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18936.82</v>
      </c>
    </row>
    <row r="764" spans="1:12" s="8" customFormat="1" ht="19.5" customHeight="1" x14ac:dyDescent="0.2">
      <c r="A764" s="3">
        <f>IFERROR(VLOOKUP(B764,'[1]DADOS (OCULTAR)'!$Q$3:$S$135,3,0),"")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3.14 - Alimentação Preparada</v>
      </c>
      <c r="D764" s="3">
        <f>'[1]TCE - ANEXO IV - Preencher'!F773</f>
        <v>24883359000112</v>
      </c>
      <c r="E764" s="5" t="str">
        <f>'[1]TCE - ANEXO IV - Preencher'!G773</f>
        <v>CARUARU POLPAS LTDA</v>
      </c>
      <c r="F764" s="5" t="str">
        <f>'[1]TCE - ANEXO IV - Preencher'!H773</f>
        <v>B</v>
      </c>
      <c r="G764" s="5" t="str">
        <f>'[1]TCE - ANEXO IV - Preencher'!I773</f>
        <v>S</v>
      </c>
      <c r="H764" s="5" t="str">
        <f>'[1]TCE - ANEXO IV - Preencher'!J773</f>
        <v>000.056.898</v>
      </c>
      <c r="I764" s="6">
        <f>IF('[1]TCE - ANEXO IV - Preencher'!K773="","",'[1]TCE - ANEXO IV - Preencher'!K773)</f>
        <v>45370</v>
      </c>
      <c r="J764" s="5" t="str">
        <f>'[1]TCE - ANEXO IV - Preencher'!L773</f>
        <v>26240324883359000112550010000568987265800001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3944</v>
      </c>
    </row>
    <row r="765" spans="1:12" s="8" customFormat="1" ht="19.5" customHeight="1" x14ac:dyDescent="0.2">
      <c r="A765" s="3">
        <f>IFERROR(VLOOKUP(B765,'[1]DADOS (OCULTAR)'!$Q$3:$S$135,3,0),"")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3.14 - Alimentação Preparada</v>
      </c>
      <c r="D765" s="3">
        <f>'[1]TCE - ANEXO IV - Preencher'!F774</f>
        <v>3504437000150</v>
      </c>
      <c r="E765" s="5" t="str">
        <f>'[1]TCE - ANEXO IV - Preencher'!G774</f>
        <v>FRINSCAL DIST E IMPORT DE ALIMENTOS LTDA</v>
      </c>
      <c r="F765" s="5" t="str">
        <f>'[1]TCE - ANEXO IV - Preencher'!H774</f>
        <v>B</v>
      </c>
      <c r="G765" s="5" t="str">
        <f>'[1]TCE - ANEXO IV - Preencher'!I774</f>
        <v>S</v>
      </c>
      <c r="H765" s="5">
        <f>'[1]TCE - ANEXO IV - Preencher'!J774</f>
        <v>1566129</v>
      </c>
      <c r="I765" s="6">
        <f>IF('[1]TCE - ANEXO IV - Preencher'!K774="","",'[1]TCE - ANEXO IV - Preencher'!K774)</f>
        <v>45370</v>
      </c>
      <c r="J765" s="5" t="str">
        <f>'[1]TCE - ANEXO IV - Preencher'!L774</f>
        <v>26240303504437000150550010015661291226701129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23195.05</v>
      </c>
    </row>
    <row r="766" spans="1:12" s="8" customFormat="1" ht="19.5" customHeight="1" x14ac:dyDescent="0.2">
      <c r="A766" s="3">
        <f>IFERROR(VLOOKUP(B766,'[1]DADOS (OCULTAR)'!$Q$3:$S$135,3,0),"")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3.14 - Alimentação Preparada</v>
      </c>
      <c r="D766" s="3">
        <f>'[1]TCE - ANEXO IV - Preencher'!F775</f>
        <v>8029696000352</v>
      </c>
      <c r="E766" s="5" t="str">
        <f>'[1]TCE - ANEXO IV - Preencher'!G775</f>
        <v>ESTIVAS NOVO PRADO LTDA</v>
      </c>
      <c r="F766" s="5" t="str">
        <f>'[1]TCE - ANEXO IV - Preencher'!H775</f>
        <v>B</v>
      </c>
      <c r="G766" s="5" t="str">
        <f>'[1]TCE - ANEXO IV - Preencher'!I775</f>
        <v>S</v>
      </c>
      <c r="H766" s="5">
        <f>'[1]TCE - ANEXO IV - Preencher'!J775</f>
        <v>2052656</v>
      </c>
      <c r="I766" s="6">
        <f>IF('[1]TCE - ANEXO IV - Preencher'!K775="","",'[1]TCE - ANEXO IV - Preencher'!K775)</f>
        <v>45370</v>
      </c>
      <c r="J766" s="5" t="str">
        <f>'[1]TCE - ANEXO IV - Preencher'!L775</f>
        <v>26240308029696000352550010020526561009886070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3212.86</v>
      </c>
    </row>
    <row r="767" spans="1:12" s="8" customFormat="1" ht="19.5" customHeight="1" x14ac:dyDescent="0.2">
      <c r="A767" s="3">
        <f>IFERROR(VLOOKUP(B767,'[1]DADOS (OCULTAR)'!$Q$3:$S$135,3,0),"")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3.14 - Alimentação Preparada</v>
      </c>
      <c r="D767" s="3">
        <f>'[1]TCE - ANEXO IV - Preencher'!F776</f>
        <v>3721769000278</v>
      </c>
      <c r="E767" s="5" t="str">
        <f>'[1]TCE - ANEXO IV - Preencher'!G776</f>
        <v>MASTERBOI LTDA</v>
      </c>
      <c r="F767" s="5" t="str">
        <f>'[1]TCE - ANEXO IV - Preencher'!H776</f>
        <v>B</v>
      </c>
      <c r="G767" s="5" t="str">
        <f>'[1]TCE - ANEXO IV - Preencher'!I776</f>
        <v>S</v>
      </c>
      <c r="H767" s="5">
        <f>'[1]TCE - ANEXO IV - Preencher'!J776</f>
        <v>1243976</v>
      </c>
      <c r="I767" s="6">
        <f>IF('[1]TCE - ANEXO IV - Preencher'!K776="","",'[1]TCE - ANEXO IV - Preencher'!K776)</f>
        <v>45371</v>
      </c>
      <c r="J767" s="5" t="str">
        <f>'[1]TCE - ANEXO IV - Preencher'!L776</f>
        <v>26240303721769000278550040012439761178956784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8152.68</v>
      </c>
    </row>
    <row r="768" spans="1:12" s="8" customFormat="1" ht="19.5" customHeight="1" x14ac:dyDescent="0.2">
      <c r="A768" s="3">
        <f>IFERROR(VLOOKUP(B768,'[1]DADOS (OCULTAR)'!$Q$3:$S$135,3,0),"")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3.14 - Alimentação Preparada</v>
      </c>
      <c r="D768" s="3">
        <f>'[1]TCE - ANEXO IV - Preencher'!F777</f>
        <v>7534303000133</v>
      </c>
      <c r="E768" s="5" t="str">
        <f>'[1]TCE - ANEXO IV - Preencher'!G777</f>
        <v>COMAL COMERCIO ATACADISTA DE ALIMENTOS</v>
      </c>
      <c r="F768" s="5" t="str">
        <f>'[1]TCE - ANEXO IV - Preencher'!H777</f>
        <v>B</v>
      </c>
      <c r="G768" s="5" t="str">
        <f>'[1]TCE - ANEXO IV - Preencher'!I777</f>
        <v>S</v>
      </c>
      <c r="H768" s="5">
        <f>'[1]TCE - ANEXO IV - Preencher'!J777</f>
        <v>1299490</v>
      </c>
      <c r="I768" s="6">
        <f>IF('[1]TCE - ANEXO IV - Preencher'!K777="","",'[1]TCE - ANEXO IV - Preencher'!K777)</f>
        <v>45372</v>
      </c>
      <c r="J768" s="5" t="str">
        <f>'[1]TCE - ANEXO IV - Preencher'!L777</f>
        <v>26240307534303000133550010012994901425510510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3385.89</v>
      </c>
    </row>
    <row r="769" spans="1:12" s="8" customFormat="1" ht="19.5" customHeight="1" x14ac:dyDescent="0.2">
      <c r="A769" s="3">
        <f>IFERROR(VLOOKUP(B769,'[1]DADOS (OCULTAR)'!$Q$3:$S$135,3,0),"")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3.14 - Alimentação Preparada</v>
      </c>
      <c r="D769" s="3">
        <f>'[1]TCE - ANEXO IV - Preencher'!F778</f>
        <v>13003893000170</v>
      </c>
      <c r="E769" s="5" t="str">
        <f>'[1]TCE - ANEXO IV - Preencher'!G778</f>
        <v>GRANJA OVO EXTRA LTDA</v>
      </c>
      <c r="F769" s="5" t="str">
        <f>'[1]TCE - ANEXO IV - Preencher'!H778</f>
        <v>B</v>
      </c>
      <c r="G769" s="5" t="str">
        <f>'[1]TCE - ANEXO IV - Preencher'!I778</f>
        <v>S</v>
      </c>
      <c r="H769" s="5" t="str">
        <f>'[1]TCE - ANEXO IV - Preencher'!J778</f>
        <v>000.004.621</v>
      </c>
      <c r="I769" s="6">
        <f>IF('[1]TCE - ANEXO IV - Preencher'!K778="","",'[1]TCE - ANEXO IV - Preencher'!K778)</f>
        <v>45372</v>
      </c>
      <c r="J769" s="5" t="str">
        <f>'[1]TCE - ANEXO IV - Preencher'!L778</f>
        <v>26240313003893000170550010000046211533424010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1800</v>
      </c>
    </row>
    <row r="770" spans="1:12" s="8" customFormat="1" ht="19.5" customHeight="1" x14ac:dyDescent="0.2">
      <c r="A770" s="3">
        <f>IFERROR(VLOOKUP(B770,'[1]DADOS (OCULTAR)'!$Q$3:$S$135,3,0),"")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3.14 - Alimentação Preparada</v>
      </c>
      <c r="D770" s="3">
        <f>'[1]TCE - ANEXO IV - Preencher'!F779</f>
        <v>70089974000179</v>
      </c>
      <c r="E770" s="5" t="str">
        <f>'[1]TCE - ANEXO IV - Preencher'!G779</f>
        <v>COMERCIAL VITA NORTE LTDA</v>
      </c>
      <c r="F770" s="5" t="str">
        <f>'[1]TCE - ANEXO IV - Preencher'!H779</f>
        <v>B</v>
      </c>
      <c r="G770" s="5" t="str">
        <f>'[1]TCE - ANEXO IV - Preencher'!I779</f>
        <v>S</v>
      </c>
      <c r="H770" s="5">
        <f>'[1]TCE - ANEXO IV - Preencher'!J779</f>
        <v>5094680</v>
      </c>
      <c r="I770" s="6">
        <f>IF('[1]TCE - ANEXO IV - Preencher'!K779="","",'[1]TCE - ANEXO IV - Preencher'!K779)</f>
        <v>45373</v>
      </c>
      <c r="J770" s="5" t="str">
        <f>'[1]TCE - ANEXO IV - Preencher'!L779</f>
        <v>26240370089974000179550010050946801275880384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6810.58</v>
      </c>
    </row>
    <row r="771" spans="1:12" s="8" customFormat="1" ht="19.5" customHeight="1" x14ac:dyDescent="0.2">
      <c r="A771" s="3">
        <f>IFERROR(VLOOKUP(B771,'[1]DADOS (OCULTAR)'!$Q$3:$S$135,3,0),"")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3.14 - Alimentação Preparada</v>
      </c>
      <c r="D771" s="3">
        <f>'[1]TCE - ANEXO IV - Preencher'!F780</f>
        <v>1348814000184</v>
      </c>
      <c r="E771" s="5" t="str">
        <f>'[1]TCE - ANEXO IV - Preencher'!G780</f>
        <v>BDL BEZERRA DISTRIBUIDORA LTDA</v>
      </c>
      <c r="F771" s="5" t="str">
        <f>'[1]TCE - ANEXO IV - Preencher'!H780</f>
        <v>B</v>
      </c>
      <c r="G771" s="5" t="str">
        <f>'[1]TCE - ANEXO IV - Preencher'!I780</f>
        <v>S</v>
      </c>
      <c r="H771" s="5" t="str">
        <f>'[1]TCE - ANEXO IV - Preencher'!J780</f>
        <v>000.024.392</v>
      </c>
      <c r="I771" s="6">
        <f>IF('[1]TCE - ANEXO IV - Preencher'!K780="","",'[1]TCE - ANEXO IV - Preencher'!K780)</f>
        <v>45372</v>
      </c>
      <c r="J771" s="5" t="str">
        <f>'[1]TCE - ANEXO IV - Preencher'!L780</f>
        <v>26240301348814000184550010000243921046403274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28647.11</v>
      </c>
    </row>
    <row r="772" spans="1:12" s="8" customFormat="1" ht="19.5" customHeight="1" x14ac:dyDescent="0.2">
      <c r="A772" s="3">
        <f>IFERROR(VLOOKUP(B772,'[1]DADOS (OCULTAR)'!$Q$3:$S$135,3,0),"")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3.14 - Alimentação Preparada</v>
      </c>
      <c r="D772" s="3">
        <f>'[1]TCE - ANEXO IV - Preencher'!F781</f>
        <v>24883359000112</v>
      </c>
      <c r="E772" s="5" t="str">
        <f>'[1]TCE - ANEXO IV - Preencher'!G781</f>
        <v>CARUARU POLPAS LTDA</v>
      </c>
      <c r="F772" s="5" t="str">
        <f>'[1]TCE - ANEXO IV - Preencher'!H781</f>
        <v>B</v>
      </c>
      <c r="G772" s="5" t="str">
        <f>'[1]TCE - ANEXO IV - Preencher'!I781</f>
        <v>S</v>
      </c>
      <c r="H772" s="5" t="str">
        <f>'[1]TCE - ANEXO IV - Preencher'!J781</f>
        <v>000.057.142</v>
      </c>
      <c r="I772" s="6">
        <f>IF('[1]TCE - ANEXO IV - Preencher'!K781="","",'[1]TCE - ANEXO IV - Preencher'!K781)</f>
        <v>45373</v>
      </c>
      <c r="J772" s="5" t="str">
        <f>'[1]TCE - ANEXO IV - Preencher'!L781</f>
        <v>26240324883359000112550010000571421182600007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3162</v>
      </c>
    </row>
    <row r="773" spans="1:12" s="8" customFormat="1" ht="19.5" customHeight="1" x14ac:dyDescent="0.2">
      <c r="A773" s="3">
        <f>IFERROR(VLOOKUP(B773,'[1]DADOS (OCULTAR)'!$Q$3:$S$135,3,0),"")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3.14 - Alimentação Preparada</v>
      </c>
      <c r="D773" s="3">
        <f>'[1]TCE - ANEXO IV - Preencher'!F782</f>
        <v>6281775000169</v>
      </c>
      <c r="E773" s="5" t="str">
        <f>'[1]TCE - ANEXO IV - Preencher'!G782</f>
        <v>M.F. SANTOS PRODUTOS ALIM LTDA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584974</v>
      </c>
      <c r="I773" s="6">
        <f>IF('[1]TCE - ANEXO IV - Preencher'!K782="","",'[1]TCE - ANEXO IV - Preencher'!K782)</f>
        <v>45376</v>
      </c>
      <c r="J773" s="5" t="str">
        <f>'[1]TCE - ANEXO IV - Preencher'!L782</f>
        <v>26240306281775000169550010005849741666413873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9649.6</v>
      </c>
    </row>
    <row r="774" spans="1:12" s="8" customFormat="1" ht="19.5" customHeight="1" x14ac:dyDescent="0.2">
      <c r="A774" s="3">
        <f>IFERROR(VLOOKUP(B774,'[1]DADOS (OCULTAR)'!$Q$3:$S$135,3,0),"")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>3.14 - Alimentação Preparada</v>
      </c>
      <c r="D774" s="3">
        <f>'[1]TCE - ANEXO IV - Preencher'!F783</f>
        <v>24150377000195</v>
      </c>
      <c r="E774" s="5" t="str">
        <f>'[1]TCE - ANEXO IV - Preencher'!G783</f>
        <v>KARNE KEIJO LOG INTEG LTDA  EM RECUP JUD</v>
      </c>
      <c r="F774" s="5" t="str">
        <f>'[1]TCE - ANEXO IV - Preencher'!H783</f>
        <v>B</v>
      </c>
      <c r="G774" s="5" t="str">
        <f>'[1]TCE - ANEXO IV - Preencher'!I783</f>
        <v>S</v>
      </c>
      <c r="H774" s="5">
        <f>'[1]TCE - ANEXO IV - Preencher'!J783</f>
        <v>5196417</v>
      </c>
      <c r="I774" s="6">
        <f>IF('[1]TCE - ANEXO IV - Preencher'!K783="","",'[1]TCE - ANEXO IV - Preencher'!K783)</f>
        <v>45376</v>
      </c>
      <c r="J774" s="5" t="str">
        <f>'[1]TCE - ANEXO IV - Preencher'!L783</f>
        <v>26240324150377000195550010051964171992364770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465.14</v>
      </c>
    </row>
    <row r="775" spans="1:12" s="8" customFormat="1" ht="19.5" customHeight="1" x14ac:dyDescent="0.2">
      <c r="A775" s="3">
        <f>IFERROR(VLOOKUP(B775,'[1]DADOS (OCULTAR)'!$Q$3:$S$135,3,0),"")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>3.14 - Alimentação Preparada</v>
      </c>
      <c r="D775" s="3">
        <f>'[1]TCE - ANEXO IV - Preencher'!F784</f>
        <v>13003893000170</v>
      </c>
      <c r="E775" s="5" t="str">
        <f>'[1]TCE - ANEXO IV - Preencher'!G784</f>
        <v>GRANJA OVO EXTRA LTDA</v>
      </c>
      <c r="F775" s="5" t="str">
        <f>'[1]TCE - ANEXO IV - Preencher'!H784</f>
        <v>B</v>
      </c>
      <c r="G775" s="5" t="str">
        <f>'[1]TCE - ANEXO IV - Preencher'!I784</f>
        <v>S</v>
      </c>
      <c r="H775" s="5" t="str">
        <f>'[1]TCE - ANEXO IV - Preencher'!J784</f>
        <v>000.004.627</v>
      </c>
      <c r="I775" s="6">
        <f>IF('[1]TCE - ANEXO IV - Preencher'!K784="","",'[1]TCE - ANEXO IV - Preencher'!K784)</f>
        <v>45376</v>
      </c>
      <c r="J775" s="5" t="str">
        <f>'[1]TCE - ANEXO IV - Preencher'!L784</f>
        <v>26240313003893000170550010000046271533424013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1800</v>
      </c>
    </row>
    <row r="776" spans="1:12" s="8" customFormat="1" ht="19.5" customHeight="1" x14ac:dyDescent="0.2">
      <c r="A776" s="3">
        <f>IFERROR(VLOOKUP(B776,'[1]DADOS (OCULTAR)'!$Q$3:$S$135,3,0),"")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3.14 - Alimentação Preparada</v>
      </c>
      <c r="D776" s="3">
        <f>'[1]TCE - ANEXO IV - Preencher'!F785</f>
        <v>11744898000390</v>
      </c>
      <c r="E776" s="5" t="str">
        <f>'[1]TCE - ANEXO IV - Preencher'!G785</f>
        <v>NORDESTE COMERCIO E IMP DE ALIM LTDA</v>
      </c>
      <c r="F776" s="5" t="str">
        <f>'[1]TCE - ANEXO IV - Preencher'!H785</f>
        <v>B</v>
      </c>
      <c r="G776" s="5" t="str">
        <f>'[1]TCE - ANEXO IV - Preencher'!I785</f>
        <v>S</v>
      </c>
      <c r="H776" s="5">
        <f>'[1]TCE - ANEXO IV - Preencher'!J785</f>
        <v>1337615</v>
      </c>
      <c r="I776" s="6">
        <f>IF('[1]TCE - ANEXO IV - Preencher'!K785="","",'[1]TCE - ANEXO IV - Preencher'!K785)</f>
        <v>45377</v>
      </c>
      <c r="J776" s="5" t="str">
        <f>'[1]TCE - ANEXO IV - Preencher'!L785</f>
        <v>26240311744898000390550010013376151576719418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9555.67</v>
      </c>
    </row>
    <row r="777" spans="1:12" s="8" customFormat="1" ht="19.5" customHeight="1" x14ac:dyDescent="0.2">
      <c r="A777" s="3">
        <f>IFERROR(VLOOKUP(B777,'[1]DADOS (OCULTAR)'!$Q$3:$S$135,3,0),"")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3.14 - Alimentação Preparada</v>
      </c>
      <c r="D777" s="3">
        <f>'[1]TCE - ANEXO IV - Preencher'!F786</f>
        <v>24883359000112</v>
      </c>
      <c r="E777" s="5" t="str">
        <f>'[1]TCE - ANEXO IV - Preencher'!G786</f>
        <v>CARUARU POLPAS LTDA</v>
      </c>
      <c r="F777" s="5" t="str">
        <f>'[1]TCE - ANEXO IV - Preencher'!H786</f>
        <v>B</v>
      </c>
      <c r="G777" s="5" t="str">
        <f>'[1]TCE - ANEXO IV - Preencher'!I786</f>
        <v>S</v>
      </c>
      <c r="H777" s="5" t="str">
        <f>'[1]TCE - ANEXO IV - Preencher'!J786</f>
        <v>000.057.306</v>
      </c>
      <c r="I777" s="6">
        <f>IF('[1]TCE - ANEXO IV - Preencher'!K786="","",'[1]TCE - ANEXO IV - Preencher'!K786)</f>
        <v>45377</v>
      </c>
      <c r="J777" s="5" t="str">
        <f>'[1]TCE - ANEXO IV - Preencher'!L786</f>
        <v>26240324883359000112550010000573061171700000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4173</v>
      </c>
    </row>
    <row r="778" spans="1:12" s="8" customFormat="1" ht="19.5" customHeight="1" x14ac:dyDescent="0.2">
      <c r="A778" s="3">
        <f>IFERROR(VLOOKUP(B778,'[1]DADOS (OCULTAR)'!$Q$3:$S$135,3,0),"")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3.14 - Alimentação Preparada</v>
      </c>
      <c r="D778" s="3">
        <f>'[1]TCE - ANEXO IV - Preencher'!F787</f>
        <v>42119315000100</v>
      </c>
      <c r="E778" s="5" t="str">
        <f>'[1]TCE - ANEXO IV - Preencher'!G787</f>
        <v>MAXFOOD DISTRIBUIDORA DE ALIMENTOS LTDA</v>
      </c>
      <c r="F778" s="5" t="str">
        <f>'[1]TCE - ANEXO IV - Preencher'!H787</f>
        <v>B</v>
      </c>
      <c r="G778" s="5" t="str">
        <f>'[1]TCE - ANEXO IV - Preencher'!I787</f>
        <v>S</v>
      </c>
      <c r="H778" s="5" t="str">
        <f>'[1]TCE - ANEXO IV - Preencher'!J787</f>
        <v>000.010.558</v>
      </c>
      <c r="I778" s="6">
        <f>IF('[1]TCE - ANEXO IV - Preencher'!K787="","",'[1]TCE - ANEXO IV - Preencher'!K787)</f>
        <v>45376</v>
      </c>
      <c r="J778" s="5" t="str">
        <f>'[1]TCE - ANEXO IV - Preencher'!L787</f>
        <v>26240342119315000100550000000105581009106172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5388.8</v>
      </c>
    </row>
    <row r="779" spans="1:12" s="8" customFormat="1" ht="19.5" customHeight="1" x14ac:dyDescent="0.2">
      <c r="A779" s="3">
        <f>IFERROR(VLOOKUP(B779,'[1]DADOS (OCULTAR)'!$Q$3:$S$135,3,0),"")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3.14 - Alimentação Preparada</v>
      </c>
      <c r="D779" s="3">
        <f>'[1]TCE - ANEXO IV - Preencher'!F788</f>
        <v>42434646000399</v>
      </c>
      <c r="E779" s="5" t="str">
        <f>'[1]TCE - ANEXO IV - Preencher'!G788</f>
        <v>PRASO PLATAFORMA DE COMERCIO LTDA.</v>
      </c>
      <c r="F779" s="5" t="str">
        <f>'[1]TCE - ANEXO IV - Preencher'!H788</f>
        <v>B</v>
      </c>
      <c r="G779" s="5" t="str">
        <f>'[1]TCE - ANEXO IV - Preencher'!I788</f>
        <v>S</v>
      </c>
      <c r="H779" s="5">
        <f>'[1]TCE - ANEXO IV - Preencher'!J788</f>
        <v>79800</v>
      </c>
      <c r="I779" s="6">
        <f>IF('[1]TCE - ANEXO IV - Preencher'!K788="","",'[1]TCE - ANEXO IV - Preencher'!K788)</f>
        <v>45377</v>
      </c>
      <c r="J779" s="5" t="str">
        <f>'[1]TCE - ANEXO IV - Preencher'!L788</f>
        <v>26240342434646000399550020000798001623561628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10444.57</v>
      </c>
    </row>
    <row r="780" spans="1:12" s="8" customFormat="1" ht="19.5" customHeight="1" x14ac:dyDescent="0.2">
      <c r="A780" s="3">
        <f>IFERROR(VLOOKUP(B780,'[1]DADOS (OCULTAR)'!$Q$3:$S$135,3,0),"")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3.14 - Alimentação Preparada</v>
      </c>
      <c r="D780" s="3">
        <f>'[1]TCE - ANEXO IV - Preencher'!F789</f>
        <v>7534303000133</v>
      </c>
      <c r="E780" s="5" t="str">
        <f>'[1]TCE - ANEXO IV - Preencher'!G789</f>
        <v>COMAL COMERCIO ATACADISTA DE ALIMENTOS</v>
      </c>
      <c r="F780" s="5" t="str">
        <f>'[1]TCE - ANEXO IV - Preencher'!H789</f>
        <v>B</v>
      </c>
      <c r="G780" s="5" t="str">
        <f>'[1]TCE - ANEXO IV - Preencher'!I789</f>
        <v>S</v>
      </c>
      <c r="H780" s="5">
        <f>'[1]TCE - ANEXO IV - Preencher'!J789</f>
        <v>1300072</v>
      </c>
      <c r="I780" s="6">
        <f>IF('[1]TCE - ANEXO IV - Preencher'!K789="","",'[1]TCE - ANEXO IV - Preencher'!K789)</f>
        <v>45375</v>
      </c>
      <c r="J780" s="5" t="str">
        <f>'[1]TCE - ANEXO IV - Preencher'!L789</f>
        <v>26240307534303000133550010013000721371872078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5090.49</v>
      </c>
    </row>
    <row r="781" spans="1:12" s="8" customFormat="1" ht="19.5" customHeight="1" x14ac:dyDescent="0.2">
      <c r="A781" s="3">
        <f>IFERROR(VLOOKUP(B781,'[1]DADOS (OCULTAR)'!$Q$3:$S$135,3,0),"")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3.14 - Alimentação Preparada</v>
      </c>
      <c r="D781" s="3">
        <f>'[1]TCE - ANEXO IV - Preencher'!F790</f>
        <v>7534303000133</v>
      </c>
      <c r="E781" s="5" t="str">
        <f>'[1]TCE - ANEXO IV - Preencher'!G790</f>
        <v>COMAL COMERCIO ATACADISTA DE ALIMENTOS</v>
      </c>
      <c r="F781" s="5" t="str">
        <f>'[1]TCE - ANEXO IV - Preencher'!H790</f>
        <v>B</v>
      </c>
      <c r="G781" s="5" t="str">
        <f>'[1]TCE - ANEXO IV - Preencher'!I790</f>
        <v>S</v>
      </c>
      <c r="H781" s="5">
        <f>'[1]TCE - ANEXO IV - Preencher'!J790</f>
        <v>1300291</v>
      </c>
      <c r="I781" s="6">
        <f>IF('[1]TCE - ANEXO IV - Preencher'!K790="","",'[1]TCE - ANEXO IV - Preencher'!K790)</f>
        <v>45377</v>
      </c>
      <c r="J781" s="5" t="str">
        <f>'[1]TCE - ANEXO IV - Preencher'!L790</f>
        <v>26240307534303000133550010013002911187211249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369.6</v>
      </c>
    </row>
    <row r="782" spans="1:12" s="8" customFormat="1" ht="19.5" customHeight="1" x14ac:dyDescent="0.2">
      <c r="A782" s="3">
        <f>IFERROR(VLOOKUP(B782,'[1]DADOS (OCULTAR)'!$Q$3:$S$135,3,0),"")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3.14 - Alimentação Preparada</v>
      </c>
      <c r="D782" s="3">
        <f>'[1]TCE - ANEXO IV - Preencher'!F791</f>
        <v>7534303000133</v>
      </c>
      <c r="E782" s="5" t="str">
        <f>'[1]TCE - ANEXO IV - Preencher'!G791</f>
        <v>COMAL COMERCIO ATACADISTA DE ALIMENTOS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1300291</v>
      </c>
      <c r="I782" s="6">
        <f>IF('[1]TCE - ANEXO IV - Preencher'!K791="","",'[1]TCE - ANEXO IV - Preencher'!K791)</f>
        <v>45377</v>
      </c>
      <c r="J782" s="5" t="str">
        <f>'[1]TCE - ANEXO IV - Preencher'!L791</f>
        <v>26240307534303000133550010013002911187211249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9270.2199999999993</v>
      </c>
    </row>
    <row r="783" spans="1:12" s="8" customFormat="1" ht="19.5" customHeight="1" x14ac:dyDescent="0.2">
      <c r="A783" s="3">
        <f>IFERROR(VLOOKUP(B783,'[1]DADOS (OCULTAR)'!$Q$3:$S$135,3,0),"")</f>
        <v>10583920000800</v>
      </c>
      <c r="B783" s="4" t="str">
        <f>'[1]TCE - ANEXO IV - Preencher'!C792</f>
        <v>HOSPITAL MESTRE VITALINO</v>
      </c>
      <c r="C783" s="4" t="str">
        <f>'[1]TCE - ANEXO IV - Preencher'!E792</f>
        <v>3.14 - Alimentação Preparada</v>
      </c>
      <c r="D783" s="3">
        <f>'[1]TCE - ANEXO IV - Preencher'!F792</f>
        <v>13003893000170</v>
      </c>
      <c r="E783" s="5" t="str">
        <f>'[1]TCE - ANEXO IV - Preencher'!G792</f>
        <v>GRANJA OVO EXTRA LTDA</v>
      </c>
      <c r="F783" s="5" t="str">
        <f>'[1]TCE - ANEXO IV - Preencher'!H792</f>
        <v>B</v>
      </c>
      <c r="G783" s="5" t="str">
        <f>'[1]TCE - ANEXO IV - Preencher'!I792</f>
        <v>S</v>
      </c>
      <c r="H783" s="5" t="str">
        <f>'[1]TCE - ANEXO IV - Preencher'!J792</f>
        <v>000.004.632</v>
      </c>
      <c r="I783" s="6">
        <f>IF('[1]TCE - ANEXO IV - Preencher'!K792="","",'[1]TCE - ANEXO IV - Preencher'!K792)</f>
        <v>45378</v>
      </c>
      <c r="J783" s="5" t="str">
        <f>'[1]TCE - ANEXO IV - Preencher'!L792</f>
        <v>26240313003893000170550010000046321533424013</v>
      </c>
      <c r="K783" s="5" t="str">
        <f>IF(F783="B",LEFT('[1]TCE - ANEXO IV - Preencher'!M792,2),IF(F783="S",LEFT('[1]TCE - ANEXO IV - Preencher'!M792,7),IF('[1]TCE - ANEXO IV - Preencher'!H792="","")))</f>
        <v>26</v>
      </c>
      <c r="L783" s="7">
        <f>'[1]TCE - ANEXO IV - Preencher'!N792</f>
        <v>1800</v>
      </c>
    </row>
    <row r="784" spans="1:12" s="8" customFormat="1" ht="19.5" customHeight="1" x14ac:dyDescent="0.2">
      <c r="A784" s="3">
        <f>IFERROR(VLOOKUP(B784,'[1]DADOS (OCULTAR)'!$Q$3:$S$135,3,0),"")</f>
        <v>10583920000800</v>
      </c>
      <c r="B784" s="4" t="str">
        <f>'[1]TCE - ANEXO IV - Preencher'!C793</f>
        <v>HOSPITAL MESTRE VITALINO</v>
      </c>
      <c r="C784" s="4" t="str">
        <f>'[1]TCE - ANEXO IV - Preencher'!E793</f>
        <v>3.14 - Alimentação Preparada</v>
      </c>
      <c r="D784" s="3">
        <f>'[1]TCE - ANEXO IV - Preencher'!F793</f>
        <v>659083000125</v>
      </c>
      <c r="E784" s="5" t="str">
        <f>'[1]TCE - ANEXO IV - Preencher'!G793</f>
        <v>ULYSSES CAVALCANTI JUNIOR</v>
      </c>
      <c r="F784" s="5" t="str">
        <f>'[1]TCE - ANEXO IV - Preencher'!H793</f>
        <v>B</v>
      </c>
      <c r="G784" s="5" t="str">
        <f>'[1]TCE - ANEXO IV - Preencher'!I793</f>
        <v>S</v>
      </c>
      <c r="H784" s="5" t="str">
        <f>'[1]TCE - ANEXO IV - Preencher'!J793</f>
        <v>000.000.144</v>
      </c>
      <c r="I784" s="6">
        <f>IF('[1]TCE - ANEXO IV - Preencher'!K793="","",'[1]TCE - ANEXO IV - Preencher'!K793)</f>
        <v>45377</v>
      </c>
      <c r="J784" s="5" t="str">
        <f>'[1]TCE - ANEXO IV - Preencher'!L793</f>
        <v>26240300659083000125550010000001441000013898</v>
      </c>
      <c r="K784" s="5" t="str">
        <f>IF(F784="B",LEFT('[1]TCE - ANEXO IV - Preencher'!M793,2),IF(F784="S",LEFT('[1]TCE - ANEXO IV - Preencher'!M793,7),IF('[1]TCE - ANEXO IV - Preencher'!H793="","")))</f>
        <v>26</v>
      </c>
      <c r="L784" s="7">
        <f>'[1]TCE - ANEXO IV - Preencher'!N793</f>
        <v>26087.29</v>
      </c>
    </row>
    <row r="785" spans="1:12" s="8" customFormat="1" ht="19.5" customHeight="1" x14ac:dyDescent="0.2">
      <c r="A785" s="3">
        <f>IFERROR(VLOOKUP(B785,'[1]DADOS (OCULTAR)'!$Q$3:$S$135,3,0),"")</f>
        <v>10583920000800</v>
      </c>
      <c r="B785" s="4" t="str">
        <f>'[1]TCE - ANEXO IV - Preencher'!C794</f>
        <v>HOSPITAL MESTRE VITALINO</v>
      </c>
      <c r="C785" s="4" t="str">
        <f>'[1]TCE - ANEXO IV - Preencher'!E794</f>
        <v>3.14 - Alimentação Preparada</v>
      </c>
      <c r="D785" s="3">
        <f>'[1]TCE - ANEXO IV - Preencher'!F794</f>
        <v>3504437000150</v>
      </c>
      <c r="E785" s="5" t="str">
        <f>'[1]TCE - ANEXO IV - Preencher'!G794</f>
        <v>FRINSCAL DIST E IMPORT DE ALIMENTOS LTDA</v>
      </c>
      <c r="F785" s="5" t="str">
        <f>'[1]TCE - ANEXO IV - Preencher'!H794</f>
        <v>B</v>
      </c>
      <c r="G785" s="5" t="str">
        <f>'[1]TCE - ANEXO IV - Preencher'!I794</f>
        <v>S</v>
      </c>
      <c r="H785" s="5">
        <f>'[1]TCE - ANEXO IV - Preencher'!J794</f>
        <v>1570365</v>
      </c>
      <c r="I785" s="6">
        <f>IF('[1]TCE - ANEXO IV - Preencher'!K794="","",'[1]TCE - ANEXO IV - Preencher'!K794)</f>
        <v>45377</v>
      </c>
      <c r="J785" s="5" t="str">
        <f>'[1]TCE - ANEXO IV - Preencher'!L794</f>
        <v>26240303504437000150550010015703651212167536</v>
      </c>
      <c r="K785" s="5" t="str">
        <f>IF(F785="B",LEFT('[1]TCE - ANEXO IV - Preencher'!M794,2),IF(F785="S",LEFT('[1]TCE - ANEXO IV - Preencher'!M794,7),IF('[1]TCE - ANEXO IV - Preencher'!H794="","")))</f>
        <v>26</v>
      </c>
      <c r="L785" s="7">
        <f>'[1]TCE - ANEXO IV - Preencher'!N794</f>
        <v>2457.9</v>
      </c>
    </row>
    <row r="786" spans="1:12" s="8" customFormat="1" ht="19.5" customHeight="1" x14ac:dyDescent="0.2">
      <c r="A786" s="3">
        <f>IFERROR(VLOOKUP(B786,'[1]DADOS (OCULTAR)'!$Q$3:$S$135,3,0),"")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3.14 - Alimentação Preparada</v>
      </c>
      <c r="D786" s="3">
        <f>'[1]TCE - ANEXO IV - Preencher'!F795</f>
        <v>69944973000185</v>
      </c>
      <c r="E786" s="5" t="str">
        <f>'[1]TCE - ANEXO IV - Preencher'!G795</f>
        <v>DIA DISTRIBUIDORA E IMP AFOGADOS LTDA</v>
      </c>
      <c r="F786" s="5" t="str">
        <f>'[1]TCE - ANEXO IV - Preencher'!H795</f>
        <v>B</v>
      </c>
      <c r="G786" s="5" t="str">
        <f>'[1]TCE - ANEXO IV - Preencher'!I795</f>
        <v>S</v>
      </c>
      <c r="H786" s="5">
        <f>'[1]TCE - ANEXO IV - Preencher'!J795</f>
        <v>1801093</v>
      </c>
      <c r="I786" s="6">
        <f>IF('[1]TCE - ANEXO IV - Preencher'!K795="","",'[1]TCE - ANEXO IV - Preencher'!K795)</f>
        <v>45377</v>
      </c>
      <c r="J786" s="5" t="str">
        <f>'[1]TCE - ANEXO IV - Preencher'!L795</f>
        <v>26240369944973000185550030018010931168189187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778.6</v>
      </c>
    </row>
    <row r="787" spans="1:12" s="8" customFormat="1" ht="19.5" customHeight="1" x14ac:dyDescent="0.2">
      <c r="A787" s="3">
        <f>IFERROR(VLOOKUP(B787,'[1]DADOS (OCULTAR)'!$Q$3:$S$135,3,0),"")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3.14 - Alimentação Preparada</v>
      </c>
      <c r="D787" s="3">
        <f>'[1]TCE - ANEXO IV - Preencher'!F796</f>
        <v>69944973000185</v>
      </c>
      <c r="E787" s="5" t="str">
        <f>'[1]TCE - ANEXO IV - Preencher'!G796</f>
        <v>DIA DISTRIBUIDORA E IMP AFOGADOS LTDA</v>
      </c>
      <c r="F787" s="5" t="str">
        <f>'[1]TCE - ANEXO IV - Preencher'!H796</f>
        <v>B</v>
      </c>
      <c r="G787" s="5" t="str">
        <f>'[1]TCE - ANEXO IV - Preencher'!I796</f>
        <v>S</v>
      </c>
      <c r="H787" s="5">
        <f>'[1]TCE - ANEXO IV - Preencher'!J796</f>
        <v>1801094</v>
      </c>
      <c r="I787" s="6">
        <f>IF('[1]TCE - ANEXO IV - Preencher'!K796="","",'[1]TCE - ANEXO IV - Preencher'!K796)</f>
        <v>45377</v>
      </c>
      <c r="J787" s="5" t="str">
        <f>'[1]TCE - ANEXO IV - Preencher'!L796</f>
        <v>26240369944973000185550030018010941208199150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1317.36</v>
      </c>
    </row>
    <row r="788" spans="1:12" s="8" customFormat="1" ht="19.5" customHeight="1" x14ac:dyDescent="0.2">
      <c r="A788" s="3">
        <f>IFERROR(VLOOKUP(B788,'[1]DADOS (OCULTAR)'!$Q$3:$S$135,3,0),"")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3.14 - Alimentação Preparada</v>
      </c>
      <c r="D788" s="3">
        <f>'[1]TCE - ANEXO IV - Preencher'!F797</f>
        <v>69944973000185</v>
      </c>
      <c r="E788" s="5" t="str">
        <f>'[1]TCE - ANEXO IV - Preencher'!G797</f>
        <v>DIA DISTRIBUIDORA E IMP AFOGADOS LTDA</v>
      </c>
      <c r="F788" s="5" t="str">
        <f>'[1]TCE - ANEXO IV - Preencher'!H797</f>
        <v>B</v>
      </c>
      <c r="G788" s="5" t="str">
        <f>'[1]TCE - ANEXO IV - Preencher'!I797</f>
        <v>S</v>
      </c>
      <c r="H788" s="5">
        <f>'[1]TCE - ANEXO IV - Preencher'!J797</f>
        <v>1801092</v>
      </c>
      <c r="I788" s="6">
        <f>IF('[1]TCE - ANEXO IV - Preencher'!K797="","",'[1]TCE - ANEXO IV - Preencher'!K797)</f>
        <v>45377</v>
      </c>
      <c r="J788" s="5" t="str">
        <f>'[1]TCE - ANEXO IV - Preencher'!L797</f>
        <v>26240369944973000185550030018010921187230815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155.4</v>
      </c>
    </row>
    <row r="789" spans="1:12" s="8" customFormat="1" ht="19.5" customHeight="1" x14ac:dyDescent="0.2">
      <c r="A789" s="3">
        <f>IFERROR(VLOOKUP(B789,'[1]DADOS (OCULTAR)'!$Q$3:$S$135,3,0),"")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3.14 - Alimentação Preparada</v>
      </c>
      <c r="D789" s="3">
        <f>'[1]TCE - ANEXO IV - Preencher'!F798</f>
        <v>30743270000153</v>
      </c>
      <c r="E789" s="5" t="str">
        <f>'[1]TCE - ANEXO IV - Preencher'!G798</f>
        <v>TRIUNFO COM ALIM, PAPEIS MAT LIMP EIRELI</v>
      </c>
      <c r="F789" s="5" t="str">
        <f>'[1]TCE - ANEXO IV - Preencher'!H798</f>
        <v>B</v>
      </c>
      <c r="G789" s="5" t="str">
        <f>'[1]TCE - ANEXO IV - Preencher'!I798</f>
        <v>S</v>
      </c>
      <c r="H789" s="5" t="str">
        <f>'[1]TCE - ANEXO IV - Preencher'!J798</f>
        <v>000.021.573</v>
      </c>
      <c r="I789" s="6">
        <f>IF('[1]TCE - ANEXO IV - Preencher'!K798="","",'[1]TCE - ANEXO IV - Preencher'!K798)</f>
        <v>45377</v>
      </c>
      <c r="J789" s="5" t="str">
        <f>'[1]TCE - ANEXO IV - Preencher'!L798</f>
        <v>26240330743270000153550010000215731943125775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17971</v>
      </c>
    </row>
    <row r="790" spans="1:12" s="8" customFormat="1" ht="19.5" customHeight="1" x14ac:dyDescent="0.2">
      <c r="A790" s="3">
        <f>IFERROR(VLOOKUP(B790,'[1]DADOS (OCULTAR)'!$Q$3:$S$135,3,0),"")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3.14 - Alimentação Preparada</v>
      </c>
      <c r="D790" s="3">
        <f>'[1]TCE - ANEXO IV - Preencher'!F799</f>
        <v>11414902000190</v>
      </c>
      <c r="E790" s="5" t="str">
        <f>'[1]TCE - ANEXO IV - Preencher'!G799</f>
        <v>MAX DISTRIBUIDORA DE ALIMENTOS LTDA</v>
      </c>
      <c r="F790" s="5" t="str">
        <f>'[1]TCE - ANEXO IV - Preencher'!H799</f>
        <v>B</v>
      </c>
      <c r="G790" s="5" t="str">
        <f>'[1]TCE - ANEXO IV - Preencher'!I799</f>
        <v>S</v>
      </c>
      <c r="H790" s="5">
        <f>'[1]TCE - ANEXO IV - Preencher'!J799</f>
        <v>293229</v>
      </c>
      <c r="I790" s="6">
        <f>IF('[1]TCE - ANEXO IV - Preencher'!K799="","",'[1]TCE - ANEXO IV - Preencher'!K799)</f>
        <v>45378</v>
      </c>
      <c r="J790" s="5" t="str">
        <f>'[1]TCE - ANEXO IV - Preencher'!L799</f>
        <v>26240311414902000190550030002932291182678017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1470</v>
      </c>
    </row>
    <row r="791" spans="1:12" s="8" customFormat="1" ht="19.5" customHeight="1" x14ac:dyDescent="0.2">
      <c r="A791" s="3">
        <f>IFERROR(VLOOKUP(B791,'[1]DADOS (OCULTAR)'!$Q$3:$S$135,3,0),"")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3.14 - Alimentação Preparada</v>
      </c>
      <c r="D791" s="3">
        <f>'[1]TCE - ANEXO IV - Preencher'!F800</f>
        <v>11414902000190</v>
      </c>
      <c r="E791" s="5" t="str">
        <f>'[1]TCE - ANEXO IV - Preencher'!G800</f>
        <v>MAX DISTRIBUIDORA DE ALIMENTOS LTDA</v>
      </c>
      <c r="F791" s="5" t="str">
        <f>'[1]TCE - ANEXO IV - Preencher'!H800</f>
        <v>B</v>
      </c>
      <c r="G791" s="5" t="str">
        <f>'[1]TCE - ANEXO IV - Preencher'!I800</f>
        <v>S</v>
      </c>
      <c r="H791" s="5">
        <f>'[1]TCE - ANEXO IV - Preencher'!J800</f>
        <v>293230</v>
      </c>
      <c r="I791" s="6">
        <f>IF('[1]TCE - ANEXO IV - Preencher'!K800="","",'[1]TCE - ANEXO IV - Preencher'!K800)</f>
        <v>45378</v>
      </c>
      <c r="J791" s="5" t="str">
        <f>'[1]TCE - ANEXO IV - Preencher'!L800</f>
        <v>26240311414902000190550030002932301116854040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4851</v>
      </c>
    </row>
    <row r="792" spans="1:12" s="8" customFormat="1" ht="19.5" customHeight="1" x14ac:dyDescent="0.2">
      <c r="A792" s="3">
        <f>IFERROR(VLOOKUP(B792,'[1]DADOS (OCULTAR)'!$Q$3:$S$135,3,0),"")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3.14 - Alimentação Preparada</v>
      </c>
      <c r="D792" s="3">
        <f>'[1]TCE - ANEXO IV - Preencher'!F801</f>
        <v>30779584000459</v>
      </c>
      <c r="E792" s="5" t="str">
        <f>'[1]TCE - ANEXO IV - Preencher'!G801</f>
        <v>DISPAN DISTRIBUIDORA DE ALIMENTOS LTDA</v>
      </c>
      <c r="F792" s="5" t="str">
        <f>'[1]TCE - ANEXO IV - Preencher'!H801</f>
        <v>B</v>
      </c>
      <c r="G792" s="5" t="str">
        <f>'[1]TCE - ANEXO IV - Preencher'!I801</f>
        <v>S</v>
      </c>
      <c r="H792" s="5">
        <f>'[1]TCE - ANEXO IV - Preencher'!J801</f>
        <v>35184</v>
      </c>
      <c r="I792" s="6">
        <f>IF('[1]TCE - ANEXO IV - Preencher'!K801="","",'[1]TCE - ANEXO IV - Preencher'!K801)</f>
        <v>45378</v>
      </c>
      <c r="J792" s="5" t="str">
        <f>'[1]TCE - ANEXO IV - Preencher'!L801</f>
        <v>26240330779584000459550010000351841173782214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3456</v>
      </c>
    </row>
    <row r="793" spans="1:12" s="8" customFormat="1" ht="19.5" customHeight="1" x14ac:dyDescent="0.2">
      <c r="A793" s="3">
        <f>IFERROR(VLOOKUP(B793,'[1]DADOS (OCULTAR)'!$Q$3:$S$135,3,0),"")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3.14 - Alimentação Preparada</v>
      </c>
      <c r="D793" s="3">
        <f>'[1]TCE - ANEXO IV - Preencher'!F802</f>
        <v>24883359000112</v>
      </c>
      <c r="E793" s="5" t="str">
        <f>'[1]TCE - ANEXO IV - Preencher'!G802</f>
        <v>CARUARU POLPAS LTDA</v>
      </c>
      <c r="F793" s="5" t="str">
        <f>'[1]TCE - ANEXO IV - Preencher'!H802</f>
        <v>B</v>
      </c>
      <c r="G793" s="5" t="str">
        <f>'[1]TCE - ANEXO IV - Preencher'!I802</f>
        <v>S</v>
      </c>
      <c r="H793" s="5" t="str">
        <f>'[1]TCE - ANEXO IV - Preencher'!J802</f>
        <v>000.057.519</v>
      </c>
      <c r="I793" s="6">
        <f>IF('[1]TCE - ANEXO IV - Preencher'!K802="","",'[1]TCE - ANEXO IV - Preencher'!K802)</f>
        <v>45379</v>
      </c>
      <c r="J793" s="5" t="str">
        <f>'[1]TCE - ANEXO IV - Preencher'!L802</f>
        <v>26240324883359000112550010000575191450500006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3549</v>
      </c>
    </row>
    <row r="794" spans="1:12" s="8" customFormat="1" ht="19.5" customHeight="1" x14ac:dyDescent="0.2">
      <c r="A794" s="3">
        <f>IFERROR(VLOOKUP(B794,'[1]DADOS (OCULTAR)'!$Q$3:$S$135,3,0),"")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3.14 - Alimentação Preparada</v>
      </c>
      <c r="D794" s="3">
        <f>'[1]TCE - ANEXO IV - Preencher'!F803</f>
        <v>13003893000170</v>
      </c>
      <c r="E794" s="5" t="str">
        <f>'[1]TCE - ANEXO IV - Preencher'!G803</f>
        <v>GRANJA OVO EXTRA LTDA</v>
      </c>
      <c r="F794" s="5" t="str">
        <f>'[1]TCE - ANEXO IV - Preencher'!H803</f>
        <v>B</v>
      </c>
      <c r="G794" s="5" t="str">
        <f>'[1]TCE - ANEXO IV - Preencher'!I803</f>
        <v>S</v>
      </c>
      <c r="H794" s="5" t="str">
        <f>'[1]TCE - ANEXO IV - Preencher'!J803</f>
        <v>000.004.636</v>
      </c>
      <c r="I794" s="6">
        <f>IF('[1]TCE - ANEXO IV - Preencher'!K803="","",'[1]TCE - ANEXO IV - Preencher'!K803)</f>
        <v>45381</v>
      </c>
      <c r="J794" s="5" t="str">
        <f>'[1]TCE - ANEXO IV - Preencher'!L803</f>
        <v>26240313003893000170550010000046361705547516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1800</v>
      </c>
    </row>
    <row r="795" spans="1:12" s="8" customFormat="1" ht="19.5" customHeight="1" x14ac:dyDescent="0.2">
      <c r="A795" s="3">
        <f>IFERROR(VLOOKUP(B795,'[1]DADOS (OCULTAR)'!$Q$3:$S$135,3,0),"")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3.14 - Alimentação Preparada</v>
      </c>
      <c r="D795" s="3">
        <f>'[1]TCE - ANEXO IV - Preencher'!F804</f>
        <v>42518643000171</v>
      </c>
      <c r="E795" s="5" t="str">
        <f>'[1]TCE - ANEXO IV - Preencher'!G804</f>
        <v>ISAYANE S E SANTOS HORTIFRUTIGRANJEIROS</v>
      </c>
      <c r="F795" s="5" t="str">
        <f>'[1]TCE - ANEXO IV - Preencher'!H804</f>
        <v>B</v>
      </c>
      <c r="G795" s="5" t="str">
        <f>'[1]TCE - ANEXO IV - Preencher'!I804</f>
        <v>S</v>
      </c>
      <c r="H795" s="5" t="str">
        <f>'[1]TCE - ANEXO IV - Preencher'!J804</f>
        <v>000.000.531</v>
      </c>
      <c r="I795" s="6">
        <f>IF('[1]TCE - ANEXO IV - Preencher'!K804="","",'[1]TCE - ANEXO IV - Preencher'!K804)</f>
        <v>45382</v>
      </c>
      <c r="J795" s="5" t="str">
        <f>'[1]TCE - ANEXO IV - Preencher'!L804</f>
        <v>26240342518643000171550010000005311579532252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40059.519999999997</v>
      </c>
    </row>
    <row r="796" spans="1:12" s="8" customFormat="1" ht="19.5" customHeight="1" x14ac:dyDescent="0.2">
      <c r="A796" s="3">
        <f>IFERROR(VLOOKUP(B796,'[1]DADOS (OCULTAR)'!$Q$3:$S$135,3,0),"")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3.14 - Alimentação Preparada</v>
      </c>
      <c r="D796" s="3">
        <f>'[1]TCE - ANEXO IV - Preencher'!F805</f>
        <v>22006201000139</v>
      </c>
      <c r="E796" s="5" t="str">
        <f>'[1]TCE - ANEXO IV - Preencher'!G805</f>
        <v>FORTPEL COMERCIO DE DESCARTAVEIS LTDA</v>
      </c>
      <c r="F796" s="5" t="str">
        <f>'[1]TCE - ANEXO IV - Preencher'!H805</f>
        <v>B</v>
      </c>
      <c r="G796" s="5" t="str">
        <f>'[1]TCE - ANEXO IV - Preencher'!I805</f>
        <v>S</v>
      </c>
      <c r="H796" s="5">
        <f>'[1]TCE - ANEXO IV - Preencher'!J805</f>
        <v>229896</v>
      </c>
      <c r="I796" s="6">
        <f>IF('[1]TCE - ANEXO IV - Preencher'!K805="","",'[1]TCE - ANEXO IV - Preencher'!K805)</f>
        <v>45364</v>
      </c>
      <c r="J796" s="5" t="str">
        <f>'[1]TCE - ANEXO IV - Preencher'!L805</f>
        <v>26240322006201000139550000002298961102298967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200</v>
      </c>
    </row>
    <row r="797" spans="1:12" s="8" customFormat="1" ht="19.5" customHeight="1" x14ac:dyDescent="0.2">
      <c r="A797" s="3">
        <f>IFERROR(VLOOKUP(B797,'[1]DADOS (OCULTAR)'!$Q$3:$S$135,3,0),"")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3.14 - Alimentação Preparada</v>
      </c>
      <c r="D797" s="3">
        <f>'[1]TCE - ANEXO IV - Preencher'!F806</f>
        <v>23705638000123</v>
      </c>
      <c r="E797" s="5" t="str">
        <f>'[1]TCE - ANEXO IV - Preencher'!G806</f>
        <v>C.I. LIMA DE OLIVEIRA IMPORTADOS</v>
      </c>
      <c r="F797" s="5" t="str">
        <f>'[1]TCE - ANEXO IV - Preencher'!H806</f>
        <v>B</v>
      </c>
      <c r="G797" s="5" t="str">
        <f>'[1]TCE - ANEXO IV - Preencher'!I806</f>
        <v>S</v>
      </c>
      <c r="H797" s="5" t="str">
        <f>'[1]TCE - ANEXO IV - Preencher'!J806</f>
        <v>000.000.204</v>
      </c>
      <c r="I797" s="6">
        <f>IF('[1]TCE - ANEXO IV - Preencher'!K806="","",'[1]TCE - ANEXO IV - Preencher'!K806)</f>
        <v>45366</v>
      </c>
      <c r="J797" s="5" t="str">
        <f>'[1]TCE - ANEXO IV - Preencher'!L806</f>
        <v>26240323705638000123550010000002041560615669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37.979999999999997</v>
      </c>
    </row>
    <row r="798" spans="1:12" s="8" customFormat="1" ht="19.5" customHeight="1" x14ac:dyDescent="0.2">
      <c r="A798" s="3">
        <f>IFERROR(VLOOKUP(B798,'[1]DADOS (OCULTAR)'!$Q$3:$S$135,3,0),"")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>3.14 - Alimentação Preparada</v>
      </c>
      <c r="D798" s="3">
        <f>'[1]TCE - ANEXO IV - Preencher'!F807</f>
        <v>24512912000100</v>
      </c>
      <c r="E798" s="5" t="str">
        <f>'[1]TCE - ANEXO IV - Preencher'!G807</f>
        <v>H. M. COMERCIO DE UTILIDADES LTDA EPP</v>
      </c>
      <c r="F798" s="5" t="str">
        <f>'[1]TCE - ANEXO IV - Preencher'!H807</f>
        <v>B</v>
      </c>
      <c r="G798" s="5" t="str">
        <f>'[1]TCE - ANEXO IV - Preencher'!I807</f>
        <v>S</v>
      </c>
      <c r="H798" s="5" t="str">
        <f>'[1]TCE - ANEXO IV - Preencher'!J807</f>
        <v>000.000.532</v>
      </c>
      <c r="I798" s="6">
        <f>IF('[1]TCE - ANEXO IV - Preencher'!K807="","",'[1]TCE - ANEXO IV - Preencher'!K807)</f>
        <v>45366</v>
      </c>
      <c r="J798" s="5" t="str">
        <f>'[1]TCE - ANEXO IV - Preencher'!L807</f>
        <v>26240324512912000100550010000005321689449451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129.9</v>
      </c>
    </row>
    <row r="799" spans="1:12" s="8" customFormat="1" ht="19.5" customHeight="1" x14ac:dyDescent="0.2">
      <c r="A799" s="3">
        <f>IFERROR(VLOOKUP(B799,'[1]DADOS (OCULTAR)'!$Q$3:$S$135,3,0),"")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>3.14 - Alimentação Preparada</v>
      </c>
      <c r="D799" s="3">
        <f>'[1]TCE - ANEXO IV - Preencher'!F808</f>
        <v>9262356000178</v>
      </c>
      <c r="E799" s="5" t="str">
        <f>'[1]TCE - ANEXO IV - Preencher'!G808</f>
        <v>EXPORFRIOS EQUIPAMENTOS LTDA</v>
      </c>
      <c r="F799" s="5" t="str">
        <f>'[1]TCE - ANEXO IV - Preencher'!H808</f>
        <v>B</v>
      </c>
      <c r="G799" s="5" t="str">
        <f>'[1]TCE - ANEXO IV - Preencher'!I808</f>
        <v>S</v>
      </c>
      <c r="H799" s="5">
        <f>'[1]TCE - ANEXO IV - Preencher'!J808</f>
        <v>2861</v>
      </c>
      <c r="I799" s="6">
        <f>IF('[1]TCE - ANEXO IV - Preencher'!K808="","",'[1]TCE - ANEXO IV - Preencher'!K808)</f>
        <v>45369</v>
      </c>
      <c r="J799" s="5" t="str">
        <f>'[1]TCE - ANEXO IV - Preencher'!L808</f>
        <v>26240309262356000178550110000028617186141205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1083.8399999999999</v>
      </c>
    </row>
    <row r="800" spans="1:12" s="8" customFormat="1" ht="19.5" customHeight="1" x14ac:dyDescent="0.2">
      <c r="A800" s="3">
        <f>IFERROR(VLOOKUP(B800,'[1]DADOS (OCULTAR)'!$Q$3:$S$135,3,0),"")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>3.14 - Alimentação Preparada</v>
      </c>
      <c r="D800" s="3">
        <f>'[1]TCE - ANEXO IV - Preencher'!F809</f>
        <v>8903732000101</v>
      </c>
      <c r="E800" s="5" t="str">
        <f>'[1]TCE - ANEXO IV - Preencher'!G809</f>
        <v>COSMOPLAST COMERCIO DE EMBALAGENS LTDA</v>
      </c>
      <c r="F800" s="5" t="str">
        <f>'[1]TCE - ANEXO IV - Preencher'!H809</f>
        <v>B</v>
      </c>
      <c r="G800" s="5" t="str">
        <f>'[1]TCE - ANEXO IV - Preencher'!I809</f>
        <v>S</v>
      </c>
      <c r="H800" s="5">
        <f>'[1]TCE - ANEXO IV - Preencher'!J809</f>
        <v>7124</v>
      </c>
      <c r="I800" s="6">
        <f>IF('[1]TCE - ANEXO IV - Preencher'!K809="","",'[1]TCE - ANEXO IV - Preencher'!K809)</f>
        <v>45373</v>
      </c>
      <c r="J800" s="5" t="str">
        <f>'[1]TCE - ANEXO IV - Preencher'!L809</f>
        <v>26240308903732000101550010000071241000071349</v>
      </c>
      <c r="K800" s="5" t="str">
        <f>IF(F800="B",LEFT('[1]TCE - ANEXO IV - Preencher'!M809,2),IF(F800="S",LEFT('[1]TCE - ANEXO IV - Preencher'!M809,7),IF('[1]TCE - ANEXO IV - Preencher'!H809="","")))</f>
        <v>26</v>
      </c>
      <c r="L800" s="7">
        <f>'[1]TCE - ANEXO IV - Preencher'!N809</f>
        <v>367.5</v>
      </c>
    </row>
    <row r="801" spans="1:12" s="8" customFormat="1" ht="19.5" customHeight="1" x14ac:dyDescent="0.2">
      <c r="A801" s="3">
        <f>IFERROR(VLOOKUP(B801,'[1]DADOS (OCULTAR)'!$Q$3:$S$135,3,0),"")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3.14 - Alimentação Preparada</v>
      </c>
      <c r="D801" s="3">
        <f>'[1]TCE - ANEXO IV - Preencher'!F810</f>
        <v>22006201000139</v>
      </c>
      <c r="E801" s="5" t="str">
        <f>'[1]TCE - ANEXO IV - Preencher'!G810</f>
        <v>FORTPEL COMERCIO DE DESCARTAVEIS LTDA</v>
      </c>
      <c r="F801" s="5" t="str">
        <f>'[1]TCE - ANEXO IV - Preencher'!H810</f>
        <v>B</v>
      </c>
      <c r="G801" s="5" t="str">
        <f>'[1]TCE - ANEXO IV - Preencher'!I810</f>
        <v>S</v>
      </c>
      <c r="H801" s="5">
        <f>'[1]TCE - ANEXO IV - Preencher'!J810</f>
        <v>231573</v>
      </c>
      <c r="I801" s="6">
        <f>IF('[1]TCE - ANEXO IV - Preencher'!K810="","",'[1]TCE - ANEXO IV - Preencher'!K810)</f>
        <v>45373</v>
      </c>
      <c r="J801" s="5" t="str">
        <f>'[1]TCE - ANEXO IV - Preencher'!L810</f>
        <v>26240322006201000139550000002315731102315736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11509</v>
      </c>
    </row>
    <row r="802" spans="1:12" s="8" customFormat="1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>
        <f>IFERROR(VLOOKUP(B806,'[1]DADOS (OCULTAR)'!$Q$3:$S$135,3,0),"")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>3.6 - Material de Expediente</v>
      </c>
      <c r="D806" s="3">
        <f>'[1]TCE - ANEXO IV - Preencher'!F815</f>
        <v>24348443000136</v>
      </c>
      <c r="E806" s="5" t="str">
        <f>'[1]TCE - ANEXO IV - Preencher'!G815</f>
        <v>FRANCRIS LIVRARIA E PAPELARIA LTDA</v>
      </c>
      <c r="F806" s="5" t="str">
        <f>'[1]TCE - ANEXO IV - Preencher'!H815</f>
        <v>B</v>
      </c>
      <c r="G806" s="5" t="str">
        <f>'[1]TCE - ANEXO IV - Preencher'!I815</f>
        <v>S</v>
      </c>
      <c r="H806" s="5" t="str">
        <f>'[1]TCE - ANEXO IV - Preencher'!J815</f>
        <v>000.019.258</v>
      </c>
      <c r="I806" s="6">
        <f>IF('[1]TCE - ANEXO IV - Preencher'!K815="","",'[1]TCE - ANEXO IV - Preencher'!K815)</f>
        <v>45355</v>
      </c>
      <c r="J806" s="5" t="str">
        <f>'[1]TCE - ANEXO IV - Preencher'!L815</f>
        <v>26240324348443000136550010000192581739609903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2101.1</v>
      </c>
    </row>
    <row r="807" spans="1:12" s="8" customFormat="1" ht="19.5" customHeight="1" x14ac:dyDescent="0.2">
      <c r="A807" s="3">
        <f>IFERROR(VLOOKUP(B807,'[1]DADOS (OCULTAR)'!$Q$3:$S$135,3,0),"")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>3.6 - Material de Expediente</v>
      </c>
      <c r="D807" s="3">
        <f>'[1]TCE - ANEXO IV - Preencher'!F816</f>
        <v>11840014000130</v>
      </c>
      <c r="E807" s="5" t="str">
        <f>'[1]TCE - ANEXO IV - Preencher'!G816</f>
        <v>MACROPAC PROTECAO E EMBALAGEM LTDA</v>
      </c>
      <c r="F807" s="5" t="str">
        <f>'[1]TCE - ANEXO IV - Preencher'!H816</f>
        <v>B</v>
      </c>
      <c r="G807" s="5" t="str">
        <f>'[1]TCE - ANEXO IV - Preencher'!I816</f>
        <v>S</v>
      </c>
      <c r="H807" s="5">
        <f>'[1]TCE - ANEXO IV - Preencher'!J816</f>
        <v>465417</v>
      </c>
      <c r="I807" s="6">
        <f>IF('[1]TCE - ANEXO IV - Preencher'!K816="","",'[1]TCE - ANEXO IV - Preencher'!K816)</f>
        <v>45348</v>
      </c>
      <c r="J807" s="5" t="str">
        <f>'[1]TCE - ANEXO IV - Preencher'!L816</f>
        <v>26240211840014000130550010004654171310766106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469.5</v>
      </c>
    </row>
    <row r="808" spans="1:12" s="8" customFormat="1" ht="19.5" customHeight="1" x14ac:dyDescent="0.2">
      <c r="A808" s="3">
        <f>IFERROR(VLOOKUP(B808,'[1]DADOS (OCULTAR)'!$Q$3:$S$135,3,0),"")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3.6 - Material de Expediente</v>
      </c>
      <c r="D808" s="3">
        <f>'[1]TCE - ANEXO IV - Preencher'!F817</f>
        <v>7601049000149</v>
      </c>
      <c r="E808" s="5" t="str">
        <f>'[1]TCE - ANEXO IV - Preencher'!G817</f>
        <v>SEVERINO JOSE DE ARAUJO SOBRINHO ME</v>
      </c>
      <c r="F808" s="5" t="str">
        <f>'[1]TCE - ANEXO IV - Preencher'!H817</f>
        <v>B</v>
      </c>
      <c r="G808" s="5" t="str">
        <f>'[1]TCE - ANEXO IV - Preencher'!I817</f>
        <v>S</v>
      </c>
      <c r="H808" s="5">
        <f>'[1]TCE - ANEXO IV - Preencher'!J817</f>
        <v>23840</v>
      </c>
      <c r="I808" s="6">
        <f>IF('[1]TCE - ANEXO IV - Preencher'!K817="","",'[1]TCE - ANEXO IV - Preencher'!K817)</f>
        <v>45352</v>
      </c>
      <c r="J808" s="5" t="str">
        <f>'[1]TCE - ANEXO IV - Preencher'!L817</f>
        <v>26240307601049000149550010000238401028936282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5168</v>
      </c>
    </row>
    <row r="809" spans="1:12" s="8" customFormat="1" ht="19.5" customHeight="1" x14ac:dyDescent="0.2">
      <c r="A809" s="3">
        <f>IFERROR(VLOOKUP(B809,'[1]DADOS (OCULTAR)'!$Q$3:$S$135,3,0),"")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3.6 - Material de Expediente</v>
      </c>
      <c r="D809" s="3">
        <f>'[1]TCE - ANEXO IV - Preencher'!F818</f>
        <v>4537372000102</v>
      </c>
      <c r="E809" s="5" t="str">
        <f>'[1]TCE - ANEXO IV - Preencher'!G818</f>
        <v>STARVOX AUDIO E VIDEO LTDA</v>
      </c>
      <c r="F809" s="5" t="str">
        <f>'[1]TCE - ANEXO IV - Preencher'!H818</f>
        <v>B</v>
      </c>
      <c r="G809" s="5" t="str">
        <f>'[1]TCE - ANEXO IV - Preencher'!I818</f>
        <v>S</v>
      </c>
      <c r="H809" s="5">
        <f>'[1]TCE - ANEXO IV - Preencher'!J818</f>
        <v>6137</v>
      </c>
      <c r="I809" s="6">
        <f>IF('[1]TCE - ANEXO IV - Preencher'!K818="","",'[1]TCE - ANEXO IV - Preencher'!K818)</f>
        <v>45349</v>
      </c>
      <c r="J809" s="5" t="str">
        <f>'[1]TCE - ANEXO IV - Preencher'!L818</f>
        <v>35240204537372000102550070000061371102863724</v>
      </c>
      <c r="K809" s="5" t="str">
        <f>IF(F809="B",LEFT('[1]TCE - ANEXO IV - Preencher'!M818,2),IF(F809="S",LEFT('[1]TCE - ANEXO IV - Preencher'!M818,7),IF('[1]TCE - ANEXO IV - Preencher'!H818="","")))</f>
        <v>35</v>
      </c>
      <c r="L809" s="7">
        <f>'[1]TCE - ANEXO IV - Preencher'!N818</f>
        <v>920</v>
      </c>
    </row>
    <row r="810" spans="1:12" s="8" customFormat="1" ht="19.5" customHeight="1" x14ac:dyDescent="0.2">
      <c r="A810" s="3">
        <f>IFERROR(VLOOKUP(B810,'[1]DADOS (OCULTAR)'!$Q$3:$S$135,3,0),"")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>3.6 - Material de Expediente</v>
      </c>
      <c r="D810" s="3">
        <f>'[1]TCE - ANEXO IV - Preencher'!F819</f>
        <v>22006201000139</v>
      </c>
      <c r="E810" s="5" t="str">
        <f>'[1]TCE - ANEXO IV - Preencher'!G819</f>
        <v>FORTPEL COMERCIO DE DESCARTAVEIS LTDA</v>
      </c>
      <c r="F810" s="5" t="str">
        <f>'[1]TCE - ANEXO IV - Preencher'!H819</f>
        <v>B</v>
      </c>
      <c r="G810" s="5" t="str">
        <f>'[1]TCE - ANEXO IV - Preencher'!I819</f>
        <v>S</v>
      </c>
      <c r="H810" s="5">
        <f>'[1]TCE - ANEXO IV - Preencher'!J819</f>
        <v>229896</v>
      </c>
      <c r="I810" s="6">
        <f>IF('[1]TCE - ANEXO IV - Preencher'!K819="","",'[1]TCE - ANEXO IV - Preencher'!K819)</f>
        <v>45364</v>
      </c>
      <c r="J810" s="5" t="str">
        <f>'[1]TCE - ANEXO IV - Preencher'!L819</f>
        <v>26240322006201000139550000002298961102298967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69</v>
      </c>
    </row>
    <row r="811" spans="1:12" s="8" customFormat="1" ht="19.5" customHeight="1" x14ac:dyDescent="0.2">
      <c r="A811" s="3">
        <f>IFERROR(VLOOKUP(B811,'[1]DADOS (OCULTAR)'!$Q$3:$S$135,3,0),"")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>3.6 - Material de Expediente</v>
      </c>
      <c r="D811" s="3">
        <f>'[1]TCE - ANEXO IV - Preencher'!F820</f>
        <v>9756925000131</v>
      </c>
      <c r="E811" s="5" t="str">
        <f>'[1]TCE - ANEXO IV - Preencher'!G820</f>
        <v>CENTRO PERNAMBUCANO DE PSICOLOGIA AP LTD</v>
      </c>
      <c r="F811" s="5" t="str">
        <f>'[1]TCE - ANEXO IV - Preencher'!H820</f>
        <v>B</v>
      </c>
      <c r="G811" s="5" t="str">
        <f>'[1]TCE - ANEXO IV - Preencher'!I820</f>
        <v>S</v>
      </c>
      <c r="H811" s="5" t="str">
        <f>'[1]TCE - ANEXO IV - Preencher'!J820</f>
        <v>000.037.166</v>
      </c>
      <c r="I811" s="6">
        <f>IF('[1]TCE - ANEXO IV - Preencher'!K820="","",'[1]TCE - ANEXO IV - Preencher'!K820)</f>
        <v>45366</v>
      </c>
      <c r="J811" s="5" t="str">
        <f>'[1]TCE - ANEXO IV - Preencher'!L820</f>
        <v>26240309756925000131550020000371661365307110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919.33</v>
      </c>
    </row>
    <row r="812" spans="1:12" s="8" customFormat="1" ht="19.5" customHeight="1" x14ac:dyDescent="0.2">
      <c r="A812" s="3">
        <f>IFERROR(VLOOKUP(B812,'[1]DADOS (OCULTAR)'!$Q$3:$S$135,3,0),"")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>3.6 - Material de Expediente</v>
      </c>
      <c r="D812" s="3">
        <f>'[1]TCE - ANEXO IV - Preencher'!F821</f>
        <v>24073694000155</v>
      </c>
      <c r="E812" s="5" t="str">
        <f>'[1]TCE - ANEXO IV - Preencher'!G821</f>
        <v>NAGEM CIL COMERCIO DE INFORMATICA LTDA</v>
      </c>
      <c r="F812" s="5" t="str">
        <f>'[1]TCE - ANEXO IV - Preencher'!H821</f>
        <v>B</v>
      </c>
      <c r="G812" s="5" t="str">
        <f>'[1]TCE - ANEXO IV - Preencher'!I821</f>
        <v>S</v>
      </c>
      <c r="H812" s="5" t="str">
        <f>'[1]TCE - ANEXO IV - Preencher'!J821</f>
        <v>000.064.726</v>
      </c>
      <c r="I812" s="6">
        <f>IF('[1]TCE - ANEXO IV - Preencher'!K821="","",'[1]TCE - ANEXO IV - Preencher'!K821)</f>
        <v>45372</v>
      </c>
      <c r="J812" s="5" t="str">
        <f>'[1]TCE - ANEXO IV - Preencher'!L821</f>
        <v>26240324073694000155550020000647267002003253</v>
      </c>
      <c r="K812" s="5" t="str">
        <f>IF(F812="B",LEFT('[1]TCE - ANEXO IV - Preencher'!M821,2),IF(F812="S",LEFT('[1]TCE - ANEXO IV - Preencher'!M821,7),IF('[1]TCE - ANEXO IV - Preencher'!H821="","")))</f>
        <v>26</v>
      </c>
      <c r="L812" s="7">
        <f>'[1]TCE - ANEXO IV - Preencher'!N821</f>
        <v>2299</v>
      </c>
    </row>
    <row r="813" spans="1:12" s="8" customFormat="1" ht="19.5" customHeight="1" x14ac:dyDescent="0.2">
      <c r="A813" s="3">
        <f>IFERROR(VLOOKUP(B813,'[1]DADOS (OCULTAR)'!$Q$3:$S$135,3,0),"")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>3.6 - Material de Expediente</v>
      </c>
      <c r="D813" s="3">
        <f>'[1]TCE - ANEXO IV - Preencher'!F822</f>
        <v>24073694000155</v>
      </c>
      <c r="E813" s="5" t="str">
        <f>'[1]TCE - ANEXO IV - Preencher'!G822</f>
        <v>NAGEM CIL COMERCIO DE INFORMATICA LTDA</v>
      </c>
      <c r="F813" s="5" t="str">
        <f>'[1]TCE - ANEXO IV - Preencher'!H822</f>
        <v>B</v>
      </c>
      <c r="G813" s="5" t="str">
        <f>'[1]TCE - ANEXO IV - Preencher'!I822</f>
        <v>S</v>
      </c>
      <c r="H813" s="5" t="str">
        <f>'[1]TCE - ANEXO IV - Preencher'!J822</f>
        <v>000.064.726</v>
      </c>
      <c r="I813" s="6">
        <f>IF('[1]TCE - ANEXO IV - Preencher'!K822="","",'[1]TCE - ANEXO IV - Preencher'!K822)</f>
        <v>45372</v>
      </c>
      <c r="J813" s="5" t="str">
        <f>'[1]TCE - ANEXO IV - Preencher'!L822</f>
        <v>26240324073694000155550020000647267002003253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665</v>
      </c>
    </row>
    <row r="814" spans="1:12" s="8" customFormat="1" ht="19.5" customHeight="1" x14ac:dyDescent="0.2">
      <c r="A814" s="3">
        <f>IFERROR(VLOOKUP(B814,'[1]DADOS (OCULTAR)'!$Q$3:$S$135,3,0),"")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>3.6 - Material de Expediente</v>
      </c>
      <c r="D814" s="3">
        <f>'[1]TCE - ANEXO IV - Preencher'!F823</f>
        <v>38184070000209</v>
      </c>
      <c r="E814" s="5" t="str">
        <f>'[1]TCE - ANEXO IV - Preencher'!G823</f>
        <v>ULTRA C ATAC ARTIG DE PAPEL ESC INF LTDA</v>
      </c>
      <c r="F814" s="5" t="str">
        <f>'[1]TCE - ANEXO IV - Preencher'!H823</f>
        <v>B</v>
      </c>
      <c r="G814" s="5" t="str">
        <f>'[1]TCE - ANEXO IV - Preencher'!I823</f>
        <v>S</v>
      </c>
      <c r="H814" s="5">
        <f>'[1]TCE - ANEXO IV - Preencher'!J823</f>
        <v>8757</v>
      </c>
      <c r="I814" s="6">
        <f>IF('[1]TCE - ANEXO IV - Preencher'!K823="","",'[1]TCE - ANEXO IV - Preencher'!K823)</f>
        <v>45373</v>
      </c>
      <c r="J814" s="5" t="str">
        <f>'[1]TCE - ANEXO IV - Preencher'!L823</f>
        <v>26240338184070000209550010000087571109022113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1091</v>
      </c>
    </row>
    <row r="815" spans="1:12" s="8" customFormat="1" ht="19.5" customHeight="1" x14ac:dyDescent="0.2">
      <c r="A815" s="3">
        <f>IFERROR(VLOOKUP(B815,'[1]DADOS (OCULTAR)'!$Q$3:$S$135,3,0),"")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>3.6 - Material de Expediente</v>
      </c>
      <c r="D815" s="3">
        <f>'[1]TCE - ANEXO IV - Preencher'!F824</f>
        <v>46700220000129</v>
      </c>
      <c r="E815" s="5" t="str">
        <f>'[1]TCE - ANEXO IV - Preencher'!G824</f>
        <v>NOVA DISTRIB ATACADO DE LIMP LTDA</v>
      </c>
      <c r="F815" s="5" t="str">
        <f>'[1]TCE - ANEXO IV - Preencher'!H824</f>
        <v>B</v>
      </c>
      <c r="G815" s="5" t="str">
        <f>'[1]TCE - ANEXO IV - Preencher'!I824</f>
        <v>S</v>
      </c>
      <c r="H815" s="5">
        <f>'[1]TCE - ANEXO IV - Preencher'!J824</f>
        <v>15333</v>
      </c>
      <c r="I815" s="6">
        <f>IF('[1]TCE - ANEXO IV - Preencher'!K824="","",'[1]TCE - ANEXO IV - Preencher'!K824)</f>
        <v>45373</v>
      </c>
      <c r="J815" s="5" t="str">
        <f>'[1]TCE - ANEXO IV - Preencher'!L824</f>
        <v>26240346700220000129550010000153337505028489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79</v>
      </c>
    </row>
    <row r="816" spans="1:12" s="8" customFormat="1" ht="19.5" customHeight="1" x14ac:dyDescent="0.2">
      <c r="A816" s="3">
        <f>IFERROR(VLOOKUP(B816,'[1]DADOS (OCULTAR)'!$Q$3:$S$135,3,0),"")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>3.6 - Material de Expediente</v>
      </c>
      <c r="D816" s="3">
        <f>'[1]TCE - ANEXO IV - Preencher'!F825</f>
        <v>3237583006521</v>
      </c>
      <c r="E816" s="5" t="str">
        <f>'[1]TCE - ANEXO IV - Preencher'!G825</f>
        <v>JHS COMERCIO ATACADISTA DE PAPEL</v>
      </c>
      <c r="F816" s="5" t="str">
        <f>'[1]TCE - ANEXO IV - Preencher'!H825</f>
        <v>B</v>
      </c>
      <c r="G816" s="5" t="str">
        <f>'[1]TCE - ANEXO IV - Preencher'!I825</f>
        <v>S</v>
      </c>
      <c r="H816" s="5" t="str">
        <f>'[1]TCE - ANEXO IV - Preencher'!J825</f>
        <v>000.000.734</v>
      </c>
      <c r="I816" s="6">
        <f>IF('[1]TCE - ANEXO IV - Preencher'!K825="","",'[1]TCE - ANEXO IV - Preencher'!K825)</f>
        <v>45299</v>
      </c>
      <c r="J816" s="5" t="str">
        <f>'[1]TCE - ANEXO IV - Preencher'!L825</f>
        <v>26240103237583006521550110000007341401577885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1248</v>
      </c>
    </row>
    <row r="817" spans="1:12" s="8" customFormat="1" ht="19.5" customHeight="1" x14ac:dyDescent="0.2">
      <c r="A817" s="3">
        <f>IFERROR(VLOOKUP(B817,'[1]DADOS (OCULTAR)'!$Q$3:$S$135,3,0),"")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>3.6 - Material de Expediente</v>
      </c>
      <c r="D817" s="3">
        <f>'[1]TCE - ANEXO IV - Preencher'!F826</f>
        <v>22006201000139</v>
      </c>
      <c r="E817" s="5" t="str">
        <f>'[1]TCE - ANEXO IV - Preencher'!G826</f>
        <v>FORTPEL COMERCIO DE DESCARTAVEIS LTDA</v>
      </c>
      <c r="F817" s="5" t="str">
        <f>'[1]TCE - ANEXO IV - Preencher'!H826</f>
        <v>B</v>
      </c>
      <c r="G817" s="5" t="str">
        <f>'[1]TCE - ANEXO IV - Preencher'!I826</f>
        <v>S</v>
      </c>
      <c r="H817" s="5">
        <f>'[1]TCE - ANEXO IV - Preencher'!J826</f>
        <v>231573</v>
      </c>
      <c r="I817" s="6">
        <f>IF('[1]TCE - ANEXO IV - Preencher'!K826="","",'[1]TCE - ANEXO IV - Preencher'!K826)</f>
        <v>45373</v>
      </c>
      <c r="J817" s="5" t="str">
        <f>'[1]TCE - ANEXO IV - Preencher'!L826</f>
        <v>26240322006201000139550000002315731102315736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2419.85</v>
      </c>
    </row>
    <row r="818" spans="1:12" s="8" customFormat="1" ht="19.5" customHeight="1" x14ac:dyDescent="0.2">
      <c r="A818" s="3">
        <f>IFERROR(VLOOKUP(B818,'[1]DADOS (OCULTAR)'!$Q$3:$S$135,3,0),"")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>3.6 - Material de Expediente</v>
      </c>
      <c r="D818" s="3">
        <f>'[1]TCE - ANEXO IV - Preencher'!F827</f>
        <v>33277851000135</v>
      </c>
      <c r="E818" s="5" t="str">
        <f>'[1]TCE - ANEXO IV - Preencher'!G827</f>
        <v>NATANAEL CAMPOS DA SILVA 32736894472</v>
      </c>
      <c r="F818" s="5" t="str">
        <f>'[1]TCE - ANEXO IV - Preencher'!H827</f>
        <v>B</v>
      </c>
      <c r="G818" s="5" t="str">
        <f>'[1]TCE - ANEXO IV - Preencher'!I827</f>
        <v>S</v>
      </c>
      <c r="H818" s="5" t="str">
        <f>'[1]TCE - ANEXO IV - Preencher'!J827</f>
        <v>000.000.117</v>
      </c>
      <c r="I818" s="6">
        <f>IF('[1]TCE - ANEXO IV - Preencher'!K827="","",'[1]TCE - ANEXO IV - Preencher'!K827)</f>
        <v>45377</v>
      </c>
      <c r="J818" s="5" t="str">
        <f>'[1]TCE - ANEXO IV - Preencher'!L827</f>
        <v>26240333277851000135550010000001171043277008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2100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>
        <f>IFERROR(VLOOKUP(B821,'[1]DADOS (OCULTAR)'!$Q$3:$S$135,3,0),"")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>3.2 - Gás e Outros Materiais Engarrafados</v>
      </c>
      <c r="D821" s="3">
        <f>'[1]TCE - ANEXO IV - Preencher'!F830</f>
        <v>3237583006521</v>
      </c>
      <c r="E821" s="5" t="str">
        <f>'[1]TCE - ANEXO IV - Preencher'!G830</f>
        <v>COPA ENERGIA DISTRIBUIDORA DE GAS S A</v>
      </c>
      <c r="F821" s="5" t="str">
        <f>'[1]TCE - ANEXO IV - Preencher'!H830</f>
        <v>B</v>
      </c>
      <c r="G821" s="5" t="str">
        <f>'[1]TCE - ANEXO IV - Preencher'!I830</f>
        <v>S</v>
      </c>
      <c r="H821" s="5" t="str">
        <f>'[1]TCE - ANEXO IV - Preencher'!J830</f>
        <v>000.001.407</v>
      </c>
      <c r="I821" s="6">
        <f>IF('[1]TCE - ANEXO IV - Preencher'!K830="","",'[1]TCE - ANEXO IV - Preencher'!K830)</f>
        <v>45356</v>
      </c>
      <c r="J821" s="5" t="str">
        <f>'[1]TCE - ANEXO IV - Preencher'!L830</f>
        <v>26240303237583006521550120000014075491370867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3702.44</v>
      </c>
    </row>
    <row r="822" spans="1:12" s="8" customFormat="1" ht="19.5" customHeight="1" x14ac:dyDescent="0.2">
      <c r="A822" s="3">
        <f>IFERROR(VLOOKUP(B822,'[1]DADOS (OCULTAR)'!$Q$3:$S$135,3,0),"")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>3.2 - Gás e Outros Materiais Engarrafados</v>
      </c>
      <c r="D822" s="3">
        <f>'[1]TCE - ANEXO IV - Preencher'!F831</f>
        <v>3237583006521</v>
      </c>
      <c r="E822" s="5" t="str">
        <f>'[1]TCE - ANEXO IV - Preencher'!G831</f>
        <v>COPA ENERGIA DISTRIBUIDORA DE GAS S A</v>
      </c>
      <c r="F822" s="5" t="str">
        <f>'[1]TCE - ANEXO IV - Preencher'!H831</f>
        <v>B</v>
      </c>
      <c r="G822" s="5" t="str">
        <f>'[1]TCE - ANEXO IV - Preencher'!I831</f>
        <v>S</v>
      </c>
      <c r="H822" s="5" t="str">
        <f>'[1]TCE - ANEXO IV - Preencher'!J831</f>
        <v>000.000.979</v>
      </c>
      <c r="I822" s="6">
        <f>IF('[1]TCE - ANEXO IV - Preencher'!K831="","",'[1]TCE - ANEXO IV - Preencher'!K831)</f>
        <v>45363</v>
      </c>
      <c r="J822" s="5" t="str">
        <f>'[1]TCE - ANEXO IV - Preencher'!L831</f>
        <v>26240303237583006521550110000009791429679808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4070.99</v>
      </c>
    </row>
    <row r="823" spans="1:12" s="8" customFormat="1" ht="19.5" customHeight="1" x14ac:dyDescent="0.2">
      <c r="A823" s="3">
        <f>IFERROR(VLOOKUP(B823,'[1]DADOS (OCULTAR)'!$Q$3:$S$135,3,0),"")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>3.2 - Gás e Outros Materiais Engarrafados</v>
      </c>
      <c r="D823" s="3">
        <f>'[1]TCE - ANEXO IV - Preencher'!F832</f>
        <v>3237583006521</v>
      </c>
      <c r="E823" s="5" t="str">
        <f>'[1]TCE - ANEXO IV - Preencher'!G832</f>
        <v>COPA ENERGIA DISTRIBUIDORA DE GAS S A</v>
      </c>
      <c r="F823" s="5" t="str">
        <f>'[1]TCE - ANEXO IV - Preencher'!H832</f>
        <v>B</v>
      </c>
      <c r="G823" s="5" t="str">
        <f>'[1]TCE - ANEXO IV - Preencher'!I832</f>
        <v>S</v>
      </c>
      <c r="H823" s="5" t="str">
        <f>'[1]TCE - ANEXO IV - Preencher'!J832</f>
        <v>000.001.052</v>
      </c>
      <c r="I823" s="6">
        <f>IF('[1]TCE - ANEXO IV - Preencher'!K832="","",'[1]TCE - ANEXO IV - Preencher'!K832)</f>
        <v>45377</v>
      </c>
      <c r="J823" s="5" t="str">
        <f>'[1]TCE - ANEXO IV - Preencher'!L832</f>
        <v>26240303237583006521550110000010521493971340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4847.76</v>
      </c>
    </row>
    <row r="824" spans="1:12" s="8" customFormat="1" ht="19.5" customHeight="1" x14ac:dyDescent="0.2">
      <c r="A824" s="3">
        <f>IFERROR(VLOOKUP(B824,'[1]DADOS (OCULTAR)'!$Q$3:$S$135,3,0),"")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>3.2 - Gás e Outros Materiais Engarrafados</v>
      </c>
      <c r="D824" s="3">
        <f>'[1]TCE - ANEXO IV - Preencher'!F833</f>
        <v>3237583006521</v>
      </c>
      <c r="E824" s="5" t="str">
        <f>'[1]TCE - ANEXO IV - Preencher'!G833</f>
        <v>COPA ENERGIA DISTRIBUIDORA DE GAS S A</v>
      </c>
      <c r="F824" s="5" t="str">
        <f>'[1]TCE - ANEXO IV - Preencher'!H833</f>
        <v>B</v>
      </c>
      <c r="G824" s="5" t="str">
        <f>'[1]TCE - ANEXO IV - Preencher'!I833</f>
        <v>S</v>
      </c>
      <c r="H824" s="5">
        <f>'[1]TCE - ANEXO IV - Preencher'!J833</f>
        <v>1015</v>
      </c>
      <c r="I824" s="6">
        <f>IF('[1]TCE - ANEXO IV - Preencher'!K833="","",'[1]TCE - ANEXO IV - Preencher'!K833)</f>
        <v>45370</v>
      </c>
      <c r="J824" s="5" t="str">
        <f>'[1]TCE - ANEXO IV - Preencher'!L833</f>
        <v>26240303237583006521550110000010155475870730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Preencher'!N833</f>
        <v>3838.52</v>
      </c>
    </row>
    <row r="825" spans="1:12" s="8" customFormat="1" ht="19.5" customHeight="1" x14ac:dyDescent="0.2">
      <c r="A825" s="3">
        <f>IFERROR(VLOOKUP(B825,'[1]DADOS (OCULTAR)'!$Q$3:$S$135,3,0),"")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 xml:space="preserve">3.9 - Material para Manutenção de Bens Imóveis </v>
      </c>
      <c r="D825" s="3">
        <f>'[1]TCE - ANEXO IV - Preencher'!F834</f>
        <v>11153938000168</v>
      </c>
      <c r="E825" s="5" t="str">
        <f>'[1]TCE - ANEXO IV - Preencher'!G834</f>
        <v>COMERCIAL OLIVEIRA CARNEIRO LTDA</v>
      </c>
      <c r="F825" s="5" t="str">
        <f>'[1]TCE - ANEXO IV - Preencher'!H834</f>
        <v>B</v>
      </c>
      <c r="G825" s="5" t="str">
        <f>'[1]TCE - ANEXO IV - Preencher'!I834</f>
        <v>S</v>
      </c>
      <c r="H825" s="5">
        <f>'[1]TCE - ANEXO IV - Preencher'!J834</f>
        <v>191241</v>
      </c>
      <c r="I825" s="6">
        <f>IF('[1]TCE - ANEXO IV - Preencher'!K834="","",'[1]TCE - ANEXO IV - Preencher'!K834)</f>
        <v>45350</v>
      </c>
      <c r="J825" s="5" t="str">
        <f>'[1]TCE - ANEXO IV - Preencher'!L834</f>
        <v>26240211153938000168550010001912411106341455</v>
      </c>
      <c r="K825" s="5" t="str">
        <f>IF(F825="B",LEFT('[1]TCE - ANEXO IV - Preencher'!M834,2),IF(F825="S",LEFT('[1]TCE - ANEXO IV - Preencher'!M834,7),IF('[1]TCE - ANEXO IV - Preencher'!H834="","")))</f>
        <v>26</v>
      </c>
      <c r="L825" s="7">
        <f>'[1]TCE - ANEXO IV - Preencher'!N834</f>
        <v>45</v>
      </c>
    </row>
    <row r="826" spans="1:12" s="8" customFormat="1" ht="19.5" customHeight="1" x14ac:dyDescent="0.2">
      <c r="A826" s="3">
        <f>IFERROR(VLOOKUP(B826,'[1]DADOS (OCULTAR)'!$Q$3:$S$135,3,0),"")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 xml:space="preserve">3.9 - Material para Manutenção de Bens Imóveis </v>
      </c>
      <c r="D826" s="3">
        <f>'[1]TCE - ANEXO IV - Preencher'!F835</f>
        <v>9494196000192</v>
      </c>
      <c r="E826" s="5" t="str">
        <f>'[1]TCE - ANEXO IV - Preencher'!G835</f>
        <v>COMERCIAL JR CLAUDIO  MARIO LTDA</v>
      </c>
      <c r="F826" s="5" t="str">
        <f>'[1]TCE - ANEXO IV - Preencher'!H835</f>
        <v>B</v>
      </c>
      <c r="G826" s="5" t="str">
        <f>'[1]TCE - ANEXO IV - Preencher'!I835</f>
        <v>S</v>
      </c>
      <c r="H826" s="5">
        <f>'[1]TCE - ANEXO IV - Preencher'!J835</f>
        <v>318691</v>
      </c>
      <c r="I826" s="6">
        <f>IF('[1]TCE - ANEXO IV - Preencher'!K835="","",'[1]TCE - ANEXO IV - Preencher'!K835)</f>
        <v>45351</v>
      </c>
      <c r="J826" s="5" t="str">
        <f>'[1]TCE - ANEXO IV - Preencher'!L835</f>
        <v>26240209494196000192550010003186911043447125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241.12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 t="e">
        <f>'[1]TCE - ANEXO IV - Preencher'!#REF!</f>
        <v>#REF!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>
        <f>IFERROR(VLOOKUP(B828,'[1]DADOS (OCULTAR)'!$Q$3:$S$135,3,0),"")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 xml:space="preserve">3.9 - Material para Manutenção de Bens Imóveis </v>
      </c>
      <c r="D828" s="3">
        <f>'[1]TCE - ANEXO IV - Preencher'!F836</f>
        <v>0</v>
      </c>
      <c r="E828" s="5" t="str">
        <f>'[1]TCE - ANEXO IV - Preencher'!G837</f>
        <v>COMERCIAL JR CLAUDIO  MARIO LTDA</v>
      </c>
      <c r="F828" s="5" t="str">
        <f>'[1]TCE - ANEXO IV - Preencher'!H837</f>
        <v>B</v>
      </c>
      <c r="G828" s="5" t="str">
        <f>'[1]TCE - ANEXO IV - Preencher'!I837</f>
        <v>S</v>
      </c>
      <c r="H828" s="5">
        <f>'[1]TCE - ANEXO IV - Preencher'!J837</f>
        <v>318886</v>
      </c>
      <c r="I828" s="6">
        <f>IF('[1]TCE - ANEXO IV - Preencher'!K837="","",'[1]TCE - ANEXO IV - Preencher'!K837)</f>
        <v>45352</v>
      </c>
      <c r="J828" s="5" t="str">
        <f>'[1]TCE - ANEXO IV - Preencher'!L837</f>
        <v>26240309494196000192550010003188861043469182</v>
      </c>
      <c r="K828" s="5" t="str">
        <f>IF(F828="B",LEFT('[1]TCE - ANEXO IV - Preencher'!M837,2),IF(F828="S",LEFT('[1]TCE - ANEXO IV - Preencher'!M837,7),IF('[1]TCE - ANEXO IV - Preencher'!H837="","")))</f>
        <v>26</v>
      </c>
      <c r="L828" s="7">
        <f>'[1]TCE - ANEXO IV - Preencher'!N837</f>
        <v>116.16</v>
      </c>
    </row>
    <row r="829" spans="1:12" s="8" customFormat="1" ht="19.5" customHeight="1" x14ac:dyDescent="0.2">
      <c r="A829" s="3">
        <f>IFERROR(VLOOKUP(B829,'[1]DADOS (OCULTAR)'!$Q$3:$S$135,3,0),"")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 xml:space="preserve">3.9 - Material para Manutenção de Bens Imóveis </v>
      </c>
      <c r="D829" s="3">
        <f>'[1]TCE - ANEXO IV - Preencher'!F838</f>
        <v>41057399000558</v>
      </c>
      <c r="E829" s="5" t="str">
        <f>'[1]TCE - ANEXO IV - Preencher'!G838</f>
        <v>MADECENTER LTDA</v>
      </c>
      <c r="F829" s="5" t="str">
        <f>'[1]TCE - ANEXO IV - Preencher'!H838</f>
        <v>B</v>
      </c>
      <c r="G829" s="5" t="str">
        <f>'[1]TCE - ANEXO IV - Preencher'!I838</f>
        <v>S</v>
      </c>
      <c r="H829" s="5" t="str">
        <f>'[1]TCE - ANEXO IV - Preencher'!J838</f>
        <v>000.031.637</v>
      </c>
      <c r="I829" s="6">
        <f>IF('[1]TCE - ANEXO IV - Preencher'!K838="","",'[1]TCE - ANEXO IV - Preencher'!K838)</f>
        <v>45350</v>
      </c>
      <c r="J829" s="5" t="str">
        <f>'[1]TCE - ANEXO IV - Preencher'!L838</f>
        <v>26240241057399000558550010000316371863888880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871.84</v>
      </c>
    </row>
    <row r="830" spans="1:12" s="8" customFormat="1" ht="19.5" customHeight="1" x14ac:dyDescent="0.2">
      <c r="A830" s="3">
        <f>IFERROR(VLOOKUP(B830,'[1]DADOS (OCULTAR)'!$Q$3:$S$135,3,0),"")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 xml:space="preserve">3.9 - Material para Manutenção de Bens Imóveis </v>
      </c>
      <c r="D830" s="3">
        <f>'[1]TCE - ANEXO IV - Preencher'!F839</f>
        <v>9547501000167</v>
      </c>
      <c r="E830" s="5" t="str">
        <f>'[1]TCE - ANEXO IV - Preencher'!G839</f>
        <v>FRAISOL MATERIAIS PARA CONSTRUCAO LTDA</v>
      </c>
      <c r="F830" s="5" t="str">
        <f>'[1]TCE - ANEXO IV - Preencher'!H839</f>
        <v>B</v>
      </c>
      <c r="G830" s="5" t="str">
        <f>'[1]TCE - ANEXO IV - Preencher'!I839</f>
        <v>S</v>
      </c>
      <c r="H830" s="5" t="str">
        <f>'[1]TCE - ANEXO IV - Preencher'!J839</f>
        <v>000.001.762</v>
      </c>
      <c r="I830" s="6">
        <f>IF('[1]TCE - ANEXO IV - Preencher'!K839="","",'[1]TCE - ANEXO IV - Preencher'!K839)</f>
        <v>45348</v>
      </c>
      <c r="J830" s="5" t="str">
        <f>'[1]TCE - ANEXO IV - Preencher'!L839</f>
        <v>42240209547501000167550020000017621607752406</v>
      </c>
      <c r="K830" s="5" t="str">
        <f>IF(F830="B",LEFT('[1]TCE - ANEXO IV - Preencher'!M839,2),IF(F830="S",LEFT('[1]TCE - ANEXO IV - Preencher'!M839,7),IF('[1]TCE - ANEXO IV - Preencher'!H839="","")))</f>
        <v>42</v>
      </c>
      <c r="L830" s="7">
        <f>'[1]TCE - ANEXO IV - Preencher'!N839</f>
        <v>232.78</v>
      </c>
    </row>
    <row r="831" spans="1:12" s="8" customFormat="1" ht="19.5" customHeight="1" x14ac:dyDescent="0.2">
      <c r="A831" s="3">
        <f>IFERROR(VLOOKUP(B831,'[1]DADOS (OCULTAR)'!$Q$3:$S$135,3,0),"")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 xml:space="preserve">3.9 - Material para Manutenção de Bens Imóveis </v>
      </c>
      <c r="D831" s="3">
        <f>'[1]TCE - ANEXO IV - Preencher'!F840</f>
        <v>9494196000192</v>
      </c>
      <c r="E831" s="5" t="str">
        <f>'[1]TCE - ANEXO IV - Preencher'!G840</f>
        <v>COMERCIAL JR CLAUDIO  MARIO LTDA</v>
      </c>
      <c r="F831" s="5" t="str">
        <f>'[1]TCE - ANEXO IV - Preencher'!H840</f>
        <v>B</v>
      </c>
      <c r="G831" s="5" t="str">
        <f>'[1]TCE - ANEXO IV - Preencher'!I840</f>
        <v>S</v>
      </c>
      <c r="H831" s="5">
        <f>'[1]TCE - ANEXO IV - Preencher'!J840</f>
        <v>318566</v>
      </c>
      <c r="I831" s="6">
        <f>IF('[1]TCE - ANEXO IV - Preencher'!K840="","",'[1]TCE - ANEXO IV - Preencher'!K840)</f>
        <v>45350</v>
      </c>
      <c r="J831" s="5" t="str">
        <f>'[1]TCE - ANEXO IV - Preencher'!L840</f>
        <v>26240209494196000192550010003185661043431964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1234.2</v>
      </c>
    </row>
    <row r="832" spans="1:12" s="8" customFormat="1" ht="19.5" customHeight="1" x14ac:dyDescent="0.2">
      <c r="A832" s="3">
        <f>IFERROR(VLOOKUP(B832,'[1]DADOS (OCULTAR)'!$Q$3:$S$135,3,0),"")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 xml:space="preserve">3.9 - Material para Manutenção de Bens Imóveis </v>
      </c>
      <c r="D832" s="3">
        <f>'[1]TCE - ANEXO IV - Preencher'!F841</f>
        <v>8758191000167</v>
      </c>
      <c r="E832" s="5" t="str">
        <f>'[1]TCE - ANEXO IV - Preencher'!G841</f>
        <v>FELIPE J S COMERCIO MAT CONSTRUCOES</v>
      </c>
      <c r="F832" s="5" t="str">
        <f>'[1]TCE - ANEXO IV - Preencher'!H841</f>
        <v>B</v>
      </c>
      <c r="G832" s="5" t="str">
        <f>'[1]TCE - ANEXO IV - Preencher'!I841</f>
        <v>S</v>
      </c>
      <c r="H832" s="5" t="str">
        <f>'[1]TCE - ANEXO IV - Preencher'!J841</f>
        <v>000.002.662</v>
      </c>
      <c r="I832" s="6">
        <f>IF('[1]TCE - ANEXO IV - Preencher'!K841="","",'[1]TCE - ANEXO IV - Preencher'!K841)</f>
        <v>45356</v>
      </c>
      <c r="J832" s="5" t="str">
        <f>'[1]TCE - ANEXO IV - Preencher'!L841</f>
        <v>26240308758191000167550010000026621248471628</v>
      </c>
      <c r="K832" s="5" t="str">
        <f>IF(F832="B",LEFT('[1]TCE - ANEXO IV - Preencher'!M841,2),IF(F832="S",LEFT('[1]TCE - ANEXO IV - Preencher'!M841,7),IF('[1]TCE - ANEXO IV - Preencher'!H841="","")))</f>
        <v>26</v>
      </c>
      <c r="L832" s="7">
        <f>'[1]TCE - ANEXO IV - Preencher'!N841</f>
        <v>159.6</v>
      </c>
    </row>
    <row r="833" spans="1:12" s="8" customFormat="1" ht="19.5" customHeight="1" x14ac:dyDescent="0.2">
      <c r="A833" s="3">
        <f>IFERROR(VLOOKUP(B833,'[1]DADOS (OCULTAR)'!$Q$3:$S$135,3,0),"")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 xml:space="preserve">3.9 - Material para Manutenção de Bens Imóveis </v>
      </c>
      <c r="D833" s="3">
        <f>'[1]TCE - ANEXO IV - Preencher'!F842</f>
        <v>8758191000167</v>
      </c>
      <c r="E833" s="5" t="str">
        <f>'[1]TCE - ANEXO IV - Preencher'!G842</f>
        <v>FELIPE J S COMERCIO MAT CONSTRUCOES</v>
      </c>
      <c r="F833" s="5" t="str">
        <f>'[1]TCE - ANEXO IV - Preencher'!H842</f>
        <v>B</v>
      </c>
      <c r="G833" s="5" t="str">
        <f>'[1]TCE - ANEXO IV - Preencher'!I842</f>
        <v>S</v>
      </c>
      <c r="H833" s="5" t="str">
        <f>'[1]TCE - ANEXO IV - Preencher'!J842</f>
        <v>000.002.662</v>
      </c>
      <c r="I833" s="6">
        <f>IF('[1]TCE - ANEXO IV - Preencher'!K842="","",'[1]TCE - ANEXO IV - Preencher'!K842)</f>
        <v>45356</v>
      </c>
      <c r="J833" s="5" t="str">
        <f>'[1]TCE - ANEXO IV - Preencher'!L842</f>
        <v>26240308758191000167550010000026621248471628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75</v>
      </c>
    </row>
    <row r="834" spans="1:12" s="8" customFormat="1" ht="19.5" customHeight="1" x14ac:dyDescent="0.2">
      <c r="A834" s="3">
        <f>IFERROR(VLOOKUP(B834,'[1]DADOS (OCULTAR)'!$Q$3:$S$135,3,0),"")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 xml:space="preserve">3.9 - Material para Manutenção de Bens Imóveis </v>
      </c>
      <c r="D834" s="3">
        <f>'[1]TCE - ANEXO IV - Preencher'!F843</f>
        <v>9494196000192</v>
      </c>
      <c r="E834" s="5" t="str">
        <f>'[1]TCE - ANEXO IV - Preencher'!G843</f>
        <v>COMERCIAL JR CLAUDIO  MARIO LTDA</v>
      </c>
      <c r="F834" s="5" t="str">
        <f>'[1]TCE - ANEXO IV - Preencher'!H843</f>
        <v>B</v>
      </c>
      <c r="G834" s="5" t="str">
        <f>'[1]TCE - ANEXO IV - Preencher'!I843</f>
        <v>S</v>
      </c>
      <c r="H834" s="5">
        <f>'[1]TCE - ANEXO IV - Preencher'!J843</f>
        <v>319296</v>
      </c>
      <c r="I834" s="6">
        <f>IF('[1]TCE - ANEXO IV - Preencher'!K843="","",'[1]TCE - ANEXO IV - Preencher'!K843)</f>
        <v>45356</v>
      </c>
      <c r="J834" s="5" t="str">
        <f>'[1]TCE - ANEXO IV - Preencher'!L843</f>
        <v>26240309494196000192550010003192961043516766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30.36</v>
      </c>
    </row>
    <row r="835" spans="1:12" s="8" customFormat="1" ht="19.5" customHeight="1" x14ac:dyDescent="0.2">
      <c r="A835" s="3">
        <f>IFERROR(VLOOKUP(B835,'[1]DADOS (OCULTAR)'!$Q$3:$S$135,3,0),"")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 xml:space="preserve">3.9 - Material para Manutenção de Bens Imóveis </v>
      </c>
      <c r="D835" s="3">
        <f>'[1]TCE - ANEXO IV - Preencher'!F844</f>
        <v>9494196000192</v>
      </c>
      <c r="E835" s="5" t="str">
        <f>'[1]TCE - ANEXO IV - Preencher'!G844</f>
        <v>COMERCIAL JR CLAUDIO  MARIO LTDA</v>
      </c>
      <c r="F835" s="5" t="str">
        <f>'[1]TCE - ANEXO IV - Preencher'!H844</f>
        <v>B</v>
      </c>
      <c r="G835" s="5" t="str">
        <f>'[1]TCE - ANEXO IV - Preencher'!I844</f>
        <v>S</v>
      </c>
      <c r="H835" s="5">
        <f>'[1]TCE - ANEXO IV - Preencher'!J844</f>
        <v>319090</v>
      </c>
      <c r="I835" s="6">
        <f>IF('[1]TCE - ANEXO IV - Preencher'!K844="","",'[1]TCE - ANEXO IV - Preencher'!K844)</f>
        <v>45355</v>
      </c>
      <c r="J835" s="5" t="str">
        <f>'[1]TCE - ANEXO IV - Preencher'!L844</f>
        <v>26240309494196000192550010003190901043494415</v>
      </c>
      <c r="K835" s="5" t="str">
        <f>IF(F835="B",LEFT('[1]TCE - ANEXO IV - Preencher'!M844,2),IF(F835="S",LEFT('[1]TCE - ANEXO IV - Preencher'!M844,7),IF('[1]TCE - ANEXO IV - Preencher'!H844="","")))</f>
        <v>26</v>
      </c>
      <c r="L835" s="7">
        <f>'[1]TCE - ANEXO IV - Preencher'!N844</f>
        <v>153.97999999999999</v>
      </c>
    </row>
    <row r="836" spans="1:12" s="8" customFormat="1" ht="19.5" customHeight="1" x14ac:dyDescent="0.2">
      <c r="A836" s="3">
        <f>IFERROR(VLOOKUP(B836,'[1]DADOS (OCULTAR)'!$Q$3:$S$135,3,0),"")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 xml:space="preserve">3.9 - Material para Manutenção de Bens Imóveis </v>
      </c>
      <c r="D836" s="3">
        <f>'[1]TCE - ANEXO IV - Preencher'!F845</f>
        <v>9494196000192</v>
      </c>
      <c r="E836" s="5" t="str">
        <f>'[1]TCE - ANEXO IV - Preencher'!G845</f>
        <v>COMERCIAL JR CLAUDIO  MARIO LTDA</v>
      </c>
      <c r="F836" s="5" t="str">
        <f>'[1]TCE - ANEXO IV - Preencher'!H845</f>
        <v>B</v>
      </c>
      <c r="G836" s="5" t="str">
        <f>'[1]TCE - ANEXO IV - Preencher'!I845</f>
        <v>S</v>
      </c>
      <c r="H836" s="5">
        <f>'[1]TCE - ANEXO IV - Preencher'!J845</f>
        <v>319469</v>
      </c>
      <c r="I836" s="6">
        <f>IF('[1]TCE - ANEXO IV - Preencher'!K845="","",'[1]TCE - ANEXO IV - Preencher'!K845)</f>
        <v>45358</v>
      </c>
      <c r="J836" s="5" t="str">
        <f>'[1]TCE - ANEXO IV - Preencher'!L845</f>
        <v>26240309494196000192550010003194691043536299</v>
      </c>
      <c r="K836" s="5" t="str">
        <f>IF(F836="B",LEFT('[1]TCE - ANEXO IV - Preencher'!M845,2),IF(F836="S",LEFT('[1]TCE - ANEXO IV - Preencher'!M845,7),IF('[1]TCE - ANEXO IV - Preencher'!H845="","")))</f>
        <v>26</v>
      </c>
      <c r="L836" s="7">
        <f>'[1]TCE - ANEXO IV - Preencher'!N845</f>
        <v>847.8</v>
      </c>
    </row>
    <row r="837" spans="1:12" s="8" customFormat="1" ht="19.5" customHeight="1" x14ac:dyDescent="0.2">
      <c r="A837" s="3">
        <f>IFERROR(VLOOKUP(B837,'[1]DADOS (OCULTAR)'!$Q$3:$S$135,3,0),"")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 xml:space="preserve">3.9 - Material para Manutenção de Bens Imóveis </v>
      </c>
      <c r="D837" s="3">
        <f>'[1]TCE - ANEXO IV - Preencher'!F846</f>
        <v>41057399000558</v>
      </c>
      <c r="E837" s="5" t="str">
        <f>'[1]TCE - ANEXO IV - Preencher'!G846</f>
        <v>MADECENTER LTDA</v>
      </c>
      <c r="F837" s="5" t="str">
        <f>'[1]TCE - ANEXO IV - Preencher'!H846</f>
        <v>B</v>
      </c>
      <c r="G837" s="5" t="str">
        <f>'[1]TCE - ANEXO IV - Preencher'!I846</f>
        <v>S</v>
      </c>
      <c r="H837" s="5" t="str">
        <f>'[1]TCE - ANEXO IV - Preencher'!J846</f>
        <v>000.031.746</v>
      </c>
      <c r="I837" s="6">
        <f>IF('[1]TCE - ANEXO IV - Preencher'!K846="","",'[1]TCE - ANEXO IV - Preencher'!K846)</f>
        <v>45355</v>
      </c>
      <c r="J837" s="5" t="str">
        <f>'[1]TCE - ANEXO IV - Preencher'!L846</f>
        <v>26240341057399000558550010000317461957902907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494.5</v>
      </c>
    </row>
    <row r="838" spans="1:12" s="8" customFormat="1" ht="19.5" customHeight="1" x14ac:dyDescent="0.2">
      <c r="A838" s="3">
        <f>IFERROR(VLOOKUP(B838,'[1]DADOS (OCULTAR)'!$Q$3:$S$135,3,0),"")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 xml:space="preserve">3.9 - Material para Manutenção de Bens Imóveis </v>
      </c>
      <c r="D838" s="3">
        <f>'[1]TCE - ANEXO IV - Preencher'!F847</f>
        <v>10230480003075</v>
      </c>
      <c r="E838" s="5" t="str">
        <f>'[1]TCE - ANEXO IV - Preencher'!G847</f>
        <v>FERREIRA COSTA CIA LTDA</v>
      </c>
      <c r="F838" s="5" t="str">
        <f>'[1]TCE - ANEXO IV - Preencher'!H847</f>
        <v>B</v>
      </c>
      <c r="G838" s="5" t="str">
        <f>'[1]TCE - ANEXO IV - Preencher'!I847</f>
        <v>S</v>
      </c>
      <c r="H838" s="5" t="str">
        <f>'[1]TCE - ANEXO IV - Preencher'!J847</f>
        <v>000.107.757</v>
      </c>
      <c r="I838" s="6">
        <f>IF('[1]TCE - ANEXO IV - Preencher'!K847="","",'[1]TCE - ANEXO IV - Preencher'!K847)</f>
        <v>45355</v>
      </c>
      <c r="J838" s="5" t="str">
        <f>'[1]TCE - ANEXO IV - Preencher'!L847</f>
        <v>26240310230480003075550100001077571085957599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1036</v>
      </c>
    </row>
    <row r="839" spans="1:12" s="8" customFormat="1" ht="19.5" customHeight="1" x14ac:dyDescent="0.2">
      <c r="A839" s="3">
        <f>IFERROR(VLOOKUP(B839,'[1]DADOS (OCULTAR)'!$Q$3:$S$135,3,0),"")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 xml:space="preserve">3.9 - Material para Manutenção de Bens Imóveis </v>
      </c>
      <c r="D839" s="3">
        <f>'[1]TCE - ANEXO IV - Preencher'!F848</f>
        <v>60872306008144</v>
      </c>
      <c r="E839" s="5" t="str">
        <f>'[1]TCE - ANEXO IV - Preencher'!G848</f>
        <v>SHERWIN WILLIAMS BR DO IND E COM LTDA</v>
      </c>
      <c r="F839" s="5" t="str">
        <f>'[1]TCE - ANEXO IV - Preencher'!H848</f>
        <v>B</v>
      </c>
      <c r="G839" s="5" t="str">
        <f>'[1]TCE - ANEXO IV - Preencher'!I848</f>
        <v>S</v>
      </c>
      <c r="H839" s="5" t="str">
        <f>'[1]TCE - ANEXO IV - Preencher'!J848</f>
        <v>000.001.895</v>
      </c>
      <c r="I839" s="6">
        <f>IF('[1]TCE - ANEXO IV - Preencher'!K848="","",'[1]TCE - ANEXO IV - Preencher'!K848)</f>
        <v>45359</v>
      </c>
      <c r="J839" s="5" t="str">
        <f>'[1]TCE - ANEXO IV - Preencher'!L848</f>
        <v>26240360872306008144550020000018951148148588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1370</v>
      </c>
    </row>
    <row r="840" spans="1:12" s="8" customFormat="1" ht="19.5" customHeight="1" x14ac:dyDescent="0.2">
      <c r="A840" s="3">
        <f>IFERROR(VLOOKUP(B840,'[1]DADOS (OCULTAR)'!$Q$3:$S$135,3,0),"")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 xml:space="preserve">3.9 - Material para Manutenção de Bens Imóveis </v>
      </c>
      <c r="D840" s="3">
        <f>'[1]TCE - ANEXO IV - Preencher'!F849</f>
        <v>70082664000718</v>
      </c>
      <c r="E840" s="5" t="str">
        <f>'[1]TCE - ANEXO IV - Preencher'!G849</f>
        <v>JCL LAJES E MATERIAIS PARA CONST LTDA</v>
      </c>
      <c r="F840" s="5" t="str">
        <f>'[1]TCE - ANEXO IV - Preencher'!H849</f>
        <v>B</v>
      </c>
      <c r="G840" s="5" t="str">
        <f>'[1]TCE - ANEXO IV - Preencher'!I849</f>
        <v>S</v>
      </c>
      <c r="H840" s="5">
        <f>'[1]TCE - ANEXO IV - Preencher'!J849</f>
        <v>45465</v>
      </c>
      <c r="I840" s="6">
        <f>IF('[1]TCE - ANEXO IV - Preencher'!K849="","",'[1]TCE - ANEXO IV - Preencher'!K849)</f>
        <v>45356</v>
      </c>
      <c r="J840" s="5" t="str">
        <f>'[1]TCE - ANEXO IV - Preencher'!L849</f>
        <v>26240370082664000718550010000454651103506392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3700</v>
      </c>
    </row>
    <row r="841" spans="1:12" s="8" customFormat="1" ht="19.5" customHeight="1" x14ac:dyDescent="0.2">
      <c r="A841" s="3">
        <f>IFERROR(VLOOKUP(B841,'[1]DADOS (OCULTAR)'!$Q$3:$S$135,3,0),"")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 xml:space="preserve">3.9 - Material para Manutenção de Bens Imóveis </v>
      </c>
      <c r="D841" s="3">
        <f>'[1]TCE - ANEXO IV - Preencher'!F850</f>
        <v>41232788000220</v>
      </c>
      <c r="E841" s="5" t="str">
        <f>'[1]TCE - ANEXO IV - Preencher'!G850</f>
        <v>PLANETA DAS TINTAS LTDA</v>
      </c>
      <c r="F841" s="5" t="str">
        <f>'[1]TCE - ANEXO IV - Preencher'!H850</f>
        <v>B</v>
      </c>
      <c r="G841" s="5" t="str">
        <f>'[1]TCE - ANEXO IV - Preencher'!I850</f>
        <v>S</v>
      </c>
      <c r="H841" s="5" t="str">
        <f>'[1]TCE - ANEXO IV - Preencher'!J850</f>
        <v>000.002.234</v>
      </c>
      <c r="I841" s="6">
        <f>IF('[1]TCE - ANEXO IV - Preencher'!K850="","",'[1]TCE - ANEXO IV - Preencher'!K850)</f>
        <v>45358</v>
      </c>
      <c r="J841" s="5" t="str">
        <f>'[1]TCE - ANEXO IV - Preencher'!L850</f>
        <v>26240341232788000220550010000022341561804626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532.9</v>
      </c>
    </row>
    <row r="842" spans="1:12" s="8" customFormat="1" ht="19.5" customHeight="1" x14ac:dyDescent="0.2">
      <c r="A842" s="3">
        <f>IFERROR(VLOOKUP(B842,'[1]DADOS (OCULTAR)'!$Q$3:$S$135,3,0),"")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 xml:space="preserve">3.9 - Material para Manutenção de Bens Imóveis </v>
      </c>
      <c r="D842" s="3">
        <f>'[1]TCE - ANEXO IV - Preencher'!F851</f>
        <v>41232788000220</v>
      </c>
      <c r="E842" s="5" t="str">
        <f>'[1]TCE - ANEXO IV - Preencher'!G851</f>
        <v>PLANETA DAS TINTAS LTDA</v>
      </c>
      <c r="F842" s="5" t="str">
        <f>'[1]TCE - ANEXO IV - Preencher'!H851</f>
        <v>B</v>
      </c>
      <c r="G842" s="5" t="str">
        <f>'[1]TCE - ANEXO IV - Preencher'!I851</f>
        <v>S</v>
      </c>
      <c r="H842" s="5" t="str">
        <f>'[1]TCE - ANEXO IV - Preencher'!J851</f>
        <v>000.002.234</v>
      </c>
      <c r="I842" s="6">
        <f>IF('[1]TCE - ANEXO IV - Preencher'!K851="","",'[1]TCE - ANEXO IV - Preencher'!K851)</f>
        <v>45358</v>
      </c>
      <c r="J842" s="5" t="str">
        <f>'[1]TCE - ANEXO IV - Preencher'!L851</f>
        <v>26240341232788000220550010000022341561804626</v>
      </c>
      <c r="K842" s="5" t="str">
        <f>IF(F842="B",LEFT('[1]TCE - ANEXO IV - Preencher'!M851,2),IF(F842="S",LEFT('[1]TCE - ANEXO IV - Preencher'!M851,7),IF('[1]TCE - ANEXO IV - Preencher'!H851="","")))</f>
        <v>26</v>
      </c>
      <c r="L842" s="7">
        <f>'[1]TCE - ANEXO IV - Preencher'!N851</f>
        <v>911.9</v>
      </c>
    </row>
    <row r="843" spans="1:12" s="8" customFormat="1" ht="19.5" customHeight="1" x14ac:dyDescent="0.2">
      <c r="A843" s="3">
        <f>IFERROR(VLOOKUP(B843,'[1]DADOS (OCULTAR)'!$Q$3:$S$135,3,0),"")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 xml:space="preserve">3.9 - Material para Manutenção de Bens Imóveis </v>
      </c>
      <c r="D843" s="3">
        <f>'[1]TCE - ANEXO IV - Preencher'!F852</f>
        <v>9494196000192</v>
      </c>
      <c r="E843" s="5" t="str">
        <f>'[1]TCE - ANEXO IV - Preencher'!G852</f>
        <v>COMERCIAL JR CLAUDIO  MARIO LTDA</v>
      </c>
      <c r="F843" s="5" t="str">
        <f>'[1]TCE - ANEXO IV - Preencher'!H852</f>
        <v>B</v>
      </c>
      <c r="G843" s="5" t="str">
        <f>'[1]TCE - ANEXO IV - Preencher'!I852</f>
        <v>S</v>
      </c>
      <c r="H843" s="5">
        <f>'[1]TCE - ANEXO IV - Preencher'!J852</f>
        <v>319470</v>
      </c>
      <c r="I843" s="6">
        <f>IF('[1]TCE - ANEXO IV - Preencher'!K852="","",'[1]TCE - ANEXO IV - Preencher'!K852)</f>
        <v>45358</v>
      </c>
      <c r="J843" s="5" t="str">
        <f>'[1]TCE - ANEXO IV - Preencher'!L852</f>
        <v>26240309494196000192550010003194701043536346</v>
      </c>
      <c r="K843" s="5" t="str">
        <f>IF(F843="B",LEFT('[1]TCE - ANEXO IV - Preencher'!M852,2),IF(F843="S",LEFT('[1]TCE - ANEXO IV - Preencher'!M852,7),IF('[1]TCE - ANEXO IV - Preencher'!H852="","")))</f>
        <v>26</v>
      </c>
      <c r="L843" s="7">
        <f>'[1]TCE - ANEXO IV - Preencher'!N852</f>
        <v>46.7</v>
      </c>
    </row>
    <row r="844" spans="1:12" s="8" customFormat="1" ht="19.5" customHeight="1" x14ac:dyDescent="0.2">
      <c r="A844" s="3">
        <f>IFERROR(VLOOKUP(B844,'[1]DADOS (OCULTAR)'!$Q$3:$S$135,3,0),"")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 xml:space="preserve">3.9 - Material para Manutenção de Bens Imóveis </v>
      </c>
      <c r="D844" s="3">
        <f>'[1]TCE - ANEXO IV - Preencher'!F853</f>
        <v>30324030000114</v>
      </c>
      <c r="E844" s="5" t="str">
        <f>'[1]TCE - ANEXO IV - Preencher'!G853</f>
        <v>THERMOFRIO REFRIGERACAO LTDA</v>
      </c>
      <c r="F844" s="5" t="str">
        <f>'[1]TCE - ANEXO IV - Preencher'!H853</f>
        <v>B</v>
      </c>
      <c r="G844" s="5" t="str">
        <f>'[1]TCE - ANEXO IV - Preencher'!I853</f>
        <v>S</v>
      </c>
      <c r="H844" s="5" t="str">
        <f>'[1]TCE - ANEXO IV - Preencher'!J853</f>
        <v>000.005.969</v>
      </c>
      <c r="I844" s="6">
        <f>IF('[1]TCE - ANEXO IV - Preencher'!K853="","",'[1]TCE - ANEXO IV - Preencher'!K853)</f>
        <v>45355</v>
      </c>
      <c r="J844" s="5" t="str">
        <f>'[1]TCE - ANEXO IV - Preencher'!L853</f>
        <v>26240330324030000114550010000059691000267183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177.65</v>
      </c>
    </row>
    <row r="845" spans="1:12" s="8" customFormat="1" ht="19.5" customHeight="1" x14ac:dyDescent="0.2">
      <c r="A845" s="3">
        <f>IFERROR(VLOOKUP(B845,'[1]DADOS (OCULTAR)'!$Q$3:$S$135,3,0),"")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 xml:space="preserve">3.9 - Material para Manutenção de Bens Imóveis </v>
      </c>
      <c r="D845" s="3">
        <f>'[1]TCE - ANEXO IV - Preencher'!F854</f>
        <v>1754239000462</v>
      </c>
      <c r="E845" s="5" t="str">
        <f>'[1]TCE - ANEXO IV - Preencher'!G854</f>
        <v>REFRIGERACAO DUFRIO COM E IMPORT S.A.</v>
      </c>
      <c r="F845" s="5" t="str">
        <f>'[1]TCE - ANEXO IV - Preencher'!H854</f>
        <v>B</v>
      </c>
      <c r="G845" s="5" t="str">
        <f>'[1]TCE - ANEXO IV - Preencher'!I854</f>
        <v>S</v>
      </c>
      <c r="H845" s="5">
        <f>'[1]TCE - ANEXO IV - Preencher'!J854</f>
        <v>579141</v>
      </c>
      <c r="I845" s="6">
        <f>IF('[1]TCE - ANEXO IV - Preencher'!K854="","",'[1]TCE - ANEXO IV - Preencher'!K854)</f>
        <v>45363</v>
      </c>
      <c r="J845" s="5" t="str">
        <f>'[1]TCE - ANEXO IV - Preencher'!L854</f>
        <v>26240301754239000462550010005791411000054250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4241.2700000000004</v>
      </c>
    </row>
    <row r="846" spans="1:12" s="8" customFormat="1" ht="19.5" customHeight="1" x14ac:dyDescent="0.2">
      <c r="A846" s="3">
        <f>IFERROR(VLOOKUP(B846,'[1]DADOS (OCULTAR)'!$Q$3:$S$135,3,0),"")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 xml:space="preserve">3.9 - Material para Manutenção de Bens Imóveis </v>
      </c>
      <c r="D846" s="3">
        <f>'[1]TCE - ANEXO IV - Preencher'!F855</f>
        <v>9494196000192</v>
      </c>
      <c r="E846" s="5" t="str">
        <f>'[1]TCE - ANEXO IV - Preencher'!G855</f>
        <v>COMERCIAL JR CLAUDIO  MARIO LTDA</v>
      </c>
      <c r="F846" s="5" t="str">
        <f>'[1]TCE - ANEXO IV - Preencher'!H855</f>
        <v>B</v>
      </c>
      <c r="G846" s="5" t="str">
        <f>'[1]TCE - ANEXO IV - Preencher'!I855</f>
        <v>S</v>
      </c>
      <c r="H846" s="5">
        <f>'[1]TCE - ANEXO IV - Preencher'!J855</f>
        <v>319927</v>
      </c>
      <c r="I846" s="6">
        <f>IF('[1]TCE - ANEXO IV - Preencher'!K855="","",'[1]TCE - ANEXO IV - Preencher'!K855)</f>
        <v>45362</v>
      </c>
      <c r="J846" s="5" t="str">
        <f>'[1]TCE - ANEXO IV - Preencher'!L855</f>
        <v>26240309494196000192550010003199271043589900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371.36</v>
      </c>
    </row>
    <row r="847" spans="1:12" s="8" customFormat="1" ht="19.5" customHeight="1" x14ac:dyDescent="0.2">
      <c r="A847" s="3">
        <f>IFERROR(VLOOKUP(B847,'[1]DADOS (OCULTAR)'!$Q$3:$S$135,3,0),"")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 xml:space="preserve">3.9 - Material para Manutenção de Bens Imóveis </v>
      </c>
      <c r="D847" s="3">
        <f>'[1]TCE - ANEXO IV - Preencher'!F856</f>
        <v>10758937000850</v>
      </c>
      <c r="E847" s="5" t="str">
        <f>'[1]TCE - ANEXO IV - Preencher'!G856</f>
        <v>NOVO NORDESTE COM. MAT. DE CONSTRUCAO</v>
      </c>
      <c r="F847" s="5" t="str">
        <f>'[1]TCE - ANEXO IV - Preencher'!H856</f>
        <v>B</v>
      </c>
      <c r="G847" s="5" t="str">
        <f>'[1]TCE - ANEXO IV - Preencher'!I856</f>
        <v>S</v>
      </c>
      <c r="H847" s="5" t="str">
        <f>'[1]TCE - ANEXO IV - Preencher'!J856</f>
        <v>000.086.426</v>
      </c>
      <c r="I847" s="6">
        <f>IF('[1]TCE - ANEXO IV - Preencher'!K856="","",'[1]TCE - ANEXO IV - Preencher'!K856)</f>
        <v>45359</v>
      </c>
      <c r="J847" s="5" t="str">
        <f>'[1]TCE - ANEXO IV - Preencher'!L856</f>
        <v>26240310758937000850550010000864261411321074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556.20000000000005</v>
      </c>
    </row>
    <row r="848" spans="1:12" s="8" customFormat="1" ht="19.5" customHeight="1" x14ac:dyDescent="0.2">
      <c r="A848" s="3">
        <f>IFERROR(VLOOKUP(B848,'[1]DADOS (OCULTAR)'!$Q$3:$S$135,3,0),"")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 xml:space="preserve">3.9 - Material para Manutenção de Bens Imóveis </v>
      </c>
      <c r="D848" s="3">
        <f>'[1]TCE - ANEXO IV - Preencher'!F857</f>
        <v>10230480003075</v>
      </c>
      <c r="E848" s="5" t="str">
        <f>'[1]TCE - ANEXO IV - Preencher'!G857</f>
        <v>FERREIRA COSTA CIA LTDA</v>
      </c>
      <c r="F848" s="5" t="str">
        <f>'[1]TCE - ANEXO IV - Preencher'!H857</f>
        <v>B</v>
      </c>
      <c r="G848" s="5" t="str">
        <f>'[1]TCE - ANEXO IV - Preencher'!I857</f>
        <v>S</v>
      </c>
      <c r="H848" s="5" t="str">
        <f>'[1]TCE - ANEXO IV - Preencher'!J857</f>
        <v>000.108.170</v>
      </c>
      <c r="I848" s="6">
        <f>IF('[1]TCE - ANEXO IV - Preencher'!K857="","",'[1]TCE - ANEXO IV - Preencher'!K857)</f>
        <v>45358</v>
      </c>
      <c r="J848" s="5" t="str">
        <f>'[1]TCE - ANEXO IV - Preencher'!L857</f>
        <v>26240310230480003075550100001081701086006575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262.8</v>
      </c>
    </row>
    <row r="849" spans="1:12" s="8" customFormat="1" ht="19.5" customHeight="1" x14ac:dyDescent="0.2">
      <c r="A849" s="3">
        <f>IFERROR(VLOOKUP(B849,'[1]DADOS (OCULTAR)'!$Q$3:$S$135,3,0),"")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 xml:space="preserve">3.9 - Material para Manutenção de Bens Imóveis </v>
      </c>
      <c r="D849" s="3">
        <f>'[1]TCE - ANEXO IV - Preencher'!F858</f>
        <v>9494196000192</v>
      </c>
      <c r="E849" s="5" t="str">
        <f>'[1]TCE - ANEXO IV - Preencher'!G858</f>
        <v>COMERCIAL JR CLAUDIO  MARIO LTDA</v>
      </c>
      <c r="F849" s="5" t="str">
        <f>'[1]TCE - ANEXO IV - Preencher'!H858</f>
        <v>B</v>
      </c>
      <c r="G849" s="5" t="str">
        <f>'[1]TCE - ANEXO IV - Preencher'!I858</f>
        <v>S</v>
      </c>
      <c r="H849" s="5">
        <f>'[1]TCE - ANEXO IV - Preencher'!J858</f>
        <v>320239</v>
      </c>
      <c r="I849" s="6">
        <f>IF('[1]TCE - ANEXO IV - Preencher'!K858="","",'[1]TCE - ANEXO IV - Preencher'!K858)</f>
        <v>45364</v>
      </c>
      <c r="J849" s="5" t="str">
        <f>'[1]TCE - ANEXO IV - Preencher'!L858</f>
        <v>26240309494196000192550010003202391043625545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209.88</v>
      </c>
    </row>
    <row r="850" spans="1:12" s="8" customFormat="1" ht="19.5" customHeight="1" x14ac:dyDescent="0.2">
      <c r="A850" s="3">
        <f>IFERROR(VLOOKUP(B850,'[1]DADOS (OCULTAR)'!$Q$3:$S$135,3,0),"")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 xml:space="preserve">3.9 - Material para Manutenção de Bens Imóveis </v>
      </c>
      <c r="D850" s="3">
        <f>'[1]TCE - ANEXO IV - Preencher'!F859</f>
        <v>9494196000192</v>
      </c>
      <c r="E850" s="5" t="str">
        <f>'[1]TCE - ANEXO IV - Preencher'!G859</f>
        <v>COMERCIAL JR CLAUDIO  MARIO LTDA</v>
      </c>
      <c r="F850" s="5" t="str">
        <f>'[1]TCE - ANEXO IV - Preencher'!H859</f>
        <v>B</v>
      </c>
      <c r="G850" s="5" t="str">
        <f>'[1]TCE - ANEXO IV - Preencher'!I859</f>
        <v>S</v>
      </c>
      <c r="H850" s="5">
        <f>'[1]TCE - ANEXO IV - Preencher'!J859</f>
        <v>320345</v>
      </c>
      <c r="I850" s="6">
        <f>IF('[1]TCE - ANEXO IV - Preencher'!K859="","",'[1]TCE - ANEXO IV - Preencher'!K859)</f>
        <v>45365</v>
      </c>
      <c r="J850" s="5" t="str">
        <f>'[1]TCE - ANEXO IV - Preencher'!L859</f>
        <v>26240309494196000192550010003203451043638364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52.36</v>
      </c>
    </row>
    <row r="851" spans="1:12" s="8" customFormat="1" ht="19.5" customHeight="1" x14ac:dyDescent="0.2">
      <c r="A851" s="3">
        <f>IFERROR(VLOOKUP(B851,'[1]DADOS (OCULTAR)'!$Q$3:$S$135,3,0),"")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 xml:space="preserve">3.9 - Material para Manutenção de Bens Imóveis </v>
      </c>
      <c r="D851" s="3">
        <f>'[1]TCE - ANEXO IV - Preencher'!F860</f>
        <v>9494196000192</v>
      </c>
      <c r="E851" s="5" t="str">
        <f>'[1]TCE - ANEXO IV - Preencher'!G860</f>
        <v>COMERCIAL JR CLAUDIO  MARIO LTDA</v>
      </c>
      <c r="F851" s="5" t="str">
        <f>'[1]TCE - ANEXO IV - Preencher'!H860</f>
        <v>B</v>
      </c>
      <c r="G851" s="5" t="str">
        <f>'[1]TCE - ANEXO IV - Preencher'!I860</f>
        <v>S</v>
      </c>
      <c r="H851" s="5">
        <f>'[1]TCE - ANEXO IV - Preencher'!J860</f>
        <v>320346</v>
      </c>
      <c r="I851" s="6">
        <f>IF('[1]TCE - ANEXO IV - Preencher'!K860="","",'[1]TCE - ANEXO IV - Preencher'!K860)</f>
        <v>45365</v>
      </c>
      <c r="J851" s="5" t="str">
        <f>'[1]TCE - ANEXO IV - Preencher'!L860</f>
        <v>26240309494196000192550010003203461043638400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179.65</v>
      </c>
    </row>
    <row r="852" spans="1:12" s="8" customFormat="1" ht="19.5" customHeight="1" x14ac:dyDescent="0.2">
      <c r="A852" s="3">
        <f>IFERROR(VLOOKUP(B852,'[1]DADOS (OCULTAR)'!$Q$3:$S$135,3,0),"")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 xml:space="preserve">3.9 - Material para Manutenção de Bens Imóveis </v>
      </c>
      <c r="D852" s="3">
        <f>'[1]TCE - ANEXO IV - Preencher'!F861</f>
        <v>69930964000135</v>
      </c>
      <c r="E852" s="5" t="str">
        <f>'[1]TCE - ANEXO IV - Preencher'!G861</f>
        <v>CLOVIS FERRAGENS</v>
      </c>
      <c r="F852" s="5" t="str">
        <f>'[1]TCE - ANEXO IV - Preencher'!H861</f>
        <v>B</v>
      </c>
      <c r="G852" s="5" t="str">
        <f>'[1]TCE - ANEXO IV - Preencher'!I861</f>
        <v>S</v>
      </c>
      <c r="H852" s="5">
        <f>'[1]TCE - ANEXO IV - Preencher'!J861</f>
        <v>3574</v>
      </c>
      <c r="I852" s="6">
        <f>IF('[1]TCE - ANEXO IV - Preencher'!K861="","",'[1]TCE - ANEXO IV - Preencher'!K861)</f>
        <v>45364</v>
      </c>
      <c r="J852" s="5" t="str">
        <f>'[1]TCE - ANEXO IV - Preencher'!L861</f>
        <v>26240369930964000135550010000035741084681743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120</v>
      </c>
    </row>
    <row r="853" spans="1:12" s="8" customFormat="1" ht="19.5" customHeight="1" x14ac:dyDescent="0.2">
      <c r="A853" s="3">
        <f>IFERROR(VLOOKUP(B853,'[1]DADOS (OCULTAR)'!$Q$3:$S$135,3,0),"")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 xml:space="preserve">3.9 - Material para Manutenção de Bens Imóveis </v>
      </c>
      <c r="D853" s="3">
        <f>'[1]TCE - ANEXO IV - Preencher'!F862</f>
        <v>8758191000167</v>
      </c>
      <c r="E853" s="5" t="str">
        <f>'[1]TCE - ANEXO IV - Preencher'!G862</f>
        <v>FELIPE J S COMERCIO MAT CONSTRUCOES</v>
      </c>
      <c r="F853" s="5" t="str">
        <f>'[1]TCE - ANEXO IV - Preencher'!H862</f>
        <v>B</v>
      </c>
      <c r="G853" s="5" t="str">
        <f>'[1]TCE - ANEXO IV - Preencher'!I862</f>
        <v>S</v>
      </c>
      <c r="H853" s="5" t="str">
        <f>'[1]TCE - ANEXO IV - Preencher'!J862</f>
        <v>000.002.676</v>
      </c>
      <c r="I853" s="6">
        <f>IF('[1]TCE - ANEXO IV - Preencher'!K862="","",'[1]TCE - ANEXO IV - Preencher'!K862)</f>
        <v>45364</v>
      </c>
      <c r="J853" s="5" t="str">
        <f>'[1]TCE - ANEXO IV - Preencher'!L862</f>
        <v>26240308758191000167550010000026761910934670</v>
      </c>
      <c r="K853" s="5" t="str">
        <f>IF(F853="B",LEFT('[1]TCE - ANEXO IV - Preencher'!M862,2),IF(F853="S",LEFT('[1]TCE - ANEXO IV - Preencher'!M862,7),IF('[1]TCE - ANEXO IV - Preencher'!H862="","")))</f>
        <v>26</v>
      </c>
      <c r="L853" s="7">
        <f>'[1]TCE - ANEXO IV - Preencher'!N862</f>
        <v>1419.65</v>
      </c>
    </row>
    <row r="854" spans="1:12" s="8" customFormat="1" ht="19.5" customHeight="1" x14ac:dyDescent="0.2">
      <c r="A854" s="3">
        <f>IFERROR(VLOOKUP(B854,'[1]DADOS (OCULTAR)'!$Q$3:$S$135,3,0),"")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 xml:space="preserve">3.9 - Material para Manutenção de Bens Imóveis </v>
      </c>
      <c r="D854" s="3">
        <f>'[1]TCE - ANEXO IV - Preencher'!F863</f>
        <v>9494196000192</v>
      </c>
      <c r="E854" s="5" t="str">
        <f>'[1]TCE - ANEXO IV - Preencher'!G863</f>
        <v>COMERCIAL JR CLAUDIO  MARIO LTDA</v>
      </c>
      <c r="F854" s="5" t="str">
        <f>'[1]TCE - ANEXO IV - Preencher'!H863</f>
        <v>B</v>
      </c>
      <c r="G854" s="5" t="str">
        <f>'[1]TCE - ANEXO IV - Preencher'!I863</f>
        <v>S</v>
      </c>
      <c r="H854" s="5">
        <f>'[1]TCE - ANEXO IV - Preencher'!J863</f>
        <v>320381</v>
      </c>
      <c r="I854" s="6">
        <f>IF('[1]TCE - ANEXO IV - Preencher'!K863="","",'[1]TCE - ANEXO IV - Preencher'!K863)</f>
        <v>45365</v>
      </c>
      <c r="J854" s="5" t="str">
        <f>'[1]TCE - ANEXO IV - Preencher'!L863</f>
        <v>26240309494196000192550010003203811043642465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421.7</v>
      </c>
    </row>
    <row r="855" spans="1:12" s="8" customFormat="1" ht="19.5" customHeight="1" x14ac:dyDescent="0.2">
      <c r="A855" s="3">
        <f>IFERROR(VLOOKUP(B855,'[1]DADOS (OCULTAR)'!$Q$3:$S$135,3,0),"")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 xml:space="preserve">3.9 - Material para Manutenção de Bens Imóveis </v>
      </c>
      <c r="D855" s="3">
        <f>'[1]TCE - ANEXO IV - Preencher'!F864</f>
        <v>9494196000192</v>
      </c>
      <c r="E855" s="5" t="str">
        <f>'[1]TCE - ANEXO IV - Preencher'!G864</f>
        <v>COMERCIAL JR CLAUDIO  MARIO LTDA</v>
      </c>
      <c r="F855" s="5" t="str">
        <f>'[1]TCE - ANEXO IV - Preencher'!H864</f>
        <v>B</v>
      </c>
      <c r="G855" s="5" t="str">
        <f>'[1]TCE - ANEXO IV - Preencher'!I864</f>
        <v>S</v>
      </c>
      <c r="H855" s="5">
        <f>'[1]TCE - ANEXO IV - Preencher'!J864</f>
        <v>320381</v>
      </c>
      <c r="I855" s="6">
        <f>IF('[1]TCE - ANEXO IV - Preencher'!K864="","",'[1]TCE - ANEXO IV - Preencher'!K864)</f>
        <v>45365</v>
      </c>
      <c r="J855" s="5" t="str">
        <f>'[1]TCE - ANEXO IV - Preencher'!L864</f>
        <v>26240309494196000192550010003203811043642465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30.18</v>
      </c>
    </row>
    <row r="856" spans="1:12" s="8" customFormat="1" ht="19.5" customHeight="1" x14ac:dyDescent="0.2">
      <c r="A856" s="3">
        <f>IFERROR(VLOOKUP(B856,'[1]DADOS (OCULTAR)'!$Q$3:$S$135,3,0),"")</f>
        <v>10583920000800</v>
      </c>
      <c r="B856" s="4" t="str">
        <f>'[1]TCE - ANEXO IV - Preencher'!C865</f>
        <v>HOSPITAL MESTRE VITALINO</v>
      </c>
      <c r="C856" s="4" t="str">
        <f>'[1]TCE - ANEXO IV - Preencher'!E865</f>
        <v xml:space="preserve">3.9 - Material para Manutenção de Bens Imóveis </v>
      </c>
      <c r="D856" s="3">
        <f>'[1]TCE - ANEXO IV - Preencher'!F865</f>
        <v>10948651000161</v>
      </c>
      <c r="E856" s="5" t="str">
        <f>'[1]TCE - ANEXO IV - Preencher'!G865</f>
        <v>SPRINGER CARRIER LTDA</v>
      </c>
      <c r="F856" s="5" t="str">
        <f>'[1]TCE - ANEXO IV - Preencher'!H865</f>
        <v>B</v>
      </c>
      <c r="G856" s="5" t="str">
        <f>'[1]TCE - ANEXO IV - Preencher'!I865</f>
        <v>S</v>
      </c>
      <c r="H856" s="5">
        <f>'[1]TCE - ANEXO IV - Preencher'!J865</f>
        <v>811425</v>
      </c>
      <c r="I856" s="6">
        <f>IF('[1]TCE - ANEXO IV - Preencher'!K865="","",'[1]TCE - ANEXO IV - Preencher'!K865)</f>
        <v>45351</v>
      </c>
      <c r="J856" s="5" t="str">
        <f>'[1]TCE - ANEXO IV - Preencher'!L865</f>
        <v>43240210948651000161550010008114251128363817</v>
      </c>
      <c r="K856" s="5" t="str">
        <f>IF(F856="B",LEFT('[1]TCE - ANEXO IV - Preencher'!M865,2),IF(F856="S",LEFT('[1]TCE - ANEXO IV - Preencher'!M865,7),IF('[1]TCE - ANEXO IV - Preencher'!H865="","")))</f>
        <v>43</v>
      </c>
      <c r="L856" s="7">
        <f>'[1]TCE - ANEXO IV - Preencher'!N865</f>
        <v>257049.93</v>
      </c>
    </row>
    <row r="857" spans="1:12" s="8" customFormat="1" ht="19.5" customHeight="1" x14ac:dyDescent="0.2">
      <c r="A857" s="3">
        <f>IFERROR(VLOOKUP(B857,'[1]DADOS (OCULTAR)'!$Q$3:$S$135,3,0),"")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 xml:space="preserve">3.9 - Material para Manutenção de Bens Imóveis </v>
      </c>
      <c r="D857" s="3">
        <f>'[1]TCE - ANEXO IV - Preencher'!F866</f>
        <v>34612022000124</v>
      </c>
      <c r="E857" s="5" t="str">
        <f>'[1]TCE - ANEXO IV - Preencher'!G866</f>
        <v>HELENA JOSEFA DA SILVA LTDA</v>
      </c>
      <c r="F857" s="5" t="str">
        <f>'[1]TCE - ANEXO IV - Preencher'!H866</f>
        <v>B</v>
      </c>
      <c r="G857" s="5" t="str">
        <f>'[1]TCE - ANEXO IV - Preencher'!I866</f>
        <v>S</v>
      </c>
      <c r="H857" s="5">
        <f>'[1]TCE - ANEXO IV - Preencher'!J866</f>
        <v>4216</v>
      </c>
      <c r="I857" s="6">
        <f>IF('[1]TCE - ANEXO IV - Preencher'!K866="","",'[1]TCE - ANEXO IV - Preencher'!K866)</f>
        <v>45365</v>
      </c>
      <c r="J857" s="5" t="str">
        <f>'[1]TCE - ANEXO IV - Preencher'!L866</f>
        <v>26240334612022000124550000000042161137197099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375</v>
      </c>
    </row>
    <row r="858" spans="1:12" s="8" customFormat="1" ht="19.5" customHeight="1" x14ac:dyDescent="0.2">
      <c r="A858" s="3">
        <f>IFERROR(VLOOKUP(B858,'[1]DADOS (OCULTAR)'!$Q$3:$S$135,3,0),"")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 xml:space="preserve">3.9 - Material para Manutenção de Bens Imóveis </v>
      </c>
      <c r="D858" s="3">
        <f>'[1]TCE - ANEXO IV - Preencher'!F867</f>
        <v>69930964000135</v>
      </c>
      <c r="E858" s="5" t="str">
        <f>'[1]TCE - ANEXO IV - Preencher'!G867</f>
        <v>CLOVIS FERRAGENS</v>
      </c>
      <c r="F858" s="5" t="str">
        <f>'[1]TCE - ANEXO IV - Preencher'!H867</f>
        <v>B</v>
      </c>
      <c r="G858" s="5" t="str">
        <f>'[1]TCE - ANEXO IV - Preencher'!I867</f>
        <v>S</v>
      </c>
      <c r="H858" s="5">
        <f>'[1]TCE - ANEXO IV - Preencher'!J867</f>
        <v>3578</v>
      </c>
      <c r="I858" s="6">
        <f>IF('[1]TCE - ANEXO IV - Preencher'!K867="","",'[1]TCE - ANEXO IV - Preencher'!K867)</f>
        <v>45366</v>
      </c>
      <c r="J858" s="5" t="str">
        <f>'[1]TCE - ANEXO IV - Preencher'!L867</f>
        <v>26240369930964000135550010000035781682109066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152.19999999999999</v>
      </c>
    </row>
    <row r="859" spans="1:12" s="8" customFormat="1" ht="19.5" customHeight="1" x14ac:dyDescent="0.2">
      <c r="A859" s="3">
        <f>IFERROR(VLOOKUP(B859,'[1]DADOS (OCULTAR)'!$Q$3:$S$135,3,0),"")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 xml:space="preserve">3.9 - Material para Manutenção de Bens Imóveis </v>
      </c>
      <c r="D859" s="3">
        <f>'[1]TCE - ANEXO IV - Preencher'!F868</f>
        <v>8758191000167</v>
      </c>
      <c r="E859" s="5" t="str">
        <f>'[1]TCE - ANEXO IV - Preencher'!G868</f>
        <v>FELIPE J S COMERCIO MAT CONSTRUCOES</v>
      </c>
      <c r="F859" s="5" t="str">
        <f>'[1]TCE - ANEXO IV - Preencher'!H868</f>
        <v>B</v>
      </c>
      <c r="G859" s="5" t="str">
        <f>'[1]TCE - ANEXO IV - Preencher'!I868</f>
        <v>S</v>
      </c>
      <c r="H859" s="5" t="str">
        <f>'[1]TCE - ANEXO IV - Preencher'!J868</f>
        <v>000.002.682</v>
      </c>
      <c r="I859" s="6">
        <f>IF('[1]TCE - ANEXO IV - Preencher'!K868="","",'[1]TCE - ANEXO IV - Preencher'!K868)</f>
        <v>45369</v>
      </c>
      <c r="J859" s="5" t="str">
        <f>'[1]TCE - ANEXO IV - Preencher'!L868</f>
        <v>26240308758191000167550010000026821531031679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725.4</v>
      </c>
    </row>
    <row r="860" spans="1:12" s="8" customFormat="1" ht="19.5" customHeight="1" x14ac:dyDescent="0.2">
      <c r="A860" s="3">
        <f>IFERROR(VLOOKUP(B860,'[1]DADOS (OCULTAR)'!$Q$3:$S$135,3,0),"")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 xml:space="preserve">3.9 - Material para Manutenção de Bens Imóveis </v>
      </c>
      <c r="D860" s="3">
        <f>'[1]TCE - ANEXO IV - Preencher'!F869</f>
        <v>1754239000462</v>
      </c>
      <c r="E860" s="5" t="str">
        <f>'[1]TCE - ANEXO IV - Preencher'!G869</f>
        <v>REFRIGERACAO DUFRIO COM E IMPORT S.A.</v>
      </c>
      <c r="F860" s="5" t="str">
        <f>'[1]TCE - ANEXO IV - Preencher'!H869</f>
        <v>B</v>
      </c>
      <c r="G860" s="5" t="str">
        <f>'[1]TCE - ANEXO IV - Preencher'!I869</f>
        <v>S</v>
      </c>
      <c r="H860" s="5">
        <f>'[1]TCE - ANEXO IV - Preencher'!J869</f>
        <v>579771</v>
      </c>
      <c r="I860" s="6">
        <f>IF('[1]TCE - ANEXO IV - Preencher'!K869="","",'[1]TCE - ANEXO IV - Preencher'!K869)</f>
        <v>45370</v>
      </c>
      <c r="J860" s="5" t="str">
        <f>'[1]TCE - ANEXO IV - Preencher'!L869</f>
        <v>26240301754239000462550010005797717000239110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162</v>
      </c>
    </row>
    <row r="861" spans="1:12" s="8" customFormat="1" ht="19.5" customHeight="1" x14ac:dyDescent="0.2">
      <c r="A861" s="3">
        <f>IFERROR(VLOOKUP(B861,'[1]DADOS (OCULTAR)'!$Q$3:$S$135,3,0),"")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 xml:space="preserve">3.9 - Material para Manutenção de Bens Imóveis </v>
      </c>
      <c r="D861" s="3">
        <f>'[1]TCE - ANEXO IV - Preencher'!F870</f>
        <v>9494196000192</v>
      </c>
      <c r="E861" s="5" t="str">
        <f>'[1]TCE - ANEXO IV - Preencher'!G870</f>
        <v>COMERCIAL JR CLAUDIO  MARIO LTDA</v>
      </c>
      <c r="F861" s="5" t="str">
        <f>'[1]TCE - ANEXO IV - Preencher'!H870</f>
        <v>B</v>
      </c>
      <c r="G861" s="5" t="str">
        <f>'[1]TCE - ANEXO IV - Preencher'!I870</f>
        <v>S</v>
      </c>
      <c r="H861" s="5">
        <f>'[1]TCE - ANEXO IV - Preencher'!J870</f>
        <v>320739</v>
      </c>
      <c r="I861" s="6">
        <f>IF('[1]TCE - ANEXO IV - Preencher'!K870="","",'[1]TCE - ANEXO IV - Preencher'!K870)</f>
        <v>45369</v>
      </c>
      <c r="J861" s="5" t="str">
        <f>'[1]TCE - ANEXO IV - Preencher'!L870</f>
        <v>26240309494196000192550010003207391043689117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441.41</v>
      </c>
    </row>
    <row r="862" spans="1:12" s="8" customFormat="1" ht="19.5" customHeight="1" x14ac:dyDescent="0.2">
      <c r="A862" s="3">
        <f>IFERROR(VLOOKUP(B862,'[1]DADOS (OCULTAR)'!$Q$3:$S$135,3,0),"")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 xml:space="preserve">3.9 - Material para Manutenção de Bens Imóveis </v>
      </c>
      <c r="D862" s="3">
        <f>'[1]TCE - ANEXO IV - Preencher'!F871</f>
        <v>25361160000197</v>
      </c>
      <c r="E862" s="5" t="str">
        <f>'[1]TCE - ANEXO IV - Preencher'!G871</f>
        <v>DISTRIBUIDORA ESPACO DRYWALL LTDA</v>
      </c>
      <c r="F862" s="5" t="str">
        <f>'[1]TCE - ANEXO IV - Preencher'!H871</f>
        <v>B</v>
      </c>
      <c r="G862" s="5" t="str">
        <f>'[1]TCE - ANEXO IV - Preencher'!I871</f>
        <v>S</v>
      </c>
      <c r="H862" s="5" t="str">
        <f>'[1]TCE - ANEXO IV - Preencher'!J871</f>
        <v>000.001.864</v>
      </c>
      <c r="I862" s="6">
        <f>IF('[1]TCE - ANEXO IV - Preencher'!K871="","",'[1]TCE - ANEXO IV - Preencher'!K871)</f>
        <v>45363</v>
      </c>
      <c r="J862" s="5" t="str">
        <f>'[1]TCE - ANEXO IV - Preencher'!L871</f>
        <v>26240325361160000197550010000018641712024036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377.4</v>
      </c>
    </row>
    <row r="863" spans="1:12" s="8" customFormat="1" ht="19.5" customHeight="1" x14ac:dyDescent="0.2">
      <c r="A863" s="3">
        <f>IFERROR(VLOOKUP(B863,'[1]DADOS (OCULTAR)'!$Q$3:$S$135,3,0),"")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 xml:space="preserve">3.9 - Material para Manutenção de Bens Imóveis </v>
      </c>
      <c r="D863" s="3">
        <f>'[1]TCE - ANEXO IV - Preencher'!F872</f>
        <v>25361160000197</v>
      </c>
      <c r="E863" s="5" t="str">
        <f>'[1]TCE - ANEXO IV - Preencher'!G872</f>
        <v>DISTRIBUIDORA ESPACO DRYWALL LTDA</v>
      </c>
      <c r="F863" s="5" t="str">
        <f>'[1]TCE - ANEXO IV - Preencher'!H872</f>
        <v>B</v>
      </c>
      <c r="G863" s="5" t="str">
        <f>'[1]TCE - ANEXO IV - Preencher'!I872</f>
        <v>S</v>
      </c>
      <c r="H863" s="5" t="str">
        <f>'[1]TCE - ANEXO IV - Preencher'!J872</f>
        <v>000.001.863</v>
      </c>
      <c r="I863" s="6">
        <f>IF('[1]TCE - ANEXO IV - Preencher'!K872="","",'[1]TCE - ANEXO IV - Preencher'!K872)</f>
        <v>45363</v>
      </c>
      <c r="J863" s="5" t="str">
        <f>'[1]TCE - ANEXO IV - Preencher'!L872</f>
        <v>26240325361160000197550010000018631712024039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212</v>
      </c>
    </row>
    <row r="864" spans="1:12" s="8" customFormat="1" ht="19.5" customHeight="1" x14ac:dyDescent="0.2">
      <c r="A864" s="3">
        <f>IFERROR(VLOOKUP(B864,'[1]DADOS (OCULTAR)'!$Q$3:$S$135,3,0),"")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 xml:space="preserve">3.9 - Material para Manutenção de Bens Imóveis </v>
      </c>
      <c r="D864" s="3">
        <f>'[1]TCE - ANEXO IV - Preencher'!F873</f>
        <v>25361160000197</v>
      </c>
      <c r="E864" s="5" t="str">
        <f>'[1]TCE - ANEXO IV - Preencher'!G873</f>
        <v>DISTRIBUIDORA ESPACO DRYWALL LTDA</v>
      </c>
      <c r="F864" s="5" t="str">
        <f>'[1]TCE - ANEXO IV - Preencher'!H873</f>
        <v>B</v>
      </c>
      <c r="G864" s="5" t="str">
        <f>'[1]TCE - ANEXO IV - Preencher'!I873</f>
        <v>S</v>
      </c>
      <c r="H864" s="5" t="str">
        <f>'[1]TCE - ANEXO IV - Preencher'!J873</f>
        <v>000.001.863</v>
      </c>
      <c r="I864" s="6">
        <f>IF('[1]TCE - ANEXO IV - Preencher'!K873="","",'[1]TCE - ANEXO IV - Preencher'!K873)</f>
        <v>45363</v>
      </c>
      <c r="J864" s="5" t="str">
        <f>'[1]TCE - ANEXO IV - Preencher'!L873</f>
        <v>26240325361160000197550010000018631712024039</v>
      </c>
      <c r="K864" s="5" t="str">
        <f>IF(F864="B",LEFT('[1]TCE - ANEXO IV - Preencher'!M873,2),IF(F864="S",LEFT('[1]TCE - ANEXO IV - Preencher'!M873,7),IF('[1]TCE - ANEXO IV - Preencher'!H873="","")))</f>
        <v>26</v>
      </c>
      <c r="L864" s="7">
        <f>'[1]TCE - ANEXO IV - Preencher'!N873</f>
        <v>1435</v>
      </c>
    </row>
    <row r="865" spans="1:12" s="8" customFormat="1" ht="19.5" customHeight="1" x14ac:dyDescent="0.2">
      <c r="A865" s="3">
        <f>IFERROR(VLOOKUP(B865,'[1]DADOS (OCULTAR)'!$Q$3:$S$135,3,0),"")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 xml:space="preserve">3.9 - Material para Manutenção de Bens Imóveis </v>
      </c>
      <c r="D865" s="3">
        <f>'[1]TCE - ANEXO IV - Preencher'!F874</f>
        <v>30324030000114</v>
      </c>
      <c r="E865" s="5" t="str">
        <f>'[1]TCE - ANEXO IV - Preencher'!G874</f>
        <v>THERMOFRIO REFRIGERACAO LTDA</v>
      </c>
      <c r="F865" s="5" t="str">
        <f>'[1]TCE - ANEXO IV - Preencher'!H874</f>
        <v>B</v>
      </c>
      <c r="G865" s="5" t="str">
        <f>'[1]TCE - ANEXO IV - Preencher'!I874</f>
        <v>S</v>
      </c>
      <c r="H865" s="5" t="str">
        <f>'[1]TCE - ANEXO IV - Preencher'!J874</f>
        <v>000.006.053</v>
      </c>
      <c r="I865" s="6">
        <f>IF('[1]TCE - ANEXO IV - Preencher'!K874="","",'[1]TCE - ANEXO IV - Preencher'!K874)</f>
        <v>45370</v>
      </c>
      <c r="J865" s="5" t="str">
        <f>'[1]TCE - ANEXO IV - Preencher'!L874</f>
        <v>26240330324030000114550010000060531000269211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200</v>
      </c>
    </row>
    <row r="866" spans="1:12" s="8" customFormat="1" ht="19.5" customHeight="1" x14ac:dyDescent="0.2">
      <c r="A866" s="3">
        <f>IFERROR(VLOOKUP(B866,'[1]DADOS (OCULTAR)'!$Q$3:$S$135,3,0),"")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 xml:space="preserve">3.9 - Material para Manutenção de Bens Imóveis </v>
      </c>
      <c r="D866" s="3">
        <f>'[1]TCE - ANEXO IV - Preencher'!F875</f>
        <v>26079184000200</v>
      </c>
      <c r="E866" s="5" t="str">
        <f>'[1]TCE - ANEXO IV - Preencher'!G875</f>
        <v>JDM COMERCIO DE ACRILICOS EIRELLI</v>
      </c>
      <c r="F866" s="5" t="str">
        <f>'[1]TCE - ANEXO IV - Preencher'!H875</f>
        <v>B</v>
      </c>
      <c r="G866" s="5" t="str">
        <f>'[1]TCE - ANEXO IV - Preencher'!I875</f>
        <v>S</v>
      </c>
      <c r="H866" s="5" t="str">
        <f>'[1]TCE - ANEXO IV - Preencher'!J875</f>
        <v>000.001.696</v>
      </c>
      <c r="I866" s="6">
        <f>IF('[1]TCE - ANEXO IV - Preencher'!K875="","",'[1]TCE - ANEXO IV - Preencher'!K875)</f>
        <v>45366</v>
      </c>
      <c r="J866" s="5" t="str">
        <f>'[1]TCE - ANEXO IV - Preencher'!L875</f>
        <v>26240326079184000200550010000016961680400006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1725</v>
      </c>
    </row>
    <row r="867" spans="1:12" s="8" customFormat="1" ht="19.5" customHeight="1" x14ac:dyDescent="0.2">
      <c r="A867" s="3">
        <f>IFERROR(VLOOKUP(B867,'[1]DADOS (OCULTAR)'!$Q$3:$S$135,3,0),"")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 xml:space="preserve">3.9 - Material para Manutenção de Bens Imóveis </v>
      </c>
      <c r="D867" s="3">
        <f>'[1]TCE - ANEXO IV - Preencher'!F876</f>
        <v>10230480003075</v>
      </c>
      <c r="E867" s="5" t="str">
        <f>'[1]TCE - ANEXO IV - Preencher'!G876</f>
        <v>FERREIRA COSTA CIA LTDA</v>
      </c>
      <c r="F867" s="5" t="str">
        <f>'[1]TCE - ANEXO IV - Preencher'!H876</f>
        <v>B</v>
      </c>
      <c r="G867" s="5" t="str">
        <f>'[1]TCE - ANEXO IV - Preencher'!I876</f>
        <v>S</v>
      </c>
      <c r="H867" s="5" t="str">
        <f>'[1]TCE - ANEXO IV - Preencher'!J876</f>
        <v>000.109.364</v>
      </c>
      <c r="I867" s="6">
        <f>IF('[1]TCE - ANEXO IV - Preencher'!K876="","",'[1]TCE - ANEXO IV - Preencher'!K876)</f>
        <v>45369</v>
      </c>
      <c r="J867" s="5" t="str">
        <f>'[1]TCE - ANEXO IV - Preencher'!L876</f>
        <v>26240310230480003075550100001093641086170535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86.7</v>
      </c>
    </row>
    <row r="868" spans="1:12" s="8" customFormat="1" ht="19.5" customHeight="1" x14ac:dyDescent="0.2">
      <c r="A868" s="3">
        <f>IFERROR(VLOOKUP(B868,'[1]DADOS (OCULTAR)'!$Q$3:$S$135,3,0),"")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 xml:space="preserve">3.9 - Material para Manutenção de Bens Imóveis </v>
      </c>
      <c r="D868" s="3" t="str">
        <f>'[1]TCE - ANEXO IV - Preencher'!F877</f>
        <v>01.326.290/0002-01</v>
      </c>
      <c r="E868" s="5" t="str">
        <f>'[1]TCE - ANEXO IV - Preencher'!G877</f>
        <v>IVAN FERREIRA DOS SANTOS ME</v>
      </c>
      <c r="F868" s="5" t="str">
        <f>'[1]TCE - ANEXO IV - Preencher'!H877</f>
        <v>B</v>
      </c>
      <c r="G868" s="5" t="str">
        <f>'[1]TCE - ANEXO IV - Preencher'!I877</f>
        <v>S</v>
      </c>
      <c r="H868" s="5" t="str">
        <f>'[1]TCE - ANEXO IV - Preencher'!J877</f>
        <v>000.049.941</v>
      </c>
      <c r="I868" s="6">
        <f>IF('[1]TCE - ANEXO IV - Preencher'!K877="","",'[1]TCE - ANEXO IV - Preencher'!K877)</f>
        <v>45371</v>
      </c>
      <c r="J868" s="5" t="str">
        <f>'[1]TCE - ANEXO IV - Preencher'!L877</f>
        <v>26240301326290000201550010000499411857058123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90</v>
      </c>
    </row>
    <row r="869" spans="1:12" s="8" customFormat="1" ht="19.5" customHeight="1" x14ac:dyDescent="0.2">
      <c r="A869" s="3">
        <f>IFERROR(VLOOKUP(B869,'[1]DADOS (OCULTAR)'!$Q$3:$S$135,3,0),"")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 xml:space="preserve">3.9 - Material para Manutenção de Bens Imóveis </v>
      </c>
      <c r="D869" s="3" t="str">
        <f>'[1]TCE - ANEXO IV - Preencher'!F878</f>
        <v>01.326.290/0002-01</v>
      </c>
      <c r="E869" s="5" t="str">
        <f>'[1]TCE - ANEXO IV - Preencher'!G878</f>
        <v>IVAN FERREIRA DOS SANTOS ME</v>
      </c>
      <c r="F869" s="5" t="str">
        <f>'[1]TCE - ANEXO IV - Preencher'!H878</f>
        <v>B</v>
      </c>
      <c r="G869" s="5" t="str">
        <f>'[1]TCE - ANEXO IV - Preencher'!I878</f>
        <v>S</v>
      </c>
      <c r="H869" s="5" t="str">
        <f>'[1]TCE - ANEXO IV - Preencher'!J878</f>
        <v>000.049.929</v>
      </c>
      <c r="I869" s="6">
        <f>IF('[1]TCE - ANEXO IV - Preencher'!K878="","",'[1]TCE - ANEXO IV - Preencher'!K878)</f>
        <v>45371</v>
      </c>
      <c r="J869" s="5" t="str">
        <f>'[1]TCE - ANEXO IV - Preencher'!L878</f>
        <v>26240301326290000201550010000499291854380364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155</v>
      </c>
    </row>
    <row r="870" spans="1:12" s="8" customFormat="1" ht="19.5" customHeight="1" x14ac:dyDescent="0.2">
      <c r="A870" s="3">
        <f>IFERROR(VLOOKUP(B870,'[1]DADOS (OCULTAR)'!$Q$3:$S$135,3,0),"")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 xml:space="preserve">3.9 - Material para Manutenção de Bens Imóveis </v>
      </c>
      <c r="D870" s="3">
        <f>'[1]TCE - ANEXO IV - Preencher'!F879</f>
        <v>1754239000462</v>
      </c>
      <c r="E870" s="5" t="str">
        <f>'[1]TCE - ANEXO IV - Preencher'!G879</f>
        <v>REFRIGERACAO DUFRIO COM E IMPORT S.A.</v>
      </c>
      <c r="F870" s="5" t="str">
        <f>'[1]TCE - ANEXO IV - Preencher'!H879</f>
        <v>B</v>
      </c>
      <c r="G870" s="5" t="str">
        <f>'[1]TCE - ANEXO IV - Preencher'!I879</f>
        <v>S</v>
      </c>
      <c r="H870" s="5">
        <f>'[1]TCE - ANEXO IV - Preencher'!J879</f>
        <v>579772</v>
      </c>
      <c r="I870" s="6">
        <f>IF('[1]TCE - ANEXO IV - Preencher'!K879="","",'[1]TCE - ANEXO IV - Preencher'!K879)</f>
        <v>45370</v>
      </c>
      <c r="J870" s="5" t="str">
        <f>'[1]TCE - ANEXO IV - Preencher'!L879</f>
        <v>26240301754239000462550010005797727000211736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13728.96</v>
      </c>
    </row>
    <row r="871" spans="1:12" s="8" customFormat="1" ht="19.5" customHeight="1" x14ac:dyDescent="0.2">
      <c r="A871" s="3">
        <f>IFERROR(VLOOKUP(B871,'[1]DADOS (OCULTAR)'!$Q$3:$S$135,3,0),"")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 xml:space="preserve">3.9 - Material para Manutenção de Bens Imóveis </v>
      </c>
      <c r="D871" s="3">
        <f>'[1]TCE - ANEXO IV - Preencher'!F880</f>
        <v>9494196000192</v>
      </c>
      <c r="E871" s="5" t="str">
        <f>'[1]TCE - ANEXO IV - Preencher'!G880</f>
        <v>COMERCIAL JR CLAUDIO  MARIO LTDA</v>
      </c>
      <c r="F871" s="5" t="str">
        <f>'[1]TCE - ANEXO IV - Preencher'!H880</f>
        <v>B</v>
      </c>
      <c r="G871" s="5" t="str">
        <f>'[1]TCE - ANEXO IV - Preencher'!I880</f>
        <v>S</v>
      </c>
      <c r="H871" s="5">
        <f>'[1]TCE - ANEXO IV - Preencher'!J880</f>
        <v>320898</v>
      </c>
      <c r="I871" s="6">
        <f>IF('[1]TCE - ANEXO IV - Preencher'!K880="","",'[1]TCE - ANEXO IV - Preencher'!K880)</f>
        <v>45370</v>
      </c>
      <c r="J871" s="5" t="str">
        <f>'[1]TCE - ANEXO IV - Preencher'!L880</f>
        <v>26240309494196000192550010003208981043707880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297.36</v>
      </c>
    </row>
    <row r="872" spans="1:12" s="8" customFormat="1" ht="19.5" customHeight="1" x14ac:dyDescent="0.2">
      <c r="A872" s="3">
        <f>IFERROR(VLOOKUP(B872,'[1]DADOS (OCULTAR)'!$Q$3:$S$135,3,0),"")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 xml:space="preserve">3.9 - Material para Manutenção de Bens Imóveis </v>
      </c>
      <c r="D872" s="3">
        <f>'[1]TCE - ANEXO IV - Preencher'!F881</f>
        <v>9494196000192</v>
      </c>
      <c r="E872" s="5" t="str">
        <f>'[1]TCE - ANEXO IV - Preencher'!G881</f>
        <v>COMERCIAL JR CLAUDIO  MARIO LTDA</v>
      </c>
      <c r="F872" s="5" t="str">
        <f>'[1]TCE - ANEXO IV - Preencher'!H881</f>
        <v>B</v>
      </c>
      <c r="G872" s="5" t="str">
        <f>'[1]TCE - ANEXO IV - Preencher'!I881</f>
        <v>S</v>
      </c>
      <c r="H872" s="5">
        <f>'[1]TCE - ANEXO IV - Preencher'!J881</f>
        <v>320898</v>
      </c>
      <c r="I872" s="6">
        <f>IF('[1]TCE - ANEXO IV - Preencher'!K881="","",'[1]TCE - ANEXO IV - Preencher'!K881)</f>
        <v>45370</v>
      </c>
      <c r="J872" s="5" t="str">
        <f>'[1]TCE - ANEXO IV - Preencher'!L881</f>
        <v>26240309494196000192550010003208981043707880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27.1</v>
      </c>
    </row>
    <row r="873" spans="1:12" s="8" customFormat="1" ht="19.5" customHeight="1" x14ac:dyDescent="0.2">
      <c r="A873" s="3">
        <f>IFERROR(VLOOKUP(B873,'[1]DADOS (OCULTAR)'!$Q$3:$S$135,3,0),"")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 xml:space="preserve">3.9 - Material para Manutenção de Bens Imóveis </v>
      </c>
      <c r="D873" s="3">
        <f>'[1]TCE - ANEXO IV - Preencher'!F882</f>
        <v>22426246000162</v>
      </c>
      <c r="E873" s="5" t="str">
        <f>'[1]TCE - ANEXO IV - Preencher'!G882</f>
        <v>B R ALUMINIO LTDA ME  ACO CARUARU</v>
      </c>
      <c r="F873" s="5" t="str">
        <f>'[1]TCE - ANEXO IV - Preencher'!H882</f>
        <v>B</v>
      </c>
      <c r="G873" s="5" t="str">
        <f>'[1]TCE - ANEXO IV - Preencher'!I882</f>
        <v>S</v>
      </c>
      <c r="H873" s="5">
        <f>'[1]TCE - ANEXO IV - Preencher'!J882</f>
        <v>1510</v>
      </c>
      <c r="I873" s="6">
        <f>IF('[1]TCE - ANEXO IV - Preencher'!K882="","",'[1]TCE - ANEXO IV - Preencher'!K882)</f>
        <v>45372</v>
      </c>
      <c r="J873" s="5" t="str">
        <f>'[1]TCE - ANEXO IV - Preencher'!L882</f>
        <v>26240322426246000162550010000015107152519440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1164</v>
      </c>
    </row>
    <row r="874" spans="1:12" s="8" customFormat="1" ht="19.5" customHeight="1" x14ac:dyDescent="0.2">
      <c r="A874" s="3">
        <f>IFERROR(VLOOKUP(B874,'[1]DADOS (OCULTAR)'!$Q$3:$S$135,3,0),"")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 xml:space="preserve">3.9 - Material para Manutenção de Bens Imóveis </v>
      </c>
      <c r="D874" s="3">
        <f>'[1]TCE - ANEXO IV - Preencher'!F883</f>
        <v>41232788000220</v>
      </c>
      <c r="E874" s="5" t="str">
        <f>'[1]TCE - ANEXO IV - Preencher'!G883</f>
        <v>PLANETA DAS TINTAS LTDA</v>
      </c>
      <c r="F874" s="5" t="str">
        <f>'[1]TCE - ANEXO IV - Preencher'!H883</f>
        <v>B</v>
      </c>
      <c r="G874" s="5" t="str">
        <f>'[1]TCE - ANEXO IV - Preencher'!I883</f>
        <v>S</v>
      </c>
      <c r="H874" s="5">
        <f>'[1]TCE - ANEXO IV - Preencher'!J883</f>
        <v>2278</v>
      </c>
      <c r="I874" s="6">
        <f>IF('[1]TCE - ANEXO IV - Preencher'!K883="","",'[1]TCE - ANEXO IV - Preencher'!K883)</f>
        <v>45371</v>
      </c>
      <c r="J874" s="5" t="str">
        <f>'[1]TCE - ANEXO IV - Preencher'!L883</f>
        <v>26240341232788000220550010000022781237021144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470</v>
      </c>
    </row>
    <row r="875" spans="1:12" s="8" customFormat="1" ht="19.5" customHeight="1" x14ac:dyDescent="0.2">
      <c r="A875" s="3">
        <f>IFERROR(VLOOKUP(B875,'[1]DADOS (OCULTAR)'!$Q$3:$S$135,3,0),"")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 xml:space="preserve">3.9 - Material para Manutenção de Bens Imóveis </v>
      </c>
      <c r="D875" s="3">
        <f>'[1]TCE - ANEXO IV - Preencher'!F884</f>
        <v>42680653000109</v>
      </c>
      <c r="E875" s="5" t="str">
        <f>'[1]TCE - ANEXO IV - Preencher'!G884</f>
        <v>CONNECT SIGN ADESIVOS COM ATA E VAR</v>
      </c>
      <c r="F875" s="5" t="str">
        <f>'[1]TCE - ANEXO IV - Preencher'!H884</f>
        <v>B</v>
      </c>
      <c r="G875" s="5" t="str">
        <f>'[1]TCE - ANEXO IV - Preencher'!I884</f>
        <v>S</v>
      </c>
      <c r="H875" s="5" t="str">
        <f>'[1]TCE - ANEXO IV - Preencher'!J884</f>
        <v>000.000.400</v>
      </c>
      <c r="I875" s="6">
        <f>IF('[1]TCE - ANEXO IV - Preencher'!K884="","",'[1]TCE - ANEXO IV - Preencher'!K884)</f>
        <v>45372</v>
      </c>
      <c r="J875" s="5" t="str">
        <f>'[1]TCE - ANEXO IV - Preencher'!L884</f>
        <v>26240342680653000109550010000004001802024037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1760</v>
      </c>
    </row>
    <row r="876" spans="1:12" s="8" customFormat="1" ht="19.5" customHeight="1" x14ac:dyDescent="0.2">
      <c r="A876" s="3">
        <f>IFERROR(VLOOKUP(B876,'[1]DADOS (OCULTAR)'!$Q$3:$S$135,3,0),"")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 xml:space="preserve">3.9 - Material para Manutenção de Bens Imóveis </v>
      </c>
      <c r="D876" s="3">
        <f>'[1]TCE - ANEXO IV - Preencher'!F885</f>
        <v>9494196000192</v>
      </c>
      <c r="E876" s="5" t="str">
        <f>'[1]TCE - ANEXO IV - Preencher'!G885</f>
        <v>COMERCIAL JR CLAUDIO  MARIO LTDA</v>
      </c>
      <c r="F876" s="5" t="str">
        <f>'[1]TCE - ANEXO IV - Preencher'!H885</f>
        <v>B</v>
      </c>
      <c r="G876" s="5" t="str">
        <f>'[1]TCE - ANEXO IV - Preencher'!I885</f>
        <v>S</v>
      </c>
      <c r="H876" s="5">
        <f>'[1]TCE - ANEXO IV - Preencher'!J885</f>
        <v>321391</v>
      </c>
      <c r="I876" s="6">
        <f>IF('[1]TCE - ANEXO IV - Preencher'!K885="","",'[1]TCE - ANEXO IV - Preencher'!K885)</f>
        <v>45373</v>
      </c>
      <c r="J876" s="5" t="str">
        <f>'[1]TCE - ANEXO IV - Preencher'!L885</f>
        <v>26240309494196000192550010003213911043763964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114.4</v>
      </c>
    </row>
    <row r="877" spans="1:12" s="8" customFormat="1" ht="19.5" customHeight="1" x14ac:dyDescent="0.2">
      <c r="A877" s="3">
        <f>IFERROR(VLOOKUP(B877,'[1]DADOS (OCULTAR)'!$Q$3:$S$135,3,0),"")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 xml:space="preserve">3.9 - Material para Manutenção de Bens Imóveis </v>
      </c>
      <c r="D877" s="3">
        <f>'[1]TCE - ANEXO IV - Preencher'!F886</f>
        <v>27058274000198</v>
      </c>
      <c r="E877" s="5" t="str">
        <f>'[1]TCE - ANEXO IV - Preencher'!G886</f>
        <v>JATOBARRETTO CENTRO DE DISTRIBUICAO LTDA</v>
      </c>
      <c r="F877" s="5" t="str">
        <f>'[1]TCE - ANEXO IV - Preencher'!H886</f>
        <v>B</v>
      </c>
      <c r="G877" s="5" t="str">
        <f>'[1]TCE - ANEXO IV - Preencher'!I886</f>
        <v>S</v>
      </c>
      <c r="H877" s="5" t="str">
        <f>'[1]TCE - ANEXO IV - Preencher'!J886</f>
        <v>000.027.152</v>
      </c>
      <c r="I877" s="6">
        <f>IF('[1]TCE - ANEXO IV - Preencher'!K886="","",'[1]TCE - ANEXO IV - Preencher'!K886)</f>
        <v>45376</v>
      </c>
      <c r="J877" s="5" t="str">
        <f>'[1]TCE - ANEXO IV - Preencher'!L886</f>
        <v>26240327058274000198550010000271521705217507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57.68</v>
      </c>
    </row>
    <row r="878" spans="1:12" s="8" customFormat="1" ht="19.5" customHeight="1" x14ac:dyDescent="0.2">
      <c r="A878" s="3">
        <f>IFERROR(VLOOKUP(B878,'[1]DADOS (OCULTAR)'!$Q$3:$S$135,3,0),"")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 xml:space="preserve">3.9 - Material para Manutenção de Bens Imóveis </v>
      </c>
      <c r="D878" s="3">
        <f>'[1]TCE - ANEXO IV - Preencher'!F887</f>
        <v>8758191000167</v>
      </c>
      <c r="E878" s="5" t="str">
        <f>'[1]TCE - ANEXO IV - Preencher'!G887</f>
        <v>FELIPE J S COMERCIO MAT CONSTRUCOES</v>
      </c>
      <c r="F878" s="5" t="str">
        <f>'[1]TCE - ANEXO IV - Preencher'!H887</f>
        <v>B</v>
      </c>
      <c r="G878" s="5" t="str">
        <f>'[1]TCE - ANEXO IV - Preencher'!I887</f>
        <v>S</v>
      </c>
      <c r="H878" s="5" t="str">
        <f>'[1]TCE - ANEXO IV - Preencher'!J887</f>
        <v>000.002.687</v>
      </c>
      <c r="I878" s="6">
        <f>IF('[1]TCE - ANEXO IV - Preencher'!K887="","",'[1]TCE - ANEXO IV - Preencher'!K887)</f>
        <v>45376</v>
      </c>
      <c r="J878" s="5" t="str">
        <f>'[1]TCE - ANEXO IV - Preencher'!L887</f>
        <v>26240308758191000167550010000026871526172398</v>
      </c>
      <c r="K878" s="5" t="str">
        <f>IF(F878="B",LEFT('[1]TCE - ANEXO IV - Preencher'!M887,2),IF(F878="S",LEFT('[1]TCE - ANEXO IV - Preencher'!M887,7),IF('[1]TCE - ANEXO IV - Preencher'!H887="","")))</f>
        <v>26</v>
      </c>
      <c r="L878" s="7">
        <f>'[1]TCE - ANEXO IV - Preencher'!N887</f>
        <v>379.6</v>
      </c>
    </row>
    <row r="879" spans="1:12" s="8" customFormat="1" ht="19.5" customHeight="1" x14ac:dyDescent="0.2">
      <c r="A879" s="3">
        <f>IFERROR(VLOOKUP(B879,'[1]DADOS (OCULTAR)'!$Q$3:$S$135,3,0),"")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 xml:space="preserve">3.9 - Material para Manutenção de Bens Imóveis </v>
      </c>
      <c r="D879" s="3">
        <f>'[1]TCE - ANEXO IV - Preencher'!F888</f>
        <v>8758191000167</v>
      </c>
      <c r="E879" s="5" t="str">
        <f>'[1]TCE - ANEXO IV - Preencher'!G888</f>
        <v>FELIPE J S COMERCIO MAT CONSTRUCOES</v>
      </c>
      <c r="F879" s="5" t="str">
        <f>'[1]TCE - ANEXO IV - Preencher'!H888</f>
        <v>B</v>
      </c>
      <c r="G879" s="5" t="str">
        <f>'[1]TCE - ANEXO IV - Preencher'!I888</f>
        <v>S</v>
      </c>
      <c r="H879" s="5" t="str">
        <f>'[1]TCE - ANEXO IV - Preencher'!J888</f>
        <v>000.002.687</v>
      </c>
      <c r="I879" s="6">
        <f>IF('[1]TCE - ANEXO IV - Preencher'!K888="","",'[1]TCE - ANEXO IV - Preencher'!K888)</f>
        <v>45376</v>
      </c>
      <c r="J879" s="5" t="str">
        <f>'[1]TCE - ANEXO IV - Preencher'!L888</f>
        <v>26240308758191000167550010000026871526172398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95.8</v>
      </c>
    </row>
    <row r="880" spans="1:12" s="8" customFormat="1" ht="19.5" customHeight="1" x14ac:dyDescent="0.2">
      <c r="A880" s="3">
        <f>IFERROR(VLOOKUP(B880,'[1]DADOS (OCULTAR)'!$Q$3:$S$135,3,0),"")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 xml:space="preserve">3.9 - Material para Manutenção de Bens Imóveis </v>
      </c>
      <c r="D880" s="3">
        <f>'[1]TCE - ANEXO IV - Preencher'!F889</f>
        <v>8758191000167</v>
      </c>
      <c r="E880" s="5" t="str">
        <f>'[1]TCE - ANEXO IV - Preencher'!G889</f>
        <v>FELIPE J S COMERCIO MAT CONSTRUCOES</v>
      </c>
      <c r="F880" s="5" t="str">
        <f>'[1]TCE - ANEXO IV - Preencher'!H889</f>
        <v>B</v>
      </c>
      <c r="G880" s="5" t="str">
        <f>'[1]TCE - ANEXO IV - Preencher'!I889</f>
        <v>S</v>
      </c>
      <c r="H880" s="5" t="str">
        <f>'[1]TCE - ANEXO IV - Preencher'!J889</f>
        <v>000.002.687</v>
      </c>
      <c r="I880" s="6">
        <f>IF('[1]TCE - ANEXO IV - Preencher'!K889="","",'[1]TCE - ANEXO IV - Preencher'!K889)</f>
        <v>45376</v>
      </c>
      <c r="J880" s="5" t="str">
        <f>'[1]TCE - ANEXO IV - Preencher'!L889</f>
        <v>26240308758191000167550010000026871526172398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242.4</v>
      </c>
    </row>
    <row r="881" spans="1:12" s="8" customFormat="1" ht="19.5" customHeight="1" x14ac:dyDescent="0.2">
      <c r="A881" s="3">
        <f>IFERROR(VLOOKUP(B881,'[1]DADOS (OCULTAR)'!$Q$3:$S$135,3,0),"")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 xml:space="preserve">3.9 - Material para Manutenção de Bens Imóveis </v>
      </c>
      <c r="D881" s="3">
        <f>'[1]TCE - ANEXO IV - Preencher'!F890</f>
        <v>60619202001209</v>
      </c>
      <c r="E881" s="5" t="str">
        <f>'[1]TCE - ANEXO IV - Preencher'!G890</f>
        <v>MESSER GASES LTDA</v>
      </c>
      <c r="F881" s="5" t="str">
        <f>'[1]TCE - ANEXO IV - Preencher'!H890</f>
        <v>B</v>
      </c>
      <c r="G881" s="5" t="str">
        <f>'[1]TCE - ANEXO IV - Preencher'!I890</f>
        <v>S</v>
      </c>
      <c r="H881" s="5">
        <f>'[1]TCE - ANEXO IV - Preencher'!J890</f>
        <v>364639</v>
      </c>
      <c r="I881" s="6">
        <f>IF('[1]TCE - ANEXO IV - Preencher'!K890="","",'[1]TCE - ANEXO IV - Preencher'!K890)</f>
        <v>45377</v>
      </c>
      <c r="J881" s="5" t="str">
        <f>'[1]TCE - ANEXO IV - Preencher'!L890</f>
        <v>26240360619202001209550310003646391912154962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247.12</v>
      </c>
    </row>
    <row r="882" spans="1:12" s="8" customFormat="1" ht="19.5" customHeight="1" x14ac:dyDescent="0.2">
      <c r="A882" s="3">
        <f>IFERROR(VLOOKUP(B882,'[1]DADOS (OCULTAR)'!$Q$3:$S$135,3,0),"")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 xml:space="preserve">3.9 - Material para Manutenção de Bens Imóveis </v>
      </c>
      <c r="D882" s="3">
        <f>'[1]TCE - ANEXO IV - Preencher'!F891</f>
        <v>8758191000167</v>
      </c>
      <c r="E882" s="5" t="str">
        <f>'[1]TCE - ANEXO IV - Preencher'!G891</f>
        <v>FELIPE J S COMERCIO MAT CONSTRUCOES</v>
      </c>
      <c r="F882" s="5" t="str">
        <f>'[1]TCE - ANEXO IV - Preencher'!H891</f>
        <v>B</v>
      </c>
      <c r="G882" s="5" t="str">
        <f>'[1]TCE - ANEXO IV - Preencher'!I891</f>
        <v>S</v>
      </c>
      <c r="H882" s="5" t="str">
        <f>'[1]TCE - ANEXO IV - Preencher'!J891</f>
        <v>000.002.662</v>
      </c>
      <c r="I882" s="6">
        <f>IF('[1]TCE - ANEXO IV - Preencher'!K891="","",'[1]TCE - ANEXO IV - Preencher'!K891)</f>
        <v>45356</v>
      </c>
      <c r="J882" s="5" t="str">
        <f>'[1]TCE - ANEXO IV - Preencher'!L891</f>
        <v>26240308758191000167550010000026621248471628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354.9</v>
      </c>
    </row>
    <row r="883" spans="1:12" s="8" customFormat="1" ht="19.5" customHeight="1" x14ac:dyDescent="0.2">
      <c r="A883" s="3">
        <f>IFERROR(VLOOKUP(B883,'[1]DADOS (OCULTAR)'!$Q$3:$S$135,3,0),"")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 xml:space="preserve">3.9 - Material para Manutenção de Bens Imóveis </v>
      </c>
      <c r="D883" s="3">
        <f>'[1]TCE - ANEXO IV - Preencher'!F892</f>
        <v>52399662000180</v>
      </c>
      <c r="E883" s="5" t="str">
        <f>'[1]TCE - ANEXO IV - Preencher'!G892</f>
        <v>BRUNO RICARDO CORDEIROS</v>
      </c>
      <c r="F883" s="5" t="str">
        <f>'[1]TCE - ANEXO IV - Preencher'!H892</f>
        <v>B</v>
      </c>
      <c r="G883" s="5" t="str">
        <f>'[1]TCE - ANEXO IV - Preencher'!I892</f>
        <v>S</v>
      </c>
      <c r="H883" s="5" t="str">
        <f>'[1]TCE - ANEXO IV - Preencher'!J892</f>
        <v>000.000.051</v>
      </c>
      <c r="I883" s="6">
        <f>IF('[1]TCE - ANEXO IV - Preencher'!K892="","",'[1]TCE - ANEXO IV - Preencher'!K892)</f>
        <v>45358</v>
      </c>
      <c r="J883" s="5" t="str">
        <f>'[1]TCE - ANEXO IV - Preencher'!L892</f>
        <v>26240352399662000180550010000000511700000807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350</v>
      </c>
    </row>
    <row r="884" spans="1:12" s="8" customFormat="1" ht="19.5" customHeight="1" x14ac:dyDescent="0.2">
      <c r="A884" s="3">
        <f>IFERROR(VLOOKUP(B884,'[1]DADOS (OCULTAR)'!$Q$3:$S$135,3,0),"")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 xml:space="preserve">3.9 - Material para Manutenção de Bens Imóveis </v>
      </c>
      <c r="D884" s="3">
        <f>'[1]TCE - ANEXO IV - Preencher'!F893</f>
        <v>30324030000114</v>
      </c>
      <c r="E884" s="5" t="str">
        <f>'[1]TCE - ANEXO IV - Preencher'!G893</f>
        <v>THERMOFRIO REFRIGERACAO LTDA</v>
      </c>
      <c r="F884" s="5" t="str">
        <f>'[1]TCE - ANEXO IV - Preencher'!H893</f>
        <v>B</v>
      </c>
      <c r="G884" s="5" t="str">
        <f>'[1]TCE - ANEXO IV - Preencher'!I893</f>
        <v>S</v>
      </c>
      <c r="H884" s="5" t="str">
        <f>'[1]TCE - ANEXO IV - Preencher'!J893</f>
        <v>000.005.969</v>
      </c>
      <c r="I884" s="6">
        <f>IF('[1]TCE - ANEXO IV - Preencher'!K893="","",'[1]TCE - ANEXO IV - Preencher'!K893)</f>
        <v>45355</v>
      </c>
      <c r="J884" s="5" t="str">
        <f>'[1]TCE - ANEXO IV - Preencher'!L893</f>
        <v>26240330324030000114550010000059691000267183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69</v>
      </c>
    </row>
    <row r="885" spans="1:12" s="8" customFormat="1" ht="19.5" customHeight="1" x14ac:dyDescent="0.2">
      <c r="A885" s="3">
        <f>IFERROR(VLOOKUP(B885,'[1]DADOS (OCULTAR)'!$Q$3:$S$135,3,0),"")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 xml:space="preserve">3.9 - Material para Manutenção de Bens Imóveis </v>
      </c>
      <c r="D885" s="3">
        <f>'[1]TCE - ANEXO IV - Preencher'!F894</f>
        <v>9494196000192</v>
      </c>
      <c r="E885" s="5" t="str">
        <f>'[1]TCE - ANEXO IV - Preencher'!G894</f>
        <v>COMERCIAL JR CLAUDIO  MARIO LTDA</v>
      </c>
      <c r="F885" s="5" t="str">
        <f>'[1]TCE - ANEXO IV - Preencher'!H894</f>
        <v>B</v>
      </c>
      <c r="G885" s="5" t="str">
        <f>'[1]TCE - ANEXO IV - Preencher'!I894</f>
        <v>S</v>
      </c>
      <c r="H885" s="5">
        <f>'[1]TCE - ANEXO IV - Preencher'!J894</f>
        <v>320023</v>
      </c>
      <c r="I885" s="6">
        <f>IF('[1]TCE - ANEXO IV - Preencher'!K894="","",'[1]TCE - ANEXO IV - Preencher'!K894)</f>
        <v>45363</v>
      </c>
      <c r="J885" s="5" t="str">
        <f>'[1]TCE - ANEXO IV - Preencher'!L894</f>
        <v>26240309494196000192550010003200231043601165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38.72</v>
      </c>
    </row>
    <row r="886" spans="1:12" s="8" customFormat="1" ht="19.5" customHeight="1" x14ac:dyDescent="0.2">
      <c r="A886" s="3">
        <f>IFERROR(VLOOKUP(B886,'[1]DADOS (OCULTAR)'!$Q$3:$S$135,3,0),"")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 xml:space="preserve">3.9 - Material para Manutenção de Bens Imóveis </v>
      </c>
      <c r="D886" s="3">
        <f>'[1]TCE - ANEXO IV - Preencher'!F895</f>
        <v>4537372000102</v>
      </c>
      <c r="E886" s="5" t="str">
        <f>'[1]TCE - ANEXO IV - Preencher'!G895</f>
        <v>STARVOX AUDIO E VIDEO LTDA</v>
      </c>
      <c r="F886" s="5" t="str">
        <f>'[1]TCE - ANEXO IV - Preencher'!H895</f>
        <v>B</v>
      </c>
      <c r="G886" s="5" t="str">
        <f>'[1]TCE - ANEXO IV - Preencher'!I895</f>
        <v>S</v>
      </c>
      <c r="H886" s="5">
        <f>'[1]TCE - ANEXO IV - Preencher'!J895</f>
        <v>6137</v>
      </c>
      <c r="I886" s="6">
        <f>IF('[1]TCE - ANEXO IV - Preencher'!K895="","",'[1]TCE - ANEXO IV - Preencher'!K895)</f>
        <v>45349</v>
      </c>
      <c r="J886" s="5" t="str">
        <f>'[1]TCE - ANEXO IV - Preencher'!L895</f>
        <v>35240204537372000102550070000061371102863724</v>
      </c>
      <c r="K886" s="5" t="str">
        <f>IF(F886="B",LEFT('[1]TCE - ANEXO IV - Preencher'!M895,2),IF(F886="S",LEFT('[1]TCE - ANEXO IV - Preencher'!M895,7),IF('[1]TCE - ANEXO IV - Preencher'!H895="","")))</f>
        <v>35</v>
      </c>
      <c r="L886" s="7">
        <f>'[1]TCE - ANEXO IV - Preencher'!N895</f>
        <v>198.68</v>
      </c>
    </row>
    <row r="887" spans="1:12" s="8" customFormat="1" ht="19.5" customHeight="1" x14ac:dyDescent="0.2">
      <c r="A887" s="3">
        <f>IFERROR(VLOOKUP(B887,'[1]DADOS (OCULTAR)'!$Q$3:$S$135,3,0),"")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 xml:space="preserve">3.9 - Material para Manutenção de Bens Imóveis </v>
      </c>
      <c r="D887" s="3">
        <f>'[1]TCE - ANEXO IV - Preencher'!F896</f>
        <v>8099681000107</v>
      </c>
      <c r="E887" s="5" t="str">
        <f>'[1]TCE - ANEXO IV - Preencher'!G896</f>
        <v>COMBAT COMERCIO DE BATERIAS LTDA</v>
      </c>
      <c r="F887" s="5" t="str">
        <f>'[1]TCE - ANEXO IV - Preencher'!H896</f>
        <v>B</v>
      </c>
      <c r="G887" s="5" t="str">
        <f>'[1]TCE - ANEXO IV - Preencher'!I896</f>
        <v>S</v>
      </c>
      <c r="H887" s="5">
        <f>'[1]TCE - ANEXO IV - Preencher'!J896</f>
        <v>119083</v>
      </c>
      <c r="I887" s="6">
        <f>IF('[1]TCE - ANEXO IV - Preencher'!K896="","",'[1]TCE - ANEXO IV - Preencher'!K896)</f>
        <v>45331</v>
      </c>
      <c r="J887" s="5" t="str">
        <f>'[1]TCE - ANEXO IV - Preencher'!L896</f>
        <v>26240208099681000107550010001190831000281851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480</v>
      </c>
    </row>
    <row r="888" spans="1:12" s="8" customFormat="1" ht="19.5" customHeight="1" x14ac:dyDescent="0.2">
      <c r="A888" s="3">
        <f>IFERROR(VLOOKUP(B888,'[1]DADOS (OCULTAR)'!$Q$3:$S$135,3,0),"")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 xml:space="preserve">3.9 - Material para Manutenção de Bens Imóveis </v>
      </c>
      <c r="D888" s="3">
        <f>'[1]TCE - ANEXO IV - Preencher'!F897</f>
        <v>10731605000106</v>
      </c>
      <c r="E888" s="5" t="str">
        <f>'[1]TCE - ANEXO IV - Preencher'!G897</f>
        <v>ELETRONICA CENTRAL CARUARU LTDA</v>
      </c>
      <c r="F888" s="5" t="str">
        <f>'[1]TCE - ANEXO IV - Preencher'!H897</f>
        <v>B</v>
      </c>
      <c r="G888" s="5" t="str">
        <f>'[1]TCE - ANEXO IV - Preencher'!I897</f>
        <v>S</v>
      </c>
      <c r="H888" s="5" t="str">
        <f>'[1]TCE - ANEXO IV - Preencher'!J897</f>
        <v>000.013.346</v>
      </c>
      <c r="I888" s="6">
        <f>IF('[1]TCE - ANEXO IV - Preencher'!K897="","",'[1]TCE - ANEXO IV - Preencher'!K897)</f>
        <v>45366</v>
      </c>
      <c r="J888" s="5" t="str">
        <f>'[1]TCE - ANEXO IV - Preencher'!L897</f>
        <v>26240310731605000106550010000133461430073719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30</v>
      </c>
    </row>
    <row r="889" spans="1:12" s="8" customFormat="1" ht="19.5" customHeight="1" x14ac:dyDescent="0.2">
      <c r="A889" s="3">
        <f>IFERROR(VLOOKUP(B889,'[1]DADOS (OCULTAR)'!$Q$3:$S$135,3,0),"")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 xml:space="preserve">3.9 - Material para Manutenção de Bens Imóveis </v>
      </c>
      <c r="D889" s="3">
        <f>'[1]TCE - ANEXO IV - Preencher'!F898</f>
        <v>8758191000167</v>
      </c>
      <c r="E889" s="5" t="str">
        <f>'[1]TCE - ANEXO IV - Preencher'!G898</f>
        <v>FELIPE J S COMERCIO MAT CONSTRUCOES</v>
      </c>
      <c r="F889" s="5" t="str">
        <f>'[1]TCE - ANEXO IV - Preencher'!H898</f>
        <v>B</v>
      </c>
      <c r="G889" s="5" t="str">
        <f>'[1]TCE - ANEXO IV - Preencher'!I898</f>
        <v>S</v>
      </c>
      <c r="H889" s="5" t="str">
        <f>'[1]TCE - ANEXO IV - Preencher'!J898</f>
        <v>000.002.682</v>
      </c>
      <c r="I889" s="6">
        <f>IF('[1]TCE - ANEXO IV - Preencher'!K898="","",'[1]TCE - ANEXO IV - Preencher'!K898)</f>
        <v>45369</v>
      </c>
      <c r="J889" s="5" t="str">
        <f>'[1]TCE - ANEXO IV - Preencher'!L898</f>
        <v>26240308758191000167550010000026821531031679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474.8</v>
      </c>
    </row>
    <row r="890" spans="1:12" s="8" customFormat="1" ht="19.5" customHeight="1" x14ac:dyDescent="0.2">
      <c r="A890" s="3">
        <f>IFERROR(VLOOKUP(B890,'[1]DADOS (OCULTAR)'!$Q$3:$S$135,3,0),"")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 xml:space="preserve">3.9 - Material para Manutenção de Bens Imóveis </v>
      </c>
      <c r="D890" s="3">
        <f>'[1]TCE - ANEXO IV - Preencher'!F899</f>
        <v>8758191000167</v>
      </c>
      <c r="E890" s="5" t="str">
        <f>'[1]TCE - ANEXO IV - Preencher'!G899</f>
        <v>FELIPE J S COMERCIO MAT CONSTRUCOES</v>
      </c>
      <c r="F890" s="5" t="str">
        <f>'[1]TCE - ANEXO IV - Preencher'!H899</f>
        <v>B</v>
      </c>
      <c r="G890" s="5" t="str">
        <f>'[1]TCE - ANEXO IV - Preencher'!I899</f>
        <v>S</v>
      </c>
      <c r="H890" s="5" t="str">
        <f>'[1]TCE - ANEXO IV - Preencher'!J899</f>
        <v>000.002.682</v>
      </c>
      <c r="I890" s="6">
        <f>IF('[1]TCE - ANEXO IV - Preencher'!K899="","",'[1]TCE - ANEXO IV - Preencher'!K899)</f>
        <v>45369</v>
      </c>
      <c r="J890" s="5" t="str">
        <f>'[1]TCE - ANEXO IV - Preencher'!L899</f>
        <v>26240308758191000167550010000026821531031679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743.3</v>
      </c>
    </row>
    <row r="891" spans="1:12" s="8" customFormat="1" ht="19.5" customHeight="1" x14ac:dyDescent="0.2">
      <c r="A891" s="3">
        <f>IFERROR(VLOOKUP(B891,'[1]DADOS (OCULTAR)'!$Q$3:$S$135,3,0),"")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 xml:space="preserve">3.9 - Material para Manutenção de Bens Imóveis </v>
      </c>
      <c r="D891" s="3">
        <f>'[1]TCE - ANEXO IV - Preencher'!F900</f>
        <v>11401437000153</v>
      </c>
      <c r="E891" s="5" t="str">
        <f>'[1]TCE - ANEXO IV - Preencher'!G900</f>
        <v>ELETRICA LUMENS LTDA</v>
      </c>
      <c r="F891" s="5" t="str">
        <f>'[1]TCE - ANEXO IV - Preencher'!H900</f>
        <v>B</v>
      </c>
      <c r="G891" s="5" t="str">
        <f>'[1]TCE - ANEXO IV - Preencher'!I900</f>
        <v>S</v>
      </c>
      <c r="H891" s="5">
        <f>'[1]TCE - ANEXO IV - Preencher'!J900</f>
        <v>8370</v>
      </c>
      <c r="I891" s="6">
        <f>IF('[1]TCE - ANEXO IV - Preencher'!K900="","",'[1]TCE - ANEXO IV - Preencher'!K900)</f>
        <v>45371</v>
      </c>
      <c r="J891" s="5" t="str">
        <f>'[1]TCE - ANEXO IV - Preencher'!L900</f>
        <v>26240311401437000153550010000083701508939162</v>
      </c>
      <c r="K891" s="5" t="str">
        <f>IF(F891="B",LEFT('[1]TCE - ANEXO IV - Preencher'!M900,2),IF(F891="S",LEFT('[1]TCE - ANEXO IV - Preencher'!M900,7),IF('[1]TCE - ANEXO IV - Preencher'!H900="","")))</f>
        <v>26</v>
      </c>
      <c r="L891" s="7">
        <f>'[1]TCE - ANEXO IV - Preencher'!N900</f>
        <v>20</v>
      </c>
    </row>
    <row r="892" spans="1:12" s="8" customFormat="1" ht="19.5" customHeight="1" x14ac:dyDescent="0.2">
      <c r="A892" s="3">
        <f>IFERROR(VLOOKUP(B892,'[1]DADOS (OCULTAR)'!$Q$3:$S$135,3,0),"")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 xml:space="preserve">3.9 - Material para Manutenção de Bens Imóveis </v>
      </c>
      <c r="D892" s="3">
        <f>'[1]TCE - ANEXO IV - Preencher'!F901</f>
        <v>3735242000111</v>
      </c>
      <c r="E892" s="5" t="str">
        <f>'[1]TCE - ANEXO IV - Preencher'!G901</f>
        <v>KADISA IND E COMERCIO  EPP</v>
      </c>
      <c r="F892" s="5" t="str">
        <f>'[1]TCE - ANEXO IV - Preencher'!H901</f>
        <v>B</v>
      </c>
      <c r="G892" s="5" t="str">
        <f>'[1]TCE - ANEXO IV - Preencher'!I901</f>
        <v>S</v>
      </c>
      <c r="H892" s="5" t="str">
        <f>'[1]TCE - ANEXO IV - Preencher'!J901</f>
        <v>000.027.339</v>
      </c>
      <c r="I892" s="6">
        <f>IF('[1]TCE - ANEXO IV - Preencher'!K901="","",'[1]TCE - ANEXO IV - Preencher'!K901)</f>
        <v>45370</v>
      </c>
      <c r="J892" s="5" t="str">
        <f>'[1]TCE - ANEXO IV - Preencher'!L901</f>
        <v>26240303735242000111550010000273397068004078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6400</v>
      </c>
    </row>
    <row r="893" spans="1:12" s="8" customFormat="1" ht="19.5" customHeight="1" x14ac:dyDescent="0.2">
      <c r="A893" s="3">
        <f>IFERROR(VLOOKUP(B893,'[1]DADOS (OCULTAR)'!$Q$3:$S$135,3,0),"")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 xml:space="preserve">3.9 - Material para Manutenção de Bens Imóveis </v>
      </c>
      <c r="D893" s="3">
        <f>'[1]TCE - ANEXO IV - Preencher'!F902</f>
        <v>1348814000184</v>
      </c>
      <c r="E893" s="5" t="str">
        <f>'[1]TCE - ANEXO IV - Preencher'!G902</f>
        <v>BDL BEZERRA DISTRIBUIDORA LTDA</v>
      </c>
      <c r="F893" s="5" t="str">
        <f>'[1]TCE - ANEXO IV - Preencher'!H902</f>
        <v>B</v>
      </c>
      <c r="G893" s="5" t="str">
        <f>'[1]TCE - ANEXO IV - Preencher'!I902</f>
        <v>S</v>
      </c>
      <c r="H893" s="5" t="str">
        <f>'[1]TCE - ANEXO IV - Preencher'!J902</f>
        <v>000.024.387</v>
      </c>
      <c r="I893" s="6">
        <f>IF('[1]TCE - ANEXO IV - Preencher'!K902="","",'[1]TCE - ANEXO IV - Preencher'!K902)</f>
        <v>45372</v>
      </c>
      <c r="J893" s="5" t="str">
        <f>'[1]TCE - ANEXO IV - Preencher'!L902</f>
        <v>26240301348814000184550010000243871046403274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339.2</v>
      </c>
    </row>
    <row r="894" spans="1:12" s="8" customFormat="1" ht="19.5" customHeight="1" x14ac:dyDescent="0.2">
      <c r="A894" s="3">
        <f>IFERROR(VLOOKUP(B894,'[1]DADOS (OCULTAR)'!$Q$3:$S$135,3,0),"")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 xml:space="preserve">3.9 - Material para Manutenção de Bens Imóveis </v>
      </c>
      <c r="D894" s="3">
        <f>'[1]TCE - ANEXO IV - Preencher'!F903</f>
        <v>70082664000718</v>
      </c>
      <c r="E894" s="5" t="str">
        <f>'[1]TCE - ANEXO IV - Preencher'!G903</f>
        <v>JCL LAJES E MATERIAIS PARA CONST LTDA</v>
      </c>
      <c r="F894" s="5" t="str">
        <f>'[1]TCE - ANEXO IV - Preencher'!H903</f>
        <v>B</v>
      </c>
      <c r="G894" s="5" t="str">
        <f>'[1]TCE - ANEXO IV - Preencher'!I903</f>
        <v>S</v>
      </c>
      <c r="H894" s="5">
        <f>'[1]TCE - ANEXO IV - Preencher'!J903</f>
        <v>45947</v>
      </c>
      <c r="I894" s="6">
        <f>IF('[1]TCE - ANEXO IV - Preencher'!K903="","",'[1]TCE - ANEXO IV - Preencher'!K903)</f>
        <v>45370</v>
      </c>
      <c r="J894" s="5" t="str">
        <f>'[1]TCE - ANEXO IV - Preencher'!L903</f>
        <v>26240370082664000718550010000459471104015618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399.9</v>
      </c>
    </row>
    <row r="895" spans="1:12" s="8" customFormat="1" ht="19.5" customHeight="1" x14ac:dyDescent="0.2">
      <c r="A895" s="3">
        <f>IFERROR(VLOOKUP(B895,'[1]DADOS (OCULTAR)'!$Q$3:$S$135,3,0),"")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 xml:space="preserve">3.9 - Material para Manutenção de Bens Imóveis </v>
      </c>
      <c r="D895" s="3">
        <f>'[1]TCE - ANEXO IV - Preencher'!F904</f>
        <v>8758191000167</v>
      </c>
      <c r="E895" s="5" t="str">
        <f>'[1]TCE - ANEXO IV - Preencher'!G904</f>
        <v>FELIPE J S COMERCIO MAT CONSTRUCOES</v>
      </c>
      <c r="F895" s="5" t="str">
        <f>'[1]TCE - ANEXO IV - Preencher'!H904</f>
        <v>B</v>
      </c>
      <c r="G895" s="5" t="str">
        <f>'[1]TCE - ANEXO IV - Preencher'!I904</f>
        <v>S</v>
      </c>
      <c r="H895" s="5" t="str">
        <f>'[1]TCE - ANEXO IV - Preencher'!J904</f>
        <v>000.002.687</v>
      </c>
      <c r="I895" s="6">
        <f>IF('[1]TCE - ANEXO IV - Preencher'!K904="","",'[1]TCE - ANEXO IV - Preencher'!K904)</f>
        <v>45376</v>
      </c>
      <c r="J895" s="5" t="str">
        <f>'[1]TCE - ANEXO IV - Preencher'!L904</f>
        <v>26240308758191000167550010000026871526172398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2718.4</v>
      </c>
    </row>
    <row r="896" spans="1:12" s="8" customFormat="1" ht="19.5" customHeight="1" x14ac:dyDescent="0.2">
      <c r="A896" s="3">
        <f>IFERROR(VLOOKUP(B896,'[1]DADOS (OCULTAR)'!$Q$3:$S$135,3,0),"")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 xml:space="preserve">3.9 - Material para Manutenção de Bens Imóveis </v>
      </c>
      <c r="D896" s="3">
        <f>'[1]TCE - ANEXO IV - Preencher'!F905</f>
        <v>46700220000129</v>
      </c>
      <c r="E896" s="5" t="str">
        <f>'[1]TCE - ANEXO IV - Preencher'!G905</f>
        <v>NOVA DISTRIB ATACADO DE LIMP LTDA</v>
      </c>
      <c r="F896" s="5" t="str">
        <f>'[1]TCE - ANEXO IV - Preencher'!H905</f>
        <v>B</v>
      </c>
      <c r="G896" s="5" t="str">
        <f>'[1]TCE - ANEXO IV - Preencher'!I905</f>
        <v>S</v>
      </c>
      <c r="H896" s="5">
        <f>'[1]TCE - ANEXO IV - Preencher'!J905</f>
        <v>15333</v>
      </c>
      <c r="I896" s="6">
        <f>IF('[1]TCE - ANEXO IV - Preencher'!K905="","",'[1]TCE - ANEXO IV - Preencher'!K905)</f>
        <v>45373</v>
      </c>
      <c r="J896" s="5" t="str">
        <f>'[1]TCE - ANEXO IV - Preencher'!L905</f>
        <v>26240346700220000129550010000153337505028489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262.5</v>
      </c>
    </row>
    <row r="897" spans="1:12" s="8" customFormat="1" ht="19.5" customHeight="1" x14ac:dyDescent="0.2">
      <c r="A897" s="3">
        <f>IFERROR(VLOOKUP(B897,'[1]DADOS (OCULTAR)'!$Q$3:$S$135,3,0),"")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 xml:space="preserve">3.9 - Material para Manutenção de Bens Imóveis </v>
      </c>
      <c r="D897" s="3">
        <f>'[1]TCE - ANEXO IV - Preencher'!F906</f>
        <v>24456295000173</v>
      </c>
      <c r="E897" s="5" t="str">
        <f>'[1]TCE - ANEXO IV - Preencher'!G906</f>
        <v>IRMAOS FREITAS REF COM DE PECAS LTDA</v>
      </c>
      <c r="F897" s="5" t="str">
        <f>'[1]TCE - ANEXO IV - Preencher'!H906</f>
        <v>B</v>
      </c>
      <c r="G897" s="5" t="str">
        <f>'[1]TCE - ANEXO IV - Preencher'!I906</f>
        <v>S</v>
      </c>
      <c r="H897" s="5" t="str">
        <f>'[1]TCE - ANEXO IV - Preencher'!J906</f>
        <v>000.006.351</v>
      </c>
      <c r="I897" s="6">
        <f>IF('[1]TCE - ANEXO IV - Preencher'!K906="","",'[1]TCE - ANEXO IV - Preencher'!K906)</f>
        <v>45378</v>
      </c>
      <c r="J897" s="5" t="str">
        <f>'[1]TCE - ANEXO IV - Preencher'!L906</f>
        <v>26240324456295000173550010000063511192102832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328</v>
      </c>
    </row>
    <row r="898" spans="1:12" s="8" customFormat="1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>
        <f>IFERROR(VLOOKUP(B901,'[1]DADOS (OCULTAR)'!$Q$3:$S$135,3,0),"")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 xml:space="preserve">3.10 - Material para Manutenção de Bens Móveis </v>
      </c>
      <c r="D901" s="3">
        <f>'[1]TCE - ANEXO IV - Preencher'!F910</f>
        <v>24456295000173</v>
      </c>
      <c r="E901" s="5" t="str">
        <f>'[1]TCE - ANEXO IV - Preencher'!G910</f>
        <v>JULIANA LUISI MORETE</v>
      </c>
      <c r="F901" s="5" t="str">
        <f>'[1]TCE - ANEXO IV - Preencher'!H910</f>
        <v>B</v>
      </c>
      <c r="G901" s="5" t="str">
        <f>'[1]TCE - ANEXO IV - Preencher'!I910</f>
        <v>S</v>
      </c>
      <c r="H901" s="5" t="str">
        <f>'[1]TCE - ANEXO IV - Preencher'!J910</f>
        <v>000.008.212</v>
      </c>
      <c r="I901" s="6">
        <f>IF('[1]TCE - ANEXO IV - Preencher'!K910="","",'[1]TCE - ANEXO IV - Preencher'!K910)</f>
        <v>45352</v>
      </c>
      <c r="J901" s="5" t="str">
        <f>'[1]TCE - ANEXO IV - Preencher'!L910</f>
        <v>35240322870267000172550020000082121590833290</v>
      </c>
      <c r="K901" s="5" t="str">
        <f>IF(F901="B",LEFT('[1]TCE - ANEXO IV - Preencher'!M910,2),IF(F901="S",LEFT('[1]TCE - ANEXO IV - Preencher'!M910,7),IF('[1]TCE - ANEXO IV - Preencher'!H910="","")))</f>
        <v>35</v>
      </c>
      <c r="L901" s="7">
        <f>'[1]TCE - ANEXO IV - Preencher'!N910</f>
        <v>100.47</v>
      </c>
    </row>
    <row r="902" spans="1:12" s="8" customFormat="1" ht="19.5" customHeight="1" x14ac:dyDescent="0.2">
      <c r="A902" s="3">
        <f>IFERROR(VLOOKUP(B902,'[1]DADOS (OCULTAR)'!$Q$3:$S$135,3,0),"")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 xml:space="preserve">3.10 - Material para Manutenção de Bens Móveis </v>
      </c>
      <c r="D902" s="3">
        <f>'[1]TCE - ANEXO IV - Preencher'!F911</f>
        <v>41969738000149</v>
      </c>
      <c r="E902" s="5" t="str">
        <f>'[1]TCE - ANEXO IV - Preencher'!G911</f>
        <v>TOP INFO PRODUTOS PARA INFORMATICA LTDA</v>
      </c>
      <c r="F902" s="5" t="str">
        <f>'[1]TCE - ANEXO IV - Preencher'!H911</f>
        <v>B</v>
      </c>
      <c r="G902" s="5" t="str">
        <f>'[1]TCE - ANEXO IV - Preencher'!I911</f>
        <v>S</v>
      </c>
      <c r="H902" s="5" t="str">
        <f>'[1]TCE - ANEXO IV - Preencher'!J911</f>
        <v>000.004.350</v>
      </c>
      <c r="I902" s="6">
        <f>IF('[1]TCE - ANEXO IV - Preencher'!K911="","",'[1]TCE - ANEXO IV - Preencher'!K911)</f>
        <v>45352</v>
      </c>
      <c r="J902" s="5" t="str">
        <f>'[1]TCE - ANEXO IV - Preencher'!L911</f>
        <v>35240341969738000149550020000043501155612941</v>
      </c>
      <c r="K902" s="5" t="str">
        <f>IF(F902="B",LEFT('[1]TCE - ANEXO IV - Preencher'!M911,2),IF(F902="S",LEFT('[1]TCE - ANEXO IV - Preencher'!M911,7),IF('[1]TCE - ANEXO IV - Preencher'!H911="","")))</f>
        <v>35</v>
      </c>
      <c r="L902" s="7">
        <f>'[1]TCE - ANEXO IV - Preencher'!N911</f>
        <v>1549.99</v>
      </c>
    </row>
    <row r="903" spans="1:12" s="8" customFormat="1" ht="19.5" customHeight="1" x14ac:dyDescent="0.2">
      <c r="A903" s="3">
        <f>IFERROR(VLOOKUP(B903,'[1]DADOS (OCULTAR)'!$Q$3:$S$135,3,0),"")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 xml:space="preserve">3.10 - Material para Manutenção de Bens Móveis </v>
      </c>
      <c r="D903" s="3">
        <f>'[1]TCE - ANEXO IV - Preencher'!F912</f>
        <v>7626697000230</v>
      </c>
      <c r="E903" s="5" t="str">
        <f>'[1]TCE - ANEXO IV - Preencher'!G912</f>
        <v>VIP INFORMATICA LTDA</v>
      </c>
      <c r="F903" s="5" t="str">
        <f>'[1]TCE - ANEXO IV - Preencher'!H912</f>
        <v>B</v>
      </c>
      <c r="G903" s="5" t="str">
        <f>'[1]TCE - ANEXO IV - Preencher'!I912</f>
        <v>S</v>
      </c>
      <c r="H903" s="5" t="str">
        <f>'[1]TCE - ANEXO IV - Preencher'!J912</f>
        <v>000.238.537</v>
      </c>
      <c r="I903" s="6">
        <f>IF('[1]TCE - ANEXO IV - Preencher'!K912="","",'[1]TCE - ANEXO IV - Preencher'!K912)</f>
        <v>45366</v>
      </c>
      <c r="J903" s="5" t="str">
        <f>'[1]TCE - ANEXO IV - Preencher'!L912</f>
        <v>26240307626697000230550010002385371046403270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88</v>
      </c>
    </row>
    <row r="904" spans="1:12" s="8" customFormat="1" ht="19.5" customHeight="1" x14ac:dyDescent="0.2">
      <c r="A904" s="3">
        <f>IFERROR(VLOOKUP(B904,'[1]DADOS (OCULTAR)'!$Q$3:$S$135,3,0),"")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 xml:space="preserve">3.10 - Material para Manutenção de Bens Móveis </v>
      </c>
      <c r="D904" s="3">
        <f>'[1]TCE - ANEXO IV - Preencher'!F913</f>
        <v>53918883000180</v>
      </c>
      <c r="E904" s="5" t="str">
        <f>'[1]TCE - ANEXO IV - Preencher'!G913</f>
        <v>53.918.883 THALITA RAMOS LOPES</v>
      </c>
      <c r="F904" s="5" t="str">
        <f>'[1]TCE - ANEXO IV - Preencher'!H913</f>
        <v>B</v>
      </c>
      <c r="G904" s="5" t="str">
        <f>'[1]TCE - ANEXO IV - Preencher'!I913</f>
        <v>S</v>
      </c>
      <c r="H904" s="5" t="str">
        <f>'[1]TCE - ANEXO IV - Preencher'!J913</f>
        <v>000.002.757</v>
      </c>
      <c r="I904" s="6">
        <f>IF('[1]TCE - ANEXO IV - Preencher'!K913="","",'[1]TCE - ANEXO IV - Preencher'!K913)</f>
        <v>45369</v>
      </c>
      <c r="J904" s="5" t="str">
        <f>'[1]TCE - ANEXO IV - Preencher'!L913</f>
        <v>35240353918883000180550010000027571444524504</v>
      </c>
      <c r="K904" s="5" t="str">
        <f>IF(F904="B",LEFT('[1]TCE - ANEXO IV - Preencher'!M913,2),IF(F904="S",LEFT('[1]TCE - ANEXO IV - Preencher'!M913,7),IF('[1]TCE - ANEXO IV - Preencher'!H913="","")))</f>
        <v>35</v>
      </c>
      <c r="L904" s="7">
        <f>'[1]TCE - ANEXO IV - Preencher'!N913</f>
        <v>825</v>
      </c>
    </row>
    <row r="905" spans="1:12" s="8" customFormat="1" ht="19.5" customHeight="1" x14ac:dyDescent="0.2">
      <c r="A905" s="3">
        <f>IFERROR(VLOOKUP(B905,'[1]DADOS (OCULTAR)'!$Q$3:$S$135,3,0),"")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 xml:space="preserve">3.10 - Material para Manutenção de Bens Móveis </v>
      </c>
      <c r="D905" s="3">
        <f>'[1]TCE - ANEXO IV - Preencher'!F914</f>
        <v>30111712000149</v>
      </c>
      <c r="E905" s="5" t="str">
        <f>'[1]TCE - ANEXO IV - Preencher'!G914</f>
        <v>MAURICIO ELIAS SOUZA REP E MANUT DE COMP</v>
      </c>
      <c r="F905" s="5" t="str">
        <f>'[1]TCE - ANEXO IV - Preencher'!H914</f>
        <v>B</v>
      </c>
      <c r="G905" s="5" t="str">
        <f>'[1]TCE - ANEXO IV - Preencher'!I914</f>
        <v>S</v>
      </c>
      <c r="H905" s="5" t="str">
        <f>'[1]TCE - ANEXO IV - Preencher'!J914</f>
        <v>000.000.290</v>
      </c>
      <c r="I905" s="6">
        <f>IF('[1]TCE - ANEXO IV - Preencher'!K914="","",'[1]TCE - ANEXO IV - Preencher'!K914)</f>
        <v>45373</v>
      </c>
      <c r="J905" s="5" t="str">
        <f>'[1]TCE - ANEXO IV - Preencher'!L914</f>
        <v>26240330111712000149550010000002901545810760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740</v>
      </c>
    </row>
    <row r="906" spans="1:12" s="8" customFormat="1" ht="19.5" customHeight="1" x14ac:dyDescent="0.2">
      <c r="A906" s="3">
        <f>IFERROR(VLOOKUP(B906,'[1]DADOS (OCULTAR)'!$Q$3:$S$135,3,0),"")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 xml:space="preserve">3.10 - Material para Manutenção de Bens Móveis </v>
      </c>
      <c r="D906" s="3">
        <f>'[1]TCE - ANEXO IV - Preencher'!F915</f>
        <v>30111712000149</v>
      </c>
      <c r="E906" s="5" t="str">
        <f>'[1]TCE - ANEXO IV - Preencher'!G915</f>
        <v>MAURICIO ELIAS SOUZA REP E MANUT DE COMP</v>
      </c>
      <c r="F906" s="5" t="str">
        <f>'[1]TCE - ANEXO IV - Preencher'!H915</f>
        <v>B</v>
      </c>
      <c r="G906" s="5" t="str">
        <f>'[1]TCE - ANEXO IV - Preencher'!I915</f>
        <v>S</v>
      </c>
      <c r="H906" s="5" t="str">
        <f>'[1]TCE - ANEXO IV - Preencher'!J915</f>
        <v>000.000.290</v>
      </c>
      <c r="I906" s="6">
        <f>IF('[1]TCE - ANEXO IV - Preencher'!K915="","",'[1]TCE - ANEXO IV - Preencher'!K915)</f>
        <v>45373</v>
      </c>
      <c r="J906" s="5" t="str">
        <f>'[1]TCE - ANEXO IV - Preencher'!L915</f>
        <v>26240330111712000149550010000002901545810760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740</v>
      </c>
    </row>
    <row r="907" spans="1:12" s="8" customFormat="1" ht="19.5" customHeight="1" x14ac:dyDescent="0.2">
      <c r="A907" s="3">
        <f>IFERROR(VLOOKUP(B907,'[1]DADOS (OCULTAR)'!$Q$3:$S$135,3,0),"")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 xml:space="preserve">3.10 - Material para Manutenção de Bens Móveis </v>
      </c>
      <c r="D907" s="3">
        <f>'[1]TCE - ANEXO IV - Preencher'!F916</f>
        <v>19084576000102</v>
      </c>
      <c r="E907" s="5" t="str">
        <f>'[1]TCE - ANEXO IV - Preencher'!G916</f>
        <v>F JUNIOR GOMES LTDA</v>
      </c>
      <c r="F907" s="5" t="str">
        <f>'[1]TCE - ANEXO IV - Preencher'!H916</f>
        <v>B</v>
      </c>
      <c r="G907" s="5" t="str">
        <f>'[1]TCE - ANEXO IV - Preencher'!I916</f>
        <v>S</v>
      </c>
      <c r="H907" s="5" t="str">
        <f>'[1]TCE - ANEXO IV - Preencher'!J916</f>
        <v>000.000.757</v>
      </c>
      <c r="I907" s="6">
        <f>IF('[1]TCE - ANEXO IV - Preencher'!K916="","",'[1]TCE - ANEXO IV - Preencher'!K916)</f>
        <v>45355</v>
      </c>
      <c r="J907" s="5" t="str">
        <f>'[1]TCE - ANEXO IV - Preencher'!L916</f>
        <v>26240319084576000102550010000007571133679210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276</v>
      </c>
    </row>
    <row r="908" spans="1:12" s="8" customFormat="1" ht="19.5" customHeight="1" x14ac:dyDescent="0.2">
      <c r="A908" s="3">
        <f>IFERROR(VLOOKUP(B908,'[1]DADOS (OCULTAR)'!$Q$3:$S$135,3,0),"")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 xml:space="preserve">3.10 - Material para Manutenção de Bens Móveis </v>
      </c>
      <c r="D908" s="3">
        <f>'[1]TCE - ANEXO IV - Preencher'!F917</f>
        <v>48048215000109</v>
      </c>
      <c r="E908" s="5" t="str">
        <f>'[1]TCE - ANEXO IV - Preencher'!G917</f>
        <v>PROFIT SOLUCOES CORPORATIVAS LTDA</v>
      </c>
      <c r="F908" s="5" t="str">
        <f>'[1]TCE - ANEXO IV - Preencher'!H917</f>
        <v>B</v>
      </c>
      <c r="G908" s="5" t="str">
        <f>'[1]TCE - ANEXO IV - Preencher'!I917</f>
        <v>S</v>
      </c>
      <c r="H908" s="5">
        <f>'[1]TCE - ANEXO IV - Preencher'!J917</f>
        <v>79</v>
      </c>
      <c r="I908" s="6">
        <f>IF('[1]TCE - ANEXO IV - Preencher'!K917="","",'[1]TCE - ANEXO IV - Preencher'!K917)</f>
        <v>45365</v>
      </c>
      <c r="J908" s="5" t="str">
        <f>'[1]TCE - ANEXO IV - Preencher'!L917</f>
        <v>26240348048215000109550010000000791159668362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1479.6</v>
      </c>
    </row>
    <row r="909" spans="1:12" s="8" customFormat="1" ht="19.5" customHeight="1" x14ac:dyDescent="0.2">
      <c r="A909" s="3">
        <f>IFERROR(VLOOKUP(B909,'[1]DADOS (OCULTAR)'!$Q$3:$S$135,3,0),"")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 xml:space="preserve">3.10 - Material para Manutenção de Bens Móveis </v>
      </c>
      <c r="D909" s="3">
        <f>'[1]TCE - ANEXO IV - Preencher'!F918</f>
        <v>49286419000140</v>
      </c>
      <c r="E909" s="5" t="str">
        <f>'[1]TCE - ANEXO IV - Preencher'!G918</f>
        <v>JHS COMERCIO ATACADISTA DE PAPEL</v>
      </c>
      <c r="F909" s="5" t="str">
        <f>'[1]TCE - ANEXO IV - Preencher'!H918</f>
        <v>B</v>
      </c>
      <c r="G909" s="5" t="str">
        <f>'[1]TCE - ANEXO IV - Preencher'!I918</f>
        <v>S</v>
      </c>
      <c r="H909" s="5" t="str">
        <f>'[1]TCE - ANEXO IV - Preencher'!J918</f>
        <v>000.000.734</v>
      </c>
      <c r="I909" s="6">
        <f>IF('[1]TCE - ANEXO IV - Preencher'!K918="","",'[1]TCE - ANEXO IV - Preencher'!K918)</f>
        <v>45376</v>
      </c>
      <c r="J909" s="5" t="str">
        <f>'[1]TCE - ANEXO IV - Preencher'!L918</f>
        <v>26240349286419000140550010000007341959600004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8230</v>
      </c>
    </row>
    <row r="910" spans="1:12" s="8" customFormat="1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>
        <f>IFERROR(VLOOKUP(B912,'[1]DADOS (OCULTAR)'!$Q$3:$S$135,3,0),"")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>3.1 - Combustíveis e Lubrificantes Automotivos</v>
      </c>
      <c r="D912" s="3">
        <f>'[1]TCE - ANEXO IV - Preencher'!F921</f>
        <v>30324030000114</v>
      </c>
      <c r="E912" s="5" t="str">
        <f>'[1]TCE - ANEXO IV - Preencher'!G921</f>
        <v>THERMOFRIO REFRIGERACAO LTDA</v>
      </c>
      <c r="F912" s="5" t="str">
        <f>'[1]TCE - ANEXO IV - Preencher'!H921</f>
        <v>B</v>
      </c>
      <c r="G912" s="5" t="str">
        <f>'[1]TCE - ANEXO IV - Preencher'!I921</f>
        <v>S</v>
      </c>
      <c r="H912" s="5" t="str">
        <f>'[1]TCE - ANEXO IV - Preencher'!J921</f>
        <v>000.006.053</v>
      </c>
      <c r="I912" s="6">
        <f>IF('[1]TCE - ANEXO IV - Preencher'!K921="","",'[1]TCE - ANEXO IV - Preencher'!K921)</f>
        <v>45370</v>
      </c>
      <c r="J912" s="5" t="str">
        <f>'[1]TCE - ANEXO IV - Preencher'!L921</f>
        <v>26240330324030000114550010000060531000269211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270</v>
      </c>
    </row>
    <row r="913" spans="1:12" s="8" customFormat="1" ht="19.5" customHeight="1" x14ac:dyDescent="0.2">
      <c r="A913" s="3">
        <f>IFERROR(VLOOKUP(B913,'[1]DADOS (OCULTAR)'!$Q$3:$S$135,3,0),"")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>3.1 - Combustíveis e Lubrificantes Automotivos</v>
      </c>
      <c r="D913" s="3">
        <f>'[1]TCE - ANEXO IV - Preencher'!F922</f>
        <v>7065420000103</v>
      </c>
      <c r="E913" s="5" t="str">
        <f>'[1]TCE - ANEXO IV - Preencher'!G922</f>
        <v>NORDAP COM EQUIP E PECAS LTDA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71702</v>
      </c>
      <c r="I913" s="6">
        <f>IF('[1]TCE - ANEXO IV - Preencher'!K922="","",'[1]TCE - ANEXO IV - Preencher'!K922)</f>
        <v>45372</v>
      </c>
      <c r="J913" s="5" t="str">
        <f>'[1]TCE - ANEXO IV - Preencher'!L922</f>
        <v>26240307065420000103550010000717021000984122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2760</v>
      </c>
    </row>
    <row r="914" spans="1:12" s="8" customFormat="1" ht="19.5" customHeight="1" x14ac:dyDescent="0.2">
      <c r="A914" s="3">
        <f>IFERROR(VLOOKUP(B914,'[1]DADOS (OCULTAR)'!$Q$3:$S$135,3,0),"")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>3.1 - Combustíveis e Lubrificantes Automotivos</v>
      </c>
      <c r="D914" s="3">
        <f>'[1]TCE - ANEXO IV - Preencher'!F923</f>
        <v>14202175000196</v>
      </c>
      <c r="E914" s="5" t="str">
        <f>'[1]TCE - ANEXO IV - Preencher'!G923</f>
        <v>IBEFIL COMBUSTIVEIS LTDA</v>
      </c>
      <c r="F914" s="5" t="str">
        <f>'[1]TCE - ANEXO IV - Preencher'!H923</f>
        <v>B</v>
      </c>
      <c r="G914" s="5" t="str">
        <f>'[1]TCE - ANEXO IV - Preencher'!I923</f>
        <v>S</v>
      </c>
      <c r="H914" s="5" t="str">
        <f>'[1]TCE - ANEXO IV - Preencher'!J923</f>
        <v>000.018.338</v>
      </c>
      <c r="I914" s="6">
        <f>IF('[1]TCE - ANEXO IV - Preencher'!K923="","",'[1]TCE - ANEXO IV - Preencher'!K923)</f>
        <v>45376</v>
      </c>
      <c r="J914" s="5" t="str">
        <f>'[1]TCE - ANEXO IV - Preencher'!L923</f>
        <v>26240314202175000196550040000183381572840493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348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>
        <f>IFERROR(VLOOKUP(B916,'[1]DADOS (OCULTAR)'!$Q$3:$S$135,3,0),"")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 xml:space="preserve">3.10 - Material para Manutenção de Bens Móveis </v>
      </c>
      <c r="D916" s="3">
        <f>'[1]TCE - ANEXO IV - Preencher'!F925</f>
        <v>35593870000104</v>
      </c>
      <c r="E916" s="5" t="str">
        <f>'[1]TCE - ANEXO IV - Preencher'!G925</f>
        <v>NUNES DERIVADOS DE PETROLEO LTDA</v>
      </c>
      <c r="F916" s="5" t="str">
        <f>'[1]TCE - ANEXO IV - Preencher'!H925</f>
        <v>B</v>
      </c>
      <c r="G916" s="5" t="str">
        <f>'[1]TCE - ANEXO IV - Preencher'!I925</f>
        <v>S</v>
      </c>
      <c r="H916" s="5">
        <f>'[1]TCE - ANEXO IV - Preencher'!J925</f>
        <v>106859</v>
      </c>
      <c r="I916" s="6">
        <f>IF('[1]TCE - ANEXO IV - Preencher'!K925="","",'[1]TCE - ANEXO IV - Preencher'!K925)</f>
        <v>45372</v>
      </c>
      <c r="J916" s="5" t="str">
        <f>'[1]TCE - ANEXO IV - Preencher'!L925</f>
        <v>26240335593870000104650080001068591008921802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2476</v>
      </c>
    </row>
    <row r="917" spans="1:12" s="8" customFormat="1" ht="19.5" customHeight="1" x14ac:dyDescent="0.2">
      <c r="A917" s="3">
        <f>IFERROR(VLOOKUP(B917,'[1]DADOS (OCULTAR)'!$Q$3:$S$135,3,0),"")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 xml:space="preserve">3.10 - Material para Manutenção de Bens Móveis </v>
      </c>
      <c r="D917" s="3">
        <f>'[1]TCE - ANEXO IV - Preencher'!F926</f>
        <v>35593870000104</v>
      </c>
      <c r="E917" s="5" t="str">
        <f>'[1]TCE - ANEXO IV - Preencher'!G926</f>
        <v>NUNES DERIVADOS DE PETROLEO LTDA</v>
      </c>
      <c r="F917" s="5" t="str">
        <f>'[1]TCE - ANEXO IV - Preencher'!H926</f>
        <v>B</v>
      </c>
      <c r="G917" s="5" t="str">
        <f>'[1]TCE - ANEXO IV - Preencher'!I926</f>
        <v>S</v>
      </c>
      <c r="H917" s="5">
        <f>'[1]TCE - ANEXO IV - Preencher'!J926</f>
        <v>12526</v>
      </c>
      <c r="I917" s="6">
        <f>IF('[1]TCE - ANEXO IV - Preencher'!K926="","",'[1]TCE - ANEXO IV - Preencher'!K926)</f>
        <v>45376</v>
      </c>
      <c r="J917" s="5" t="str">
        <f>'[1]TCE - ANEXO IV - Preencher'!L926</f>
        <v>26240335593870000104550020000125261072471892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16650</v>
      </c>
    </row>
    <row r="918" spans="1:12" s="8" customFormat="1" ht="19.5" customHeight="1" x14ac:dyDescent="0.2">
      <c r="A918" s="3">
        <f>IFERROR(VLOOKUP(B918,'[1]DADOS (OCULTAR)'!$Q$3:$S$135,3,0),"")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 xml:space="preserve">3.10 - Material para Manutenção de Bens Móveis </v>
      </c>
      <c r="D918" s="3">
        <f>'[1]TCE - ANEXO IV - Preencher'!F927</f>
        <v>14202175000196</v>
      </c>
      <c r="E918" s="5" t="str">
        <f>'[1]TCE - ANEXO IV - Preencher'!G927</f>
        <v>IBEFIL COMBUSTIVEIS LTDA</v>
      </c>
      <c r="F918" s="5" t="str">
        <f>'[1]TCE - ANEXO IV - Preencher'!H927</f>
        <v>B</v>
      </c>
      <c r="G918" s="5" t="str">
        <f>'[1]TCE - ANEXO IV - Preencher'!I927</f>
        <v>S</v>
      </c>
      <c r="H918" s="5" t="str">
        <f>'[1]TCE - ANEXO IV - Preencher'!J927</f>
        <v>000.018.338</v>
      </c>
      <c r="I918" s="6">
        <f>IF('[1]TCE - ANEXO IV - Preencher'!K927="","",'[1]TCE - ANEXO IV - Preencher'!K927)</f>
        <v>45376</v>
      </c>
      <c r="J918" s="5" t="str">
        <f>'[1]TCE - ANEXO IV - Preencher'!L927</f>
        <v>26240314202175000196550040000183381572840493</v>
      </c>
      <c r="K918" s="5" t="str">
        <f>IF(F918="B",LEFT('[1]TCE - ANEXO IV - Preencher'!M927,2),IF(F918="S",LEFT('[1]TCE - ANEXO IV - Preencher'!M927,7),IF('[1]TCE - ANEXO IV - Preencher'!H927="","")))</f>
        <v>26</v>
      </c>
      <c r="L918" s="7">
        <f>'[1]TCE - ANEXO IV - Preencher'!N927</f>
        <v>60</v>
      </c>
    </row>
    <row r="919" spans="1:12" s="8" customFormat="1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>
        <f>IFERROR(VLOOKUP(B920,'[1]DADOS (OCULTAR)'!$Q$3:$S$135,3,0),"")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 xml:space="preserve">3.8 - Uniformes, Tecidos e Aviamentos </v>
      </c>
      <c r="D920" s="3">
        <f>'[1]TCE - ANEXO IV - Preencher'!F929</f>
        <v>4917296000322</v>
      </c>
      <c r="E920" s="5" t="str">
        <f>'[1]TCE - ANEXO IV - Preencher'!G929</f>
        <v>AVIL TEXTIL LTDA</v>
      </c>
      <c r="F920" s="5" t="str">
        <f>'[1]TCE - ANEXO IV - Preencher'!H929</f>
        <v>B</v>
      </c>
      <c r="G920" s="5" t="str">
        <f>'[1]TCE - ANEXO IV - Preencher'!I929</f>
        <v>S</v>
      </c>
      <c r="H920" s="5" t="str">
        <f>'[1]TCE - ANEXO IV - Preencher'!J929</f>
        <v>000.075.022</v>
      </c>
      <c r="I920" s="6">
        <f>IF('[1]TCE - ANEXO IV - Preencher'!K929="","",'[1]TCE - ANEXO IV - Preencher'!K929)</f>
        <v>45364</v>
      </c>
      <c r="J920" s="5" t="str">
        <f>'[1]TCE - ANEXO IV - Preencher'!L929</f>
        <v>26240304917296000322550030000750221000750230</v>
      </c>
      <c r="K920" s="5" t="str">
        <f>IF(F920="B",LEFT('[1]TCE - ANEXO IV - Preencher'!M929,2),IF(F920="S",LEFT('[1]TCE - ANEXO IV - Preencher'!M929,7),IF('[1]TCE - ANEXO IV - Preencher'!H929="","")))</f>
        <v>26</v>
      </c>
      <c r="L920" s="7">
        <f>'[1]TCE - ANEXO IV - Preencher'!N929</f>
        <v>337.3</v>
      </c>
    </row>
    <row r="921" spans="1:12" s="8" customFormat="1" ht="19.5" customHeight="1" x14ac:dyDescent="0.2">
      <c r="A921" s="3">
        <f>IFERROR(VLOOKUP(B921,'[1]DADOS (OCULTAR)'!$Q$3:$S$135,3,0),"")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 xml:space="preserve">3.8 - Uniformes, Tecidos e Aviamentos </v>
      </c>
      <c r="D921" s="3">
        <f>'[1]TCE - ANEXO IV - Preencher'!F930</f>
        <v>995601000181</v>
      </c>
      <c r="E921" s="5" t="str">
        <f>'[1]TCE - ANEXO IV - Preencher'!G930</f>
        <v>R. S. COM. DE MAQ. DE COSTURA LTDA</v>
      </c>
      <c r="F921" s="5" t="str">
        <f>'[1]TCE - ANEXO IV - Preencher'!H930</f>
        <v>B</v>
      </c>
      <c r="G921" s="5" t="str">
        <f>'[1]TCE - ANEXO IV - Preencher'!I930</f>
        <v>S</v>
      </c>
      <c r="H921" s="5" t="str">
        <f>'[1]TCE - ANEXO IV - Preencher'!J930</f>
        <v>000.026.372</v>
      </c>
      <c r="I921" s="6">
        <f>IF('[1]TCE - ANEXO IV - Preencher'!K930="","",'[1]TCE - ANEXO IV - Preencher'!K930)</f>
        <v>45364</v>
      </c>
      <c r="J921" s="5" t="str">
        <f>'[1]TCE - ANEXO IV - Preencher'!L930</f>
        <v>26240300995601000181550010000263721453837530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182</v>
      </c>
    </row>
    <row r="922" spans="1:12" s="8" customFormat="1" ht="19.5" customHeight="1" x14ac:dyDescent="0.2">
      <c r="A922" s="3">
        <f>IFERROR(VLOOKUP(B922,'[1]DADOS (OCULTAR)'!$Q$3:$S$135,3,0),"")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 xml:space="preserve">3.8 - Uniformes, Tecidos e Aviamentos </v>
      </c>
      <c r="D922" s="3">
        <f>'[1]TCE - ANEXO IV - Preencher'!F931</f>
        <v>1224859000490</v>
      </c>
      <c r="E922" s="5" t="str">
        <f>'[1]TCE - ANEXO IV - Preencher'!G931</f>
        <v>W S DA SILVA PEREIRA LTDA</v>
      </c>
      <c r="F922" s="5" t="str">
        <f>'[1]TCE - ANEXO IV - Preencher'!H931</f>
        <v>B</v>
      </c>
      <c r="G922" s="5" t="str">
        <f>'[1]TCE - ANEXO IV - Preencher'!I931</f>
        <v>S</v>
      </c>
      <c r="H922" s="5" t="str">
        <f>'[1]TCE - ANEXO IV - Preencher'!J931</f>
        <v>000.035.904</v>
      </c>
      <c r="I922" s="6">
        <f>IF('[1]TCE - ANEXO IV - Preencher'!K931="","",'[1]TCE - ANEXO IV - Preencher'!K931)</f>
        <v>45364</v>
      </c>
      <c r="J922" s="5" t="str">
        <f>'[1]TCE - ANEXO IV - Preencher'!L931</f>
        <v>26240301224859000490550010000359041237769032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489</v>
      </c>
    </row>
    <row r="923" spans="1:12" s="8" customFormat="1" ht="19.5" customHeight="1" x14ac:dyDescent="0.2">
      <c r="A923" s="3">
        <f>IFERROR(VLOOKUP(B923,'[1]DADOS (OCULTAR)'!$Q$3:$S$135,3,0),"")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 xml:space="preserve">3.8 - Uniformes, Tecidos e Aviamentos </v>
      </c>
      <c r="D923" s="3">
        <f>'[1]TCE - ANEXO IV - Preencher'!F932</f>
        <v>1224859000490</v>
      </c>
      <c r="E923" s="5" t="str">
        <f>'[1]TCE - ANEXO IV - Preencher'!G932</f>
        <v>W S DA SILVA PEREIRA LTDA</v>
      </c>
      <c r="F923" s="5" t="str">
        <f>'[1]TCE - ANEXO IV - Preencher'!H932</f>
        <v>B</v>
      </c>
      <c r="G923" s="5" t="str">
        <f>'[1]TCE - ANEXO IV - Preencher'!I932</f>
        <v>S</v>
      </c>
      <c r="H923" s="5" t="str">
        <f>'[1]TCE - ANEXO IV - Preencher'!J932</f>
        <v>000.035.910</v>
      </c>
      <c r="I923" s="6">
        <f>IF('[1]TCE - ANEXO IV - Preencher'!K932="","",'[1]TCE - ANEXO IV - Preencher'!K932)</f>
        <v>45373</v>
      </c>
      <c r="J923" s="5" t="str">
        <f>'[1]TCE - ANEXO IV - Preencher'!L932</f>
        <v>26240301224859000490550010000359101836751847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1290</v>
      </c>
    </row>
    <row r="924" spans="1:12" s="8" customFormat="1" ht="19.5" customHeight="1" x14ac:dyDescent="0.2">
      <c r="A924" s="3">
        <f>IFERROR(VLOOKUP(B924,'[1]DADOS (OCULTAR)'!$Q$3:$S$135,3,0),"")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 xml:space="preserve">3.8 - Uniformes, Tecidos e Aviamentos </v>
      </c>
      <c r="D924" s="3">
        <f>'[1]TCE - ANEXO IV - Preencher'!F933</f>
        <v>46139908000181</v>
      </c>
      <c r="E924" s="5" t="str">
        <f>'[1]TCE - ANEXO IV - Preencher'!G933</f>
        <v>INOVAR FARDAMENTOS E ENXOVAIS LTDA</v>
      </c>
      <c r="F924" s="5" t="str">
        <f>'[1]TCE - ANEXO IV - Preencher'!H933</f>
        <v>B</v>
      </c>
      <c r="G924" s="5" t="str">
        <f>'[1]TCE - ANEXO IV - Preencher'!I933</f>
        <v>S</v>
      </c>
      <c r="H924" s="5">
        <f>'[1]TCE - ANEXO IV - Preencher'!J933</f>
        <v>263</v>
      </c>
      <c r="I924" s="6">
        <f>IF('[1]TCE - ANEXO IV - Preencher'!K933="","",'[1]TCE - ANEXO IV - Preencher'!K933)</f>
        <v>45376</v>
      </c>
      <c r="J924" s="5" t="str">
        <f>'[1]TCE - ANEXO IV - Preencher'!L933</f>
        <v>26240346139908000181550010000002637461447843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82454.3</v>
      </c>
    </row>
    <row r="925" spans="1:12" s="8" customFormat="1" ht="19.5" customHeight="1" x14ac:dyDescent="0.2">
      <c r="A925" s="3">
        <f>IFERROR(VLOOKUP(B925,'[1]DADOS (OCULTAR)'!$Q$3:$S$135,3,0),"")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 xml:space="preserve">3.8 - Uniformes, Tecidos e Aviamentos </v>
      </c>
      <c r="D925" s="3">
        <f>'[1]TCE - ANEXO IV - Preencher'!F934</f>
        <v>188968000517</v>
      </c>
      <c r="E925" s="5" t="str">
        <f>'[1]TCE - ANEXO IV - Preencher'!G934</f>
        <v>NOVO AVIAMENTO LTDA</v>
      </c>
      <c r="F925" s="5" t="str">
        <f>'[1]TCE - ANEXO IV - Preencher'!H934</f>
        <v>B</v>
      </c>
      <c r="G925" s="5" t="str">
        <f>'[1]TCE - ANEXO IV - Preencher'!I934</f>
        <v>S</v>
      </c>
      <c r="H925" s="5" t="str">
        <f>'[1]TCE - ANEXO IV - Preencher'!J934</f>
        <v>000.046.842</v>
      </c>
      <c r="I925" s="6">
        <f>IF('[1]TCE - ANEXO IV - Preencher'!K934="","",'[1]TCE - ANEXO IV - Preencher'!K934)</f>
        <v>45378</v>
      </c>
      <c r="J925" s="5" t="str">
        <f>'[1]TCE - ANEXO IV - Preencher'!L934</f>
        <v>26240300188968000517550010000468421262838976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2655</v>
      </c>
    </row>
    <row r="926" spans="1:12" s="8" customFormat="1" ht="19.5" customHeight="1" x14ac:dyDescent="0.2">
      <c r="A926" s="3">
        <f>IFERROR(VLOOKUP(B926,'[1]DADOS (OCULTAR)'!$Q$3:$S$135,3,0),"")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 xml:space="preserve">3.8 - Uniformes, Tecidos e Aviamentos </v>
      </c>
      <c r="D926" s="3">
        <f>'[1]TCE - ANEXO IV - Preencher'!F935</f>
        <v>188968000517</v>
      </c>
      <c r="E926" s="5" t="str">
        <f>'[1]TCE - ANEXO IV - Preencher'!G935</f>
        <v>NOVO AVIAMENTO LTDA</v>
      </c>
      <c r="F926" s="5" t="str">
        <f>'[1]TCE - ANEXO IV - Preencher'!H935</f>
        <v>B</v>
      </c>
      <c r="G926" s="5" t="str">
        <f>'[1]TCE - ANEXO IV - Preencher'!I935</f>
        <v>S</v>
      </c>
      <c r="H926" s="5" t="str">
        <f>'[1]TCE - ANEXO IV - Preencher'!J935</f>
        <v>000.046.845</v>
      </c>
      <c r="I926" s="6">
        <f>IF('[1]TCE - ANEXO IV - Preencher'!K935="","",'[1]TCE - ANEXO IV - Preencher'!K935)</f>
        <v>45378</v>
      </c>
      <c r="J926" s="5" t="str">
        <f>'[1]TCE - ANEXO IV - Preencher'!L935</f>
        <v>26240300188968000517550010000468451531942744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5.6</v>
      </c>
    </row>
    <row r="927" spans="1:12" s="8" customFormat="1" ht="19.5" customHeight="1" x14ac:dyDescent="0.2">
      <c r="A927" s="3">
        <f>IFERROR(VLOOKUP(B927,'[1]DADOS (OCULTAR)'!$Q$3:$S$135,3,0),"")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 xml:space="preserve">3.8 - Uniformes, Tecidos e Aviamentos </v>
      </c>
      <c r="D927" s="3">
        <f>'[1]TCE - ANEXO IV - Preencher'!F936</f>
        <v>27416376000138</v>
      </c>
      <c r="E927" s="5" t="str">
        <f>'[1]TCE - ANEXO IV - Preencher'!G936</f>
        <v>ALEGRIA DISTRIBUIDORA LTDA</v>
      </c>
      <c r="F927" s="5" t="str">
        <f>'[1]TCE - ANEXO IV - Preencher'!H936</f>
        <v>B</v>
      </c>
      <c r="G927" s="5" t="str">
        <f>'[1]TCE - ANEXO IV - Preencher'!I936</f>
        <v>S</v>
      </c>
      <c r="H927" s="5" t="str">
        <f>'[1]TCE - ANEXO IV - Preencher'!J936</f>
        <v>000.005.124</v>
      </c>
      <c r="I927" s="6">
        <f>IF('[1]TCE - ANEXO IV - Preencher'!K936="","",'[1]TCE - ANEXO IV - Preencher'!K936)</f>
        <v>45351</v>
      </c>
      <c r="J927" s="5" t="str">
        <f>'[1]TCE - ANEXO IV - Preencher'!L936</f>
        <v>26240227416376000138550010000051241814844117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724.4</v>
      </c>
    </row>
    <row r="928" spans="1:12" s="8" customFormat="1" ht="19.5" customHeight="1" x14ac:dyDescent="0.2">
      <c r="A928" s="3">
        <f>IFERROR(VLOOKUP(B928,'[1]DADOS (OCULTAR)'!$Q$3:$S$135,3,0),"")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 xml:space="preserve">3.8 - Uniformes, Tecidos e Aviamentos </v>
      </c>
      <c r="D928" s="3">
        <f>'[1]TCE - ANEXO IV - Preencher'!F937</f>
        <v>25464260000653</v>
      </c>
      <c r="E928" s="5" t="str">
        <f>'[1]TCE - ANEXO IV - Preencher'!G937</f>
        <v>NEOBETEL EPI, EQUIP DE PROTECAO IND LTDA</v>
      </c>
      <c r="F928" s="5" t="str">
        <f>'[1]TCE - ANEXO IV - Preencher'!H937</f>
        <v>B</v>
      </c>
      <c r="G928" s="5" t="str">
        <f>'[1]TCE - ANEXO IV - Preencher'!I937</f>
        <v>S</v>
      </c>
      <c r="H928" s="5" t="str">
        <f>'[1]TCE - ANEXO IV - Preencher'!J937</f>
        <v>000.046.781</v>
      </c>
      <c r="I928" s="6">
        <f>IF('[1]TCE - ANEXO IV - Preencher'!K937="","",'[1]TCE - ANEXO IV - Preencher'!K937)</f>
        <v>45351</v>
      </c>
      <c r="J928" s="5" t="str">
        <f>'[1]TCE - ANEXO IV - Preencher'!L937</f>
        <v>26240225464260000653550010000467811170467813</v>
      </c>
      <c r="K928" s="5" t="str">
        <f>IF(F928="B",LEFT('[1]TCE - ANEXO IV - Preencher'!M937,2),IF(F928="S",LEFT('[1]TCE - ANEXO IV - Preencher'!M937,7),IF('[1]TCE - ANEXO IV - Preencher'!H937="","")))</f>
        <v>26</v>
      </c>
      <c r="L928" s="7">
        <f>'[1]TCE - ANEXO IV - Preencher'!N937</f>
        <v>2635.8</v>
      </c>
    </row>
    <row r="929" spans="1:12" s="8" customFormat="1" ht="19.5" customHeight="1" x14ac:dyDescent="0.2">
      <c r="A929" s="3">
        <f>IFERROR(VLOOKUP(B929,'[1]DADOS (OCULTAR)'!$Q$3:$S$135,3,0),"")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 xml:space="preserve">3.8 - Uniformes, Tecidos e Aviamentos </v>
      </c>
      <c r="D929" s="3">
        <f>'[1]TCE - ANEXO IV - Preencher'!F938</f>
        <v>25464260000653</v>
      </c>
      <c r="E929" s="5" t="str">
        <f>'[1]TCE - ANEXO IV - Preencher'!G938</f>
        <v>NEOBETEL EPI, EQUIP DE PROTECAO IND LTDA</v>
      </c>
      <c r="F929" s="5" t="str">
        <f>'[1]TCE - ANEXO IV - Preencher'!H938</f>
        <v>B</v>
      </c>
      <c r="G929" s="5" t="str">
        <f>'[1]TCE - ANEXO IV - Preencher'!I938</f>
        <v>S</v>
      </c>
      <c r="H929" s="5" t="str">
        <f>'[1]TCE - ANEXO IV - Preencher'!J938</f>
        <v>000.046.781</v>
      </c>
      <c r="I929" s="6">
        <f>IF('[1]TCE - ANEXO IV - Preencher'!K938="","",'[1]TCE - ANEXO IV - Preencher'!K938)</f>
        <v>45351</v>
      </c>
      <c r="J929" s="5" t="str">
        <f>'[1]TCE - ANEXO IV - Preencher'!L938</f>
        <v>26240225464260000653550010000467811170467813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1185</v>
      </c>
    </row>
    <row r="930" spans="1:12" s="8" customFormat="1" ht="19.5" customHeight="1" x14ac:dyDescent="0.2">
      <c r="A930" s="3">
        <f>IFERROR(VLOOKUP(B930,'[1]DADOS (OCULTAR)'!$Q$3:$S$135,3,0),"")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 xml:space="preserve">3.8 - Uniformes, Tecidos e Aviamentos </v>
      </c>
      <c r="D930" s="3">
        <f>'[1]TCE - ANEXO IV - Preencher'!F939</f>
        <v>21901021000158</v>
      </c>
      <c r="E930" s="5" t="str">
        <f>'[1]TCE - ANEXO IV - Preencher'!G939</f>
        <v>CAVALCANTE E ZEN P. EQ SEG LTDA ME</v>
      </c>
      <c r="F930" s="5" t="str">
        <f>'[1]TCE - ANEXO IV - Preencher'!H939</f>
        <v>B</v>
      </c>
      <c r="G930" s="5" t="str">
        <f>'[1]TCE - ANEXO IV - Preencher'!I939</f>
        <v>S</v>
      </c>
      <c r="H930" s="5">
        <f>'[1]TCE - ANEXO IV - Preencher'!J939</f>
        <v>8529</v>
      </c>
      <c r="I930" s="6">
        <f>IF('[1]TCE - ANEXO IV - Preencher'!K939="","",'[1]TCE - ANEXO IV - Preencher'!K939)</f>
        <v>45352</v>
      </c>
      <c r="J930" s="5" t="str">
        <f>'[1]TCE - ANEXO IV - Preencher'!L939</f>
        <v>26240321901021000158550010000085291361210460</v>
      </c>
      <c r="K930" s="5" t="str">
        <f>IF(F930="B",LEFT('[1]TCE - ANEXO IV - Preencher'!M939,2),IF(F930="S",LEFT('[1]TCE - ANEXO IV - Preencher'!M939,7),IF('[1]TCE - ANEXO IV - Preencher'!H939="","")))</f>
        <v>26</v>
      </c>
      <c r="L930" s="7">
        <f>'[1]TCE - ANEXO IV - Preencher'!N939</f>
        <v>850</v>
      </c>
    </row>
    <row r="931" spans="1:12" s="8" customFormat="1" ht="19.5" customHeight="1" x14ac:dyDescent="0.2">
      <c r="A931" s="3">
        <f>IFERROR(VLOOKUP(B931,'[1]DADOS (OCULTAR)'!$Q$3:$S$135,3,0),"")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 xml:space="preserve">3.8 - Uniformes, Tecidos e Aviamentos </v>
      </c>
      <c r="D931" s="3">
        <f>'[1]TCE - ANEXO IV - Preencher'!F940</f>
        <v>4402515000179</v>
      </c>
      <c r="E931" s="5" t="str">
        <f>'[1]TCE - ANEXO IV - Preencher'!G940</f>
        <v>E. M. DE MOURA COMERCIAL</v>
      </c>
      <c r="F931" s="5" t="str">
        <f>'[1]TCE - ANEXO IV - Preencher'!H940</f>
        <v>B</v>
      </c>
      <c r="G931" s="5" t="str">
        <f>'[1]TCE - ANEXO IV - Preencher'!I940</f>
        <v>S</v>
      </c>
      <c r="H931" s="5">
        <f>'[1]TCE - ANEXO IV - Preencher'!J940</f>
        <v>5951</v>
      </c>
      <c r="I931" s="6">
        <f>IF('[1]TCE - ANEXO IV - Preencher'!K940="","",'[1]TCE - ANEXO IV - Preencher'!K940)</f>
        <v>45352</v>
      </c>
      <c r="J931" s="5" t="str">
        <f>'[1]TCE - ANEXO IV - Preencher'!L940</f>
        <v>26240304402515000179550010000059511067892739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1200</v>
      </c>
    </row>
    <row r="932" spans="1:12" s="8" customFormat="1" ht="19.5" customHeight="1" x14ac:dyDescent="0.2">
      <c r="A932" s="3">
        <f>IFERROR(VLOOKUP(B932,'[1]DADOS (OCULTAR)'!$Q$3:$S$135,3,0),"")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 xml:space="preserve">3.8 - Uniformes, Tecidos e Aviamentos </v>
      </c>
      <c r="D932" s="3">
        <f>'[1]TCE - ANEXO IV - Preencher'!F941</f>
        <v>2155469000982</v>
      </c>
      <c r="E932" s="5" t="str">
        <f>'[1]TCE - ANEXO IV - Preencher'!G941</f>
        <v>PERNAMB DIST AT EPI'S INS IND MRO LTDA</v>
      </c>
      <c r="F932" s="5" t="str">
        <f>'[1]TCE - ANEXO IV - Preencher'!H941</f>
        <v>B</v>
      </c>
      <c r="G932" s="5" t="str">
        <f>'[1]TCE - ANEXO IV - Preencher'!I941</f>
        <v>S</v>
      </c>
      <c r="H932" s="5" t="str">
        <f>'[1]TCE - ANEXO IV - Preencher'!J941</f>
        <v>000.049.565</v>
      </c>
      <c r="I932" s="6">
        <f>IF('[1]TCE - ANEXO IV - Preencher'!K941="","",'[1]TCE - ANEXO IV - Preencher'!K941)</f>
        <v>45352</v>
      </c>
      <c r="J932" s="5" t="str">
        <f>'[1]TCE - ANEXO IV - Preencher'!L941</f>
        <v>25240302155469000982550010000495651607798699</v>
      </c>
      <c r="K932" s="5" t="str">
        <f>IF(F932="B",LEFT('[1]TCE - ANEXO IV - Preencher'!M941,2),IF(F932="S",LEFT('[1]TCE - ANEXO IV - Preencher'!M941,7),IF('[1]TCE - ANEXO IV - Preencher'!H941="","")))</f>
        <v>25</v>
      </c>
      <c r="L932" s="7">
        <f>'[1]TCE - ANEXO IV - Preencher'!N941</f>
        <v>400</v>
      </c>
    </row>
    <row r="933" spans="1:12" s="8" customFormat="1" ht="19.5" customHeight="1" x14ac:dyDescent="0.2">
      <c r="A933" s="3">
        <f>IFERROR(VLOOKUP(B933,'[1]DADOS (OCULTAR)'!$Q$3:$S$135,3,0),"")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 xml:space="preserve">3.8 - Uniformes, Tecidos e Aviamentos </v>
      </c>
      <c r="D933" s="3">
        <f>'[1]TCE - ANEXO IV - Preencher'!F942</f>
        <v>44639504000121</v>
      </c>
      <c r="E933" s="5" t="str">
        <f>'[1]TCE - ANEXO IV - Preencher'!G942</f>
        <v>M.M.S CONFECCOES LTDA</v>
      </c>
      <c r="F933" s="5" t="str">
        <f>'[1]TCE - ANEXO IV - Preencher'!H942</f>
        <v>B</v>
      </c>
      <c r="G933" s="5" t="str">
        <f>'[1]TCE - ANEXO IV - Preencher'!I942</f>
        <v>S</v>
      </c>
      <c r="H933" s="5" t="str">
        <f>'[1]TCE - ANEXO IV - Preencher'!J942</f>
        <v>000.000.129</v>
      </c>
      <c r="I933" s="6">
        <f>IF('[1]TCE - ANEXO IV - Preencher'!K942="","",'[1]TCE - ANEXO IV - Preencher'!K942)</f>
        <v>45364</v>
      </c>
      <c r="J933" s="5" t="str">
        <f>'[1]TCE - ANEXO IV - Preencher'!L942</f>
        <v>26240344639504000121550010000001291033761071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4600</v>
      </c>
    </row>
    <row r="934" spans="1:12" s="8" customFormat="1" ht="19.5" customHeight="1" x14ac:dyDescent="0.2">
      <c r="A934" s="3">
        <f>IFERROR(VLOOKUP(B934,'[1]DADOS (OCULTAR)'!$Q$3:$S$135,3,0),"")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 xml:space="preserve">3.8 - Uniformes, Tecidos e Aviamentos </v>
      </c>
      <c r="D934" s="3">
        <f>'[1]TCE - ANEXO IV - Preencher'!F943</f>
        <v>13204801000110</v>
      </c>
      <c r="E934" s="5" t="str">
        <f>'[1]TCE - ANEXO IV - Preencher'!G943</f>
        <v>ELETROCAP COMERCIO E REPRESENTACOES LTDA</v>
      </c>
      <c r="F934" s="5" t="str">
        <f>'[1]TCE - ANEXO IV - Preencher'!H943</f>
        <v>B</v>
      </c>
      <c r="G934" s="5" t="str">
        <f>'[1]TCE - ANEXO IV - Preencher'!I943</f>
        <v>S</v>
      </c>
      <c r="H934" s="5" t="str">
        <f>'[1]TCE - ANEXO IV - Preencher'!J943</f>
        <v>000.001.487</v>
      </c>
      <c r="I934" s="6">
        <f>IF('[1]TCE - ANEXO IV - Preencher'!K943="","",'[1]TCE - ANEXO IV - Preencher'!K943)</f>
        <v>45364</v>
      </c>
      <c r="J934" s="5" t="str">
        <f>'[1]TCE - ANEXO IV - Preencher'!L943</f>
        <v>26240313204801000110550010000014871004777609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2842.8</v>
      </c>
    </row>
    <row r="935" spans="1:12" s="8" customFormat="1" ht="19.5" customHeight="1" x14ac:dyDescent="0.2">
      <c r="A935" s="3">
        <f>IFERROR(VLOOKUP(B935,'[1]DADOS (OCULTAR)'!$Q$3:$S$135,3,0),"")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 xml:space="preserve">3.8 - Uniformes, Tecidos e Aviamentos </v>
      </c>
      <c r="D935" s="3">
        <f>'[1]TCE - ANEXO IV - Preencher'!F944</f>
        <v>13204801000110</v>
      </c>
      <c r="E935" s="5" t="str">
        <f>'[1]TCE - ANEXO IV - Preencher'!G944</f>
        <v>ELETROCAP COMERCIO E REPRESENTACOES LTDA</v>
      </c>
      <c r="F935" s="5" t="str">
        <f>'[1]TCE - ANEXO IV - Preencher'!H944</f>
        <v>B</v>
      </c>
      <c r="G935" s="5" t="str">
        <f>'[1]TCE - ANEXO IV - Preencher'!I944</f>
        <v>S</v>
      </c>
      <c r="H935" s="5" t="str">
        <f>'[1]TCE - ANEXO IV - Preencher'!J944</f>
        <v>000.001.490</v>
      </c>
      <c r="I935" s="6">
        <f>IF('[1]TCE - ANEXO IV - Preencher'!K944="","",'[1]TCE - ANEXO IV - Preencher'!K944)</f>
        <v>45364</v>
      </c>
      <c r="J935" s="5" t="str">
        <f>'[1]TCE - ANEXO IV - Preencher'!L944</f>
        <v>26240313204801000110550010000014901009487540</v>
      </c>
      <c r="K935" s="5" t="str">
        <f>IF(F935="B",LEFT('[1]TCE - ANEXO IV - Preencher'!M944,2),IF(F935="S",LEFT('[1]TCE - ANEXO IV - Preencher'!M944,7),IF('[1]TCE - ANEXO IV - Preencher'!H944="","")))</f>
        <v>26</v>
      </c>
      <c r="L935" s="7">
        <f>'[1]TCE - ANEXO IV - Preencher'!N944</f>
        <v>4311.5</v>
      </c>
    </row>
    <row r="936" spans="1:12" s="8" customFormat="1" ht="19.5" customHeight="1" x14ac:dyDescent="0.2">
      <c r="A936" s="3">
        <f>IFERROR(VLOOKUP(B936,'[1]DADOS (OCULTAR)'!$Q$3:$S$135,3,0),"")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 xml:space="preserve">3.8 - Uniformes, Tecidos e Aviamentos </v>
      </c>
      <c r="D936" s="3">
        <f>'[1]TCE - ANEXO IV - Preencher'!F945</f>
        <v>13204801000110</v>
      </c>
      <c r="E936" s="5" t="str">
        <f>'[1]TCE - ANEXO IV - Preencher'!G945</f>
        <v>ELETROCAP COMERCIO E REPRESENTACOES LTDA</v>
      </c>
      <c r="F936" s="5" t="str">
        <f>'[1]TCE - ANEXO IV - Preencher'!H945</f>
        <v>B</v>
      </c>
      <c r="G936" s="5" t="str">
        <f>'[1]TCE - ANEXO IV - Preencher'!I945</f>
        <v>S</v>
      </c>
      <c r="H936" s="5" t="str">
        <f>'[1]TCE - ANEXO IV - Preencher'!J945</f>
        <v>000.001.489</v>
      </c>
      <c r="I936" s="6">
        <f>IF('[1]TCE - ANEXO IV - Preencher'!K945="","",'[1]TCE - ANEXO IV - Preencher'!K945)</f>
        <v>45364</v>
      </c>
      <c r="J936" s="5" t="str">
        <f>'[1]TCE - ANEXO IV - Preencher'!L945</f>
        <v>26240313204801000110550010000014891001857142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712</v>
      </c>
    </row>
    <row r="937" spans="1:12" s="8" customFormat="1" ht="19.5" customHeight="1" x14ac:dyDescent="0.2">
      <c r="A937" s="3">
        <f>IFERROR(VLOOKUP(B937,'[1]DADOS (OCULTAR)'!$Q$3:$S$135,3,0),"")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 xml:space="preserve">3.8 - Uniformes, Tecidos e Aviamentos </v>
      </c>
      <c r="D937" s="3">
        <f>'[1]TCE - ANEXO IV - Preencher'!F946</f>
        <v>13204801000110</v>
      </c>
      <c r="E937" s="5" t="str">
        <f>'[1]TCE - ANEXO IV - Preencher'!G946</f>
        <v>ELETROCAP COMERCIO E REPRESENTACOES LTDA</v>
      </c>
      <c r="F937" s="5" t="str">
        <f>'[1]TCE - ANEXO IV - Preencher'!H946</f>
        <v>B</v>
      </c>
      <c r="G937" s="5" t="str">
        <f>'[1]TCE - ANEXO IV - Preencher'!I946</f>
        <v>S</v>
      </c>
      <c r="H937" s="5" t="str">
        <f>'[1]TCE - ANEXO IV - Preencher'!J946</f>
        <v>000.001.488</v>
      </c>
      <c r="I937" s="6">
        <f>IF('[1]TCE - ANEXO IV - Preencher'!K946="","",'[1]TCE - ANEXO IV - Preencher'!K946)</f>
        <v>45364</v>
      </c>
      <c r="J937" s="5" t="str">
        <f>'[1]TCE - ANEXO IV - Preencher'!L946</f>
        <v>26240313204801000110550010000014881008578888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1380</v>
      </c>
    </row>
    <row r="938" spans="1:12" s="8" customFormat="1" ht="19.5" customHeight="1" x14ac:dyDescent="0.2">
      <c r="A938" s="3">
        <f>IFERROR(VLOOKUP(B938,'[1]DADOS (OCULTAR)'!$Q$3:$S$135,3,0),"")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 xml:space="preserve">3.8 - Uniformes, Tecidos e Aviamentos </v>
      </c>
      <c r="D938" s="3">
        <f>'[1]TCE - ANEXO IV - Preencher'!F947</f>
        <v>13204801000110</v>
      </c>
      <c r="E938" s="5" t="str">
        <f>'[1]TCE - ANEXO IV - Preencher'!G947</f>
        <v>ELETROCAP COMERCIO E REPRESENTACOES LTDA</v>
      </c>
      <c r="F938" s="5" t="str">
        <f>'[1]TCE - ANEXO IV - Preencher'!H947</f>
        <v>B</v>
      </c>
      <c r="G938" s="5" t="str">
        <f>'[1]TCE - ANEXO IV - Preencher'!I947</f>
        <v>S</v>
      </c>
      <c r="H938" s="5" t="str">
        <f>'[1]TCE - ANEXO IV - Preencher'!J947</f>
        <v>000.001.491</v>
      </c>
      <c r="I938" s="6">
        <f>IF('[1]TCE - ANEXO IV - Preencher'!K947="","",'[1]TCE - ANEXO IV - Preencher'!K947)</f>
        <v>45364</v>
      </c>
      <c r="J938" s="5" t="str">
        <f>'[1]TCE - ANEXO IV - Preencher'!L947</f>
        <v>26240313204801000110550010000014911007220276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7640</v>
      </c>
    </row>
    <row r="939" spans="1:12" s="8" customFormat="1" ht="19.5" customHeight="1" x14ac:dyDescent="0.2">
      <c r="A939" s="3">
        <f>IFERROR(VLOOKUP(B939,'[1]DADOS (OCULTAR)'!$Q$3:$S$135,3,0),"")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 xml:space="preserve">3.8 - Uniformes, Tecidos e Aviamentos </v>
      </c>
      <c r="D939" s="3">
        <f>'[1]TCE - ANEXO IV - Preencher'!F948</f>
        <v>29954890000233</v>
      </c>
      <c r="E939" s="5" t="str">
        <f>'[1]TCE - ANEXO IV - Preencher'!G948</f>
        <v>ALLAN MATERIAL DE CONSTRUCAO LTDA</v>
      </c>
      <c r="F939" s="5" t="str">
        <f>'[1]TCE - ANEXO IV - Preencher'!H948</f>
        <v>B</v>
      </c>
      <c r="G939" s="5" t="str">
        <f>'[1]TCE - ANEXO IV - Preencher'!I948</f>
        <v>S</v>
      </c>
      <c r="H939" s="5">
        <f>'[1]TCE - ANEXO IV - Preencher'!J948</f>
        <v>543</v>
      </c>
      <c r="I939" s="6">
        <f>IF('[1]TCE - ANEXO IV - Preencher'!K948="","",'[1]TCE - ANEXO IV - Preencher'!K948)</f>
        <v>45378</v>
      </c>
      <c r="J939" s="5" t="str">
        <f>'[1]TCE - ANEXO IV - Preencher'!L948</f>
        <v>26240329954890000233550010000005431388464984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99.98</v>
      </c>
    </row>
    <row r="940" spans="1:12" s="8" customFormat="1" ht="19.5" customHeight="1" x14ac:dyDescent="0.2">
      <c r="A940" s="3">
        <f>IFERROR(VLOOKUP(B940,'[1]DADOS (OCULTAR)'!$Q$3:$S$135,3,0),"")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 xml:space="preserve">3.8 - Uniformes, Tecidos e Aviamentos </v>
      </c>
      <c r="D940" s="3">
        <f>'[1]TCE - ANEXO IV - Preencher'!F949</f>
        <v>19172092000115</v>
      </c>
      <c r="E940" s="5" t="str">
        <f>'[1]TCE - ANEXO IV - Preencher'!G949</f>
        <v>W. L. MAGAZINE LTDA</v>
      </c>
      <c r="F940" s="5" t="str">
        <f>'[1]TCE - ANEXO IV - Preencher'!H949</f>
        <v>B</v>
      </c>
      <c r="G940" s="5" t="str">
        <f>'[1]TCE - ANEXO IV - Preencher'!I949</f>
        <v>S</v>
      </c>
      <c r="H940" s="5" t="str">
        <f>'[1]TCE - ANEXO IV - Preencher'!J949</f>
        <v>000.077.457</v>
      </c>
      <c r="I940" s="6">
        <f>IF('[1]TCE - ANEXO IV - Preencher'!K949="","",'[1]TCE - ANEXO IV - Preencher'!K949)</f>
        <v>45378</v>
      </c>
      <c r="J940" s="5" t="str">
        <f>'[1]TCE - ANEXO IV - Preencher'!L949</f>
        <v>26240319172092000115650010000774571700251028</v>
      </c>
      <c r="K940" s="5" t="str">
        <f>IF(F940="B",LEFT('[1]TCE - ANEXO IV - Preencher'!M949,2),IF(F940="S",LEFT('[1]TCE - ANEXO IV - Preencher'!M949,7),IF('[1]TCE - ANEXO IV - Preencher'!H949="","")))</f>
        <v>26</v>
      </c>
      <c r="L940" s="7">
        <f>'[1]TCE - ANEXO IV - Preencher'!N949</f>
        <v>330</v>
      </c>
    </row>
    <row r="941" spans="1:12" s="8" customFormat="1" ht="19.5" customHeight="1" x14ac:dyDescent="0.2">
      <c r="A941" s="3">
        <f>IFERROR(VLOOKUP(B941,'[1]DADOS (OCULTAR)'!$Q$3:$S$135,3,0),"")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>3.99 - Outras despesas com Material de Consumo</v>
      </c>
      <c r="D941" s="3">
        <f>'[1]TCE - ANEXO IV - Preencher'!F950</f>
        <v>9494196000192</v>
      </c>
      <c r="E941" s="5" t="str">
        <f>'[1]TCE - ANEXO IV - Preencher'!G950</f>
        <v>COMERCIAL JR CLAUDIO  MARIO LTDA</v>
      </c>
      <c r="F941" s="5" t="str">
        <f>'[1]TCE - ANEXO IV - Preencher'!H950</f>
        <v>B</v>
      </c>
      <c r="G941" s="5" t="str">
        <f>'[1]TCE - ANEXO IV - Preencher'!I950</f>
        <v>S</v>
      </c>
      <c r="H941" s="5">
        <f>'[1]TCE - ANEXO IV - Preencher'!J950</f>
        <v>320023</v>
      </c>
      <c r="I941" s="6">
        <f>IF('[1]TCE - ANEXO IV - Preencher'!K950="","",'[1]TCE - ANEXO IV - Preencher'!K950)</f>
        <v>45363</v>
      </c>
      <c r="J941" s="5" t="str">
        <f>'[1]TCE - ANEXO IV - Preencher'!L950</f>
        <v>26240309494196000192550010003200231043601165</v>
      </c>
      <c r="K941" s="5" t="str">
        <f>IF(F941="B",LEFT('[1]TCE - ANEXO IV - Preencher'!M950,2),IF(F941="S",LEFT('[1]TCE - ANEXO IV - Preencher'!M950,7),IF('[1]TCE - ANEXO IV - Preencher'!H950="","")))</f>
        <v>26</v>
      </c>
      <c r="L941" s="7">
        <f>'[1]TCE - ANEXO IV - Preencher'!N950</f>
        <v>19.98</v>
      </c>
    </row>
    <row r="942" spans="1:12" s="8" customFormat="1" ht="19.5" customHeight="1" x14ac:dyDescent="0.2">
      <c r="A942" s="3">
        <f>IFERROR(VLOOKUP(B942,'[1]DADOS (OCULTAR)'!$Q$3:$S$135,3,0),"")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>3.99 - Outras despesas com Material de Consumo</v>
      </c>
      <c r="D942" s="3">
        <f>'[1]TCE - ANEXO IV - Preencher'!F951</f>
        <v>41081134000161</v>
      </c>
      <c r="E942" s="5" t="str">
        <f>'[1]TCE - ANEXO IV - Preencher'!G951</f>
        <v>AGRESTE GASES COMERCIO LTDA</v>
      </c>
      <c r="F942" s="5" t="str">
        <f>'[1]TCE - ANEXO IV - Preencher'!H951</f>
        <v>B</v>
      </c>
      <c r="G942" s="5" t="str">
        <f>'[1]TCE - ANEXO IV - Preencher'!I951</f>
        <v>S</v>
      </c>
      <c r="H942" s="5">
        <f>'[1]TCE - ANEXO IV - Preencher'!J951</f>
        <v>25650</v>
      </c>
      <c r="I942" s="6">
        <f>IF('[1]TCE - ANEXO IV - Preencher'!K951="","",'[1]TCE - ANEXO IV - Preencher'!K951)</f>
        <v>45349</v>
      </c>
      <c r="J942" s="5" t="str">
        <f>'[1]TCE - ANEXO IV - Preencher'!L951</f>
        <v>26240241081134000161550000000256501115408244</v>
      </c>
      <c r="K942" s="5" t="str">
        <f>IF(F942="B",LEFT('[1]TCE - ANEXO IV - Preencher'!M951,2),IF(F942="S",LEFT('[1]TCE - ANEXO IV - Preencher'!M951,7),IF('[1]TCE - ANEXO IV - Preencher'!H951="","")))</f>
        <v>26</v>
      </c>
      <c r="L942" s="7">
        <f>'[1]TCE - ANEXO IV - Preencher'!N951</f>
        <v>482</v>
      </c>
    </row>
    <row r="943" spans="1:12" s="8" customFormat="1" ht="19.5" customHeight="1" x14ac:dyDescent="0.2">
      <c r="A943" s="3">
        <f>IFERROR(VLOOKUP(B943,'[1]DADOS (OCULTAR)'!$Q$3:$S$135,3,0),"")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>3.99 - Outras despesas com Material de Consumo</v>
      </c>
      <c r="D943" s="3">
        <f>'[1]TCE - ANEXO IV - Preencher'!F952</f>
        <v>1348814000184</v>
      </c>
      <c r="E943" s="5" t="str">
        <f>'[1]TCE - ANEXO IV - Preencher'!G952</f>
        <v>BDL BEZERRA DISTRIBUIDORA LTDA</v>
      </c>
      <c r="F943" s="5" t="str">
        <f>'[1]TCE - ANEXO IV - Preencher'!H952</f>
        <v>B</v>
      </c>
      <c r="G943" s="5" t="str">
        <f>'[1]TCE - ANEXO IV - Preencher'!I952</f>
        <v>S</v>
      </c>
      <c r="H943" s="5" t="str">
        <f>'[1]TCE - ANEXO IV - Preencher'!J952</f>
        <v>000.024.375</v>
      </c>
      <c r="I943" s="6">
        <f>IF('[1]TCE - ANEXO IV - Preencher'!K952="","",'[1]TCE - ANEXO IV - Preencher'!K952)</f>
        <v>45370</v>
      </c>
      <c r="J943" s="5" t="str">
        <f>'[1]TCE - ANEXO IV - Preencher'!L952</f>
        <v>26240301348814000184550010000243751046403273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158.80000000000001</v>
      </c>
    </row>
    <row r="944" spans="1:12" s="8" customFormat="1" ht="19.5" customHeight="1" x14ac:dyDescent="0.2">
      <c r="A944" s="3">
        <f>IFERROR(VLOOKUP(B944,'[1]DADOS (OCULTAR)'!$Q$3:$S$135,3,0),"")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>3.99 - Outras despesas com Material de Consumo</v>
      </c>
      <c r="D944" s="3">
        <f>'[1]TCE - ANEXO IV - Preencher'!F953</f>
        <v>1781007000150</v>
      </c>
      <c r="E944" s="5" t="str">
        <f>'[1]TCE - ANEXO IV - Preencher'!G953</f>
        <v>F G INFOTEC RECIFE EIRELI  ME</v>
      </c>
      <c r="F944" s="5" t="str">
        <f>'[1]TCE - ANEXO IV - Preencher'!H953</f>
        <v>B</v>
      </c>
      <c r="G944" s="5" t="str">
        <f>'[1]TCE - ANEXO IV - Preencher'!I953</f>
        <v>S</v>
      </c>
      <c r="H944" s="5">
        <f>'[1]TCE - ANEXO IV - Preencher'!J953</f>
        <v>9698</v>
      </c>
      <c r="I944" s="6">
        <f>IF('[1]TCE - ANEXO IV - Preencher'!K953="","",'[1]TCE - ANEXO IV - Preencher'!K953)</f>
        <v>45355</v>
      </c>
      <c r="J944" s="5" t="str">
        <f>'[1]TCE - ANEXO IV - Preencher'!L953</f>
        <v>26240301781007000150550010000096981448054473</v>
      </c>
      <c r="K944" s="5" t="str">
        <f>IF(F944="B",LEFT('[1]TCE - ANEXO IV - Preencher'!M953,2),IF(F944="S",LEFT('[1]TCE - ANEXO IV - Preencher'!M953,7),IF('[1]TCE - ANEXO IV - Preencher'!H953="","")))</f>
        <v>26</v>
      </c>
      <c r="L944" s="7">
        <f>'[1]TCE - ANEXO IV - Preencher'!N953</f>
        <v>3200</v>
      </c>
    </row>
    <row r="945" spans="1:12" s="8" customFormat="1" ht="19.5" customHeight="1" x14ac:dyDescent="0.2">
      <c r="A945" s="3">
        <f>IFERROR(VLOOKUP(B945,'[1]DADOS (OCULTAR)'!$Q$3:$S$135,3,0),"")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>3.99 - Outras despesas com Material de Consumo</v>
      </c>
      <c r="D945" s="3">
        <f>'[1]TCE - ANEXO IV - Preencher'!F954</f>
        <v>1781007000150</v>
      </c>
      <c r="E945" s="5" t="str">
        <f>'[1]TCE - ANEXO IV - Preencher'!G954</f>
        <v>F G INFOTEC RECIFE EIRELI  ME</v>
      </c>
      <c r="F945" s="5" t="str">
        <f>'[1]TCE - ANEXO IV - Preencher'!H954</f>
        <v>B</v>
      </c>
      <c r="G945" s="5" t="str">
        <f>'[1]TCE - ANEXO IV - Preencher'!I954</f>
        <v>S</v>
      </c>
      <c r="H945" s="5">
        <f>'[1]TCE - ANEXO IV - Preencher'!J954</f>
        <v>9759</v>
      </c>
      <c r="I945" s="6">
        <f>IF('[1]TCE - ANEXO IV - Preencher'!K954="","",'[1]TCE - ANEXO IV - Preencher'!K954)</f>
        <v>45372</v>
      </c>
      <c r="J945" s="5" t="str">
        <f>'[1]TCE - ANEXO IV - Preencher'!L954</f>
        <v>26240301781007000150550010000097597600259393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3200</v>
      </c>
    </row>
    <row r="946" spans="1:12" s="8" customFormat="1" ht="19.5" customHeight="1" x14ac:dyDescent="0.2">
      <c r="A946" s="3">
        <f>IFERROR(VLOOKUP(B946,'[1]DADOS (OCULTAR)'!$Q$3:$S$135,3,0),"")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>3.99 - Outras despesas com Material de Consumo</v>
      </c>
      <c r="D946" s="3">
        <f>'[1]TCE - ANEXO IV - Preencher'!F955</f>
        <v>49286419000140</v>
      </c>
      <c r="E946" s="5" t="str">
        <f>'[1]TCE - ANEXO IV - Preencher'!G955</f>
        <v>JHS COMERCIO ATACADISTA DE PAPEL</v>
      </c>
      <c r="F946" s="5" t="str">
        <f>'[1]TCE - ANEXO IV - Preencher'!H955</f>
        <v>B</v>
      </c>
      <c r="G946" s="5" t="str">
        <f>'[1]TCE - ANEXO IV - Preencher'!I955</f>
        <v>S</v>
      </c>
      <c r="H946" s="5" t="str">
        <f>'[1]TCE - ANEXO IV - Preencher'!J955</f>
        <v>000.000.734</v>
      </c>
      <c r="I946" s="6">
        <f>IF('[1]TCE - ANEXO IV - Preencher'!K955="","",'[1]TCE - ANEXO IV - Preencher'!K955)</f>
        <v>45376</v>
      </c>
      <c r="J946" s="5" t="str">
        <f>'[1]TCE - ANEXO IV - Preencher'!L955</f>
        <v>26240349286419000140550010000007341959600004</v>
      </c>
      <c r="K946" s="5" t="str">
        <f>IF(F946="B",LEFT('[1]TCE - ANEXO IV - Preencher'!M955,2),IF(F946="S",LEFT('[1]TCE - ANEXO IV - Preencher'!M955,7),IF('[1]TCE - ANEXO IV - Preencher'!H955="","")))</f>
        <v>26</v>
      </c>
      <c r="L946" s="7">
        <f>'[1]TCE - ANEXO IV - Preencher'!N955</f>
        <v>491.4</v>
      </c>
    </row>
    <row r="947" spans="1:12" s="8" customFormat="1" ht="19.5" customHeight="1" x14ac:dyDescent="0.2">
      <c r="A947" s="3">
        <f>IFERROR(VLOOKUP(B947,'[1]DADOS (OCULTAR)'!$Q$3:$S$135,3,0),"")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>3.99 - Outras despesas com Material de Consumo</v>
      </c>
      <c r="D947" s="3">
        <f>'[1]TCE - ANEXO IV - Preencher'!F956</f>
        <v>9494196000192</v>
      </c>
      <c r="E947" s="5" t="str">
        <f>'[1]TCE - ANEXO IV - Preencher'!G956</f>
        <v>COMERCIAL JR CLAUDIO  MARIO LTDA</v>
      </c>
      <c r="F947" s="5" t="str">
        <f>'[1]TCE - ANEXO IV - Preencher'!H956</f>
        <v>B</v>
      </c>
      <c r="G947" s="5" t="str">
        <f>'[1]TCE - ANEXO IV - Preencher'!I956</f>
        <v>S</v>
      </c>
      <c r="H947" s="5">
        <f>'[1]TCE - ANEXO IV - Preencher'!J956</f>
        <v>319090</v>
      </c>
      <c r="I947" s="6">
        <f>IF('[1]TCE - ANEXO IV - Preencher'!K956="","",'[1]TCE - ANEXO IV - Preencher'!K956)</f>
        <v>45355</v>
      </c>
      <c r="J947" s="5" t="str">
        <f>'[1]TCE - ANEXO IV - Preencher'!L956</f>
        <v>26240309494196000192550010003190901043494415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41.71</v>
      </c>
    </row>
    <row r="948" spans="1:12" s="8" customFormat="1" ht="19.5" customHeight="1" x14ac:dyDescent="0.2">
      <c r="A948" s="3">
        <f>IFERROR(VLOOKUP(B948,'[1]DADOS (OCULTAR)'!$Q$3:$S$135,3,0),"")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>3.99 - Outras despesas com Material de Consumo</v>
      </c>
      <c r="D948" s="3">
        <f>'[1]TCE - ANEXO IV - Preencher'!F957</f>
        <v>34551834000107</v>
      </c>
      <c r="E948" s="5" t="str">
        <f>'[1]TCE - ANEXO IV - Preencher'!G957</f>
        <v>INMED HOSPITALAR LTDA</v>
      </c>
      <c r="F948" s="5" t="str">
        <f>'[1]TCE - ANEXO IV - Preencher'!H957</f>
        <v>B</v>
      </c>
      <c r="G948" s="5" t="str">
        <f>'[1]TCE - ANEXO IV - Preencher'!I957</f>
        <v>S</v>
      </c>
      <c r="H948" s="5" t="str">
        <f>'[1]TCE - ANEXO IV - Preencher'!J957</f>
        <v>000.001.878</v>
      </c>
      <c r="I948" s="6">
        <f>IF('[1]TCE - ANEXO IV - Preencher'!K957="","",'[1]TCE - ANEXO IV - Preencher'!K957)</f>
        <v>45336</v>
      </c>
      <c r="J948" s="5" t="str">
        <f>'[1]TCE - ANEXO IV - Preencher'!L957</f>
        <v>52240234551834000107550010000018781909001875</v>
      </c>
      <c r="K948" s="5" t="str">
        <f>IF(F948="B",LEFT('[1]TCE - ANEXO IV - Preencher'!M957,2),IF(F948="S",LEFT('[1]TCE - ANEXO IV - Preencher'!M957,7),IF('[1]TCE - ANEXO IV - Preencher'!H957="","")))</f>
        <v>52</v>
      </c>
      <c r="L948" s="7">
        <f>'[1]TCE - ANEXO IV - Preencher'!N957</f>
        <v>2700</v>
      </c>
    </row>
    <row r="949" spans="1:12" s="8" customFormat="1" ht="19.5" customHeight="1" x14ac:dyDescent="0.2">
      <c r="A949" s="3">
        <f>IFERROR(VLOOKUP(B949,'[1]DADOS (OCULTAR)'!$Q$3:$S$135,3,0),"")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>3.99 - Outras despesas com Material de Consumo</v>
      </c>
      <c r="D949" s="3">
        <f>'[1]TCE - ANEXO IV - Preencher'!F958</f>
        <v>61418042000131</v>
      </c>
      <c r="E949" s="5" t="str">
        <f>'[1]TCE - ANEXO IV - Preencher'!G958</f>
        <v>CIRURGICA FERNANDES LTDA</v>
      </c>
      <c r="F949" s="5" t="str">
        <f>'[1]TCE - ANEXO IV - Preencher'!H958</f>
        <v>B</v>
      </c>
      <c r="G949" s="5" t="str">
        <f>'[1]TCE - ANEXO IV - Preencher'!I958</f>
        <v>S</v>
      </c>
      <c r="H949" s="5">
        <f>'[1]TCE - ANEXO IV - Preencher'!J958</f>
        <v>1694665</v>
      </c>
      <c r="I949" s="6">
        <f>IF('[1]TCE - ANEXO IV - Preencher'!K958="","",'[1]TCE - ANEXO IV - Preencher'!K958)</f>
        <v>45350</v>
      </c>
      <c r="J949" s="5" t="str">
        <f>'[1]TCE - ANEXO IV - Preencher'!L958</f>
        <v>35240261418042000131550040016946651180353269</v>
      </c>
      <c r="K949" s="5" t="str">
        <f>IF(F949="B",LEFT('[1]TCE - ANEXO IV - Preencher'!M958,2),IF(F949="S",LEFT('[1]TCE - ANEXO IV - Preencher'!M958,7),IF('[1]TCE - ANEXO IV - Preencher'!H958="","")))</f>
        <v>35</v>
      </c>
      <c r="L949" s="7">
        <f>'[1]TCE - ANEXO IV - Preencher'!N958</f>
        <v>635.6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Preencher'!H961</f>
        <v>0</v>
      </c>
      <c r="G950" s="5">
        <f>'[1]TCE - ANEXO IV - Preencher'!I961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Preencher'!H961="","")))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>
        <f>IFERROR(VLOOKUP(B951,'[1]DADOS (OCULTAR)'!$Q$3:$S$135,3,0),"")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>3.1 - Combustíveis e Lubrificantes Automotivos</v>
      </c>
      <c r="D951" s="3">
        <f>'[1]TCE - ANEXO IV - Preencher'!F960</f>
        <v>35593870000104</v>
      </c>
      <c r="E951" s="5" t="str">
        <f>'[1]TCE - ANEXO IV - Preencher'!G960</f>
        <v>NUNES DERIVADOS DE PETROLEO LTDA</v>
      </c>
      <c r="F951" s="5" t="str">
        <f>'[1]TCE - ANEXO IV - Preencher'!H960</f>
        <v>B</v>
      </c>
      <c r="G951" s="5" t="str">
        <f>'[1]TCE - ANEXO IV - Preencher'!I960</f>
        <v>N</v>
      </c>
      <c r="H951" s="5">
        <f>'[1]TCE - ANEXO IV - Preencher'!J960</f>
        <v>0</v>
      </c>
      <c r="I951" s="6">
        <f>IF('[1]TCE - ANEXO IV - Preencher'!K960="","",'[1]TCE - ANEXO IV - Preencher'!K960)</f>
        <v>45352</v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233.61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 t="e">
        <f>'[1]TCE - ANEXO IV - Preencher'!#REF!</f>
        <v>#REF!</v>
      </c>
      <c r="G952" s="5" t="e">
        <f>'[1]TCE - ANEXO IV - Preencher'!#REF!</f>
        <v>#REF!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e">
        <f>IF(F952="B",LEFT('[1]TCE - ANEXO IV - Preencher'!M961,2),IF(F952="S",LEFT('[1]TCE - ANEXO IV - Preencher'!M961,7),IF('[1]TCE - ANEXO IV - Preencher'!#REF!="","")))</f>
        <v>#REF!</v>
      </c>
      <c r="L952" s="7">
        <f>'[1]TCE - ANEXO IV - Preencher'!N961</f>
        <v>0</v>
      </c>
    </row>
    <row r="953" spans="1:12" s="8" customFormat="1" ht="19.5" customHeight="1" x14ac:dyDescent="0.2">
      <c r="A953" s="3">
        <f>IFERROR(VLOOKUP(B953,'[1]DADOS (OCULTAR)'!$Q$3:$S$135,3,0),"")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>3.1 - Combustíveis e Lubrificantes Automotivos</v>
      </c>
      <c r="D953" s="3">
        <f>'[1]TCE - ANEXO IV - Preencher'!F962</f>
        <v>14202175000196</v>
      </c>
      <c r="E953" s="5" t="str">
        <f>'[1]TCE - ANEXO IV - Preencher'!G962</f>
        <v>IBEFIL COMBUSTIVEIS LTDA</v>
      </c>
      <c r="F953" s="5" t="str">
        <f>'[1]TCE - ANEXO IV - Preencher'!H962</f>
        <v>B</v>
      </c>
      <c r="G953" s="5" t="str">
        <f>'[1]TCE - ANEXO IV - Preencher'!I962</f>
        <v>S</v>
      </c>
      <c r="H953" s="5">
        <f>'[1]TCE - ANEXO IV - Preencher'!J962</f>
        <v>742479</v>
      </c>
      <c r="I953" s="6">
        <f>IF('[1]TCE - ANEXO IV - Preencher'!K962="","",'[1]TCE - ANEXO IV - Preencher'!K962)</f>
        <v>45352</v>
      </c>
      <c r="J953" s="5" t="str">
        <f>'[1]TCE - ANEXO IV - Preencher'!L962</f>
        <v>26240314202175000196650010007424791336575590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269.47000000000003</v>
      </c>
    </row>
    <row r="954" spans="1:12" s="8" customFormat="1" ht="19.5" customHeight="1" x14ac:dyDescent="0.2">
      <c r="A954" s="3">
        <f>IFERROR(VLOOKUP(B954,'[1]DADOS (OCULTAR)'!$Q$3:$S$135,3,0),"")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>3.1 - Combustíveis e Lubrificantes Automotivos</v>
      </c>
      <c r="D954" s="3">
        <f>'[1]TCE - ANEXO IV - Preencher'!F963</f>
        <v>12821153000189</v>
      </c>
      <c r="E954" s="5" t="str">
        <f>'[1]TCE - ANEXO IV - Preencher'!G963</f>
        <v>ASSIS COMERCIO DE COMBUSTIVEIS LTDA</v>
      </c>
      <c r="F954" s="5" t="str">
        <f>'[1]TCE - ANEXO IV - Preencher'!H963</f>
        <v>B</v>
      </c>
      <c r="G954" s="5" t="str">
        <f>'[1]TCE - ANEXO IV - Preencher'!I963</f>
        <v>S</v>
      </c>
      <c r="H954" s="5">
        <f>'[1]TCE - ANEXO IV - Preencher'!J963</f>
        <v>221247</v>
      </c>
      <c r="I954" s="6">
        <f>IF('[1]TCE - ANEXO IV - Preencher'!K963="","",'[1]TCE - ANEXO IV - Preencher'!K963)</f>
        <v>45352</v>
      </c>
      <c r="J954" s="5" t="str">
        <f>'[1]TCE - ANEXO IV - Preencher'!L963</f>
        <v>26240312821153000189650020002212471736134897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15.08</v>
      </c>
    </row>
    <row r="955" spans="1:12" s="8" customFormat="1" ht="19.5" customHeight="1" x14ac:dyDescent="0.2">
      <c r="A955" s="3">
        <f>IFERROR(VLOOKUP(B955,'[1]DADOS (OCULTAR)'!$Q$3:$S$135,3,0),"")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>3.1 - Combustíveis e Lubrificantes Automotivos</v>
      </c>
      <c r="D955" s="3">
        <f>'[1]TCE - ANEXO IV - Preencher'!F964</f>
        <v>35593870000104</v>
      </c>
      <c r="E955" s="5" t="str">
        <f>'[1]TCE - ANEXO IV - Preencher'!G964</f>
        <v>NUNES DERIVADOS DE PETROLEO LTDA</v>
      </c>
      <c r="F955" s="5" t="str">
        <f>'[1]TCE - ANEXO IV - Preencher'!H964</f>
        <v>B</v>
      </c>
      <c r="G955" s="5" t="str">
        <f>'[1]TCE - ANEXO IV - Preencher'!I964</f>
        <v>N</v>
      </c>
      <c r="H955" s="5">
        <f>'[1]TCE - ANEXO IV - Preencher'!J964</f>
        <v>0</v>
      </c>
      <c r="I955" s="6">
        <f>IF('[1]TCE - ANEXO IV - Preencher'!K964="","",'[1]TCE - ANEXO IV - Preencher'!K964)</f>
        <v>45352</v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184.46</v>
      </c>
    </row>
    <row r="956" spans="1:12" s="8" customFormat="1" ht="19.5" customHeight="1" x14ac:dyDescent="0.2">
      <c r="A956" s="3">
        <f>IFERROR(VLOOKUP(B956,'[1]DADOS (OCULTAR)'!$Q$3:$S$135,3,0),"")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>3.1 - Combustíveis e Lubrificantes Automotivos</v>
      </c>
      <c r="D956" s="3">
        <f>'[1]TCE - ANEXO IV - Preencher'!F965</f>
        <v>14202175000196</v>
      </c>
      <c r="E956" s="5" t="str">
        <f>'[1]TCE - ANEXO IV - Preencher'!G965</f>
        <v>IBEFIL COMBUSTIVEIS LTDA</v>
      </c>
      <c r="F956" s="5" t="str">
        <f>'[1]TCE - ANEXO IV - Preencher'!H965</f>
        <v>B</v>
      </c>
      <c r="G956" s="5" t="str">
        <f>'[1]TCE - ANEXO IV - Preencher'!I965</f>
        <v>S</v>
      </c>
      <c r="H956" s="5">
        <f>'[1]TCE - ANEXO IV - Preencher'!J965</f>
        <v>742607</v>
      </c>
      <c r="I956" s="6">
        <f>IF('[1]TCE - ANEXO IV - Preencher'!K965="","",'[1]TCE - ANEXO IV - Preencher'!K965)</f>
        <v>45352</v>
      </c>
      <c r="J956" s="5" t="str">
        <f>'[1]TCE - ANEXO IV - Preencher'!L965</f>
        <v>26240314202175000196650010007426071359978366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166.06</v>
      </c>
    </row>
    <row r="957" spans="1:12" s="8" customFormat="1" ht="19.5" customHeight="1" x14ac:dyDescent="0.2">
      <c r="A957" s="3">
        <f>IFERROR(VLOOKUP(B957,'[1]DADOS (OCULTAR)'!$Q$3:$S$135,3,0),"")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>3.1 - Combustíveis e Lubrificantes Automotivos</v>
      </c>
      <c r="D957" s="3">
        <f>'[1]TCE - ANEXO IV - Preencher'!F966</f>
        <v>12821153000189</v>
      </c>
      <c r="E957" s="5" t="str">
        <f>'[1]TCE - ANEXO IV - Preencher'!G966</f>
        <v>ASSIS COMERCIO DE COMBUSTIVEIS LTDA</v>
      </c>
      <c r="F957" s="5" t="str">
        <f>'[1]TCE - ANEXO IV - Preencher'!H966</f>
        <v>B</v>
      </c>
      <c r="G957" s="5" t="str">
        <f>'[1]TCE - ANEXO IV - Preencher'!I966</f>
        <v>S</v>
      </c>
      <c r="H957" s="5">
        <f>'[1]TCE - ANEXO IV - Preencher'!J966</f>
        <v>391247</v>
      </c>
      <c r="I957" s="6">
        <f>IF('[1]TCE - ANEXO IV - Preencher'!K966="","",'[1]TCE - ANEXO IV - Preencher'!K966)</f>
        <v>45354</v>
      </c>
      <c r="J957" s="5" t="str">
        <f>'[1]TCE - ANEXO IV - Preencher'!L966</f>
        <v>26240312821153000189650010003912471146307965</v>
      </c>
      <c r="K957" s="5" t="str">
        <f>IF(F957="B",LEFT('[1]TCE - ANEXO IV - Preencher'!M966,2),IF(F957="S",LEFT('[1]TCE - ANEXO IV - Preencher'!M966,7),IF('[1]TCE - ANEXO IV - Preencher'!H966="","")))</f>
        <v>26</v>
      </c>
      <c r="L957" s="7">
        <f>'[1]TCE - ANEXO IV - Preencher'!N966</f>
        <v>283.47000000000003</v>
      </c>
    </row>
    <row r="958" spans="1:12" s="8" customFormat="1" ht="19.5" customHeight="1" x14ac:dyDescent="0.2">
      <c r="A958" s="3">
        <f>IFERROR(VLOOKUP(B958,'[1]DADOS (OCULTAR)'!$Q$3:$S$135,3,0),"")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>3.1 - Combustíveis e Lubrificantes Automotivos</v>
      </c>
      <c r="D958" s="3">
        <f>'[1]TCE - ANEXO IV - Preencher'!F967</f>
        <v>35593870000104</v>
      </c>
      <c r="E958" s="5" t="str">
        <f>'[1]TCE - ANEXO IV - Preencher'!G967</f>
        <v>NUNES DERIVADOS DE PETROLEO LTDA</v>
      </c>
      <c r="F958" s="5" t="str">
        <f>'[1]TCE - ANEXO IV - Preencher'!H967</f>
        <v>B</v>
      </c>
      <c r="G958" s="5" t="str">
        <f>'[1]TCE - ANEXO IV - Preencher'!I967</f>
        <v>S</v>
      </c>
      <c r="H958" s="5">
        <f>'[1]TCE - ANEXO IV - Preencher'!J967</f>
        <v>53009</v>
      </c>
      <c r="I958" s="6">
        <f>IF('[1]TCE - ANEXO IV - Preencher'!K967="","",'[1]TCE - ANEXO IV - Preencher'!K967)</f>
        <v>45355</v>
      </c>
      <c r="J958" s="5" t="str">
        <f>'[1]TCE - ANEXO IV - Preencher'!L967</f>
        <v>26240335593870000104650110000530091008701737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239.24</v>
      </c>
    </row>
    <row r="959" spans="1:12" s="8" customFormat="1" ht="19.5" customHeight="1" x14ac:dyDescent="0.2">
      <c r="A959" s="3">
        <f>IFERROR(VLOOKUP(B959,'[1]DADOS (OCULTAR)'!$Q$3:$S$135,3,0),"")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>3.1 - Combustíveis e Lubrificantes Automotivos</v>
      </c>
      <c r="D959" s="3">
        <f>'[1]TCE - ANEXO IV - Preencher'!F968</f>
        <v>14202175000196</v>
      </c>
      <c r="E959" s="5" t="str">
        <f>'[1]TCE - ANEXO IV - Preencher'!G968</f>
        <v>IBEFIL COMBUSTIVEIS LTDA</v>
      </c>
      <c r="F959" s="5" t="str">
        <f>'[1]TCE - ANEXO IV - Preencher'!H968</f>
        <v>B</v>
      </c>
      <c r="G959" s="5" t="str">
        <f>'[1]TCE - ANEXO IV - Preencher'!I968</f>
        <v>S</v>
      </c>
      <c r="H959" s="5">
        <f>'[1]TCE - ANEXO IV - Preencher'!J968</f>
        <v>743388</v>
      </c>
      <c r="I959" s="6">
        <f>IF('[1]TCE - ANEXO IV - Preencher'!K968="","",'[1]TCE - ANEXO IV - Preencher'!K968)</f>
        <v>45355</v>
      </c>
      <c r="J959" s="5" t="str">
        <f>'[1]TCE - ANEXO IV - Preencher'!L968</f>
        <v>26240314202175000196650010007433881156728922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208.06</v>
      </c>
    </row>
    <row r="960" spans="1:12" s="8" customFormat="1" ht="19.5" customHeight="1" x14ac:dyDescent="0.2">
      <c r="A960" s="3">
        <f>IFERROR(VLOOKUP(B960,'[1]DADOS (OCULTAR)'!$Q$3:$S$135,3,0),"")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>3.1 - Combustíveis e Lubrificantes Automotivos</v>
      </c>
      <c r="D960" s="3">
        <f>'[1]TCE - ANEXO IV - Preencher'!F969</f>
        <v>14202175000196</v>
      </c>
      <c r="E960" s="5" t="str">
        <f>'[1]TCE - ANEXO IV - Preencher'!G969</f>
        <v>IBEFIL COMBUSTIVEIS LTDA</v>
      </c>
      <c r="F960" s="5" t="str">
        <f>'[1]TCE - ANEXO IV - Preencher'!H969</f>
        <v>B</v>
      </c>
      <c r="G960" s="5" t="str">
        <f>'[1]TCE - ANEXO IV - Preencher'!I969</f>
        <v>S</v>
      </c>
      <c r="H960" s="5">
        <f>'[1]TCE - ANEXO IV - Preencher'!J969</f>
        <v>743818</v>
      </c>
      <c r="I960" s="6">
        <f>IF('[1]TCE - ANEXO IV - Preencher'!K969="","",'[1]TCE - ANEXO IV - Preencher'!K969)</f>
        <v>45356</v>
      </c>
      <c r="J960" s="5" t="str">
        <f>'[1]TCE - ANEXO IV - Preencher'!L969</f>
        <v>26240314202175000196650010007438181366924402</v>
      </c>
      <c r="K960" s="5" t="str">
        <f>IF(F960="B",LEFT('[1]TCE - ANEXO IV - Preencher'!M969,2),IF(F960="S",LEFT('[1]TCE - ANEXO IV - Preencher'!M969,7),IF('[1]TCE - ANEXO IV - Preencher'!H969="","")))</f>
        <v>26</v>
      </c>
      <c r="L960" s="7">
        <f>'[1]TCE - ANEXO IV - Preencher'!N969</f>
        <v>358.06</v>
      </c>
    </row>
    <row r="961" spans="1:12" s="8" customFormat="1" ht="19.5" customHeight="1" x14ac:dyDescent="0.2">
      <c r="A961" s="3">
        <f>IFERROR(VLOOKUP(B961,'[1]DADOS (OCULTAR)'!$Q$3:$S$135,3,0),"")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>3.1 - Combustíveis e Lubrificantes Automotivos</v>
      </c>
      <c r="D961" s="3">
        <f>'[1]TCE - ANEXO IV - Preencher'!F970</f>
        <v>35593870000104</v>
      </c>
      <c r="E961" s="5" t="str">
        <f>'[1]TCE - ANEXO IV - Preencher'!G970</f>
        <v>NUNES DERIVADOS DE PETROLEO LTDA</v>
      </c>
      <c r="F961" s="5" t="str">
        <f>'[1]TCE - ANEXO IV - Preencher'!H970</f>
        <v>B</v>
      </c>
      <c r="G961" s="5" t="str">
        <f>'[1]TCE - ANEXO IV - Preencher'!I970</f>
        <v>S</v>
      </c>
      <c r="H961" s="5">
        <f>'[1]TCE - ANEXO IV - Preencher'!J970</f>
        <v>312824</v>
      </c>
      <c r="I961" s="6">
        <f>IF('[1]TCE - ANEXO IV - Preencher'!K970="","",'[1]TCE - ANEXO IV - Preencher'!K970)</f>
        <v>45356</v>
      </c>
      <c r="J961" s="5" t="str">
        <f>'[1]TCE - ANEXO IV - Preencher'!L970</f>
        <v>26240335593870000104650020003128241008714758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302.73</v>
      </c>
    </row>
    <row r="962" spans="1:12" s="8" customFormat="1" ht="19.5" customHeight="1" x14ac:dyDescent="0.2">
      <c r="A962" s="3">
        <f>IFERROR(VLOOKUP(B962,'[1]DADOS (OCULTAR)'!$Q$3:$S$135,3,0),"")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>3.1 - Combustíveis e Lubrificantes Automotivos</v>
      </c>
      <c r="D962" s="3">
        <f>'[1]TCE - ANEXO IV - Preencher'!F971</f>
        <v>35593870000104</v>
      </c>
      <c r="E962" s="5" t="str">
        <f>'[1]TCE - ANEXO IV - Preencher'!G971</f>
        <v>NUNES DERIVADOS DE PETROLEO LTDA</v>
      </c>
      <c r="F962" s="5" t="str">
        <f>'[1]TCE - ANEXO IV - Preencher'!H971</f>
        <v>B</v>
      </c>
      <c r="G962" s="5" t="str">
        <f>'[1]TCE - ANEXO IV - Preencher'!I971</f>
        <v>N</v>
      </c>
      <c r="H962" s="5">
        <f>'[1]TCE - ANEXO IV - Preencher'!J971</f>
        <v>51434</v>
      </c>
      <c r="I962" s="6">
        <f>IF('[1]TCE - ANEXO IV - Preencher'!K971="","",'[1]TCE - ANEXO IV - Preencher'!K971)</f>
        <v>45356</v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58.06</v>
      </c>
    </row>
    <row r="963" spans="1:12" s="8" customFormat="1" ht="19.5" customHeight="1" x14ac:dyDescent="0.2">
      <c r="A963" s="3">
        <f>IFERROR(VLOOKUP(B963,'[1]DADOS (OCULTAR)'!$Q$3:$S$135,3,0),"")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>3.1 - Combustíveis e Lubrificantes Automotivos</v>
      </c>
      <c r="D963" s="3">
        <f>'[1]TCE - ANEXO IV - Preencher'!F972</f>
        <v>35593870000104</v>
      </c>
      <c r="E963" s="5" t="str">
        <f>'[1]TCE - ANEXO IV - Preencher'!G972</f>
        <v>NUNES DERIVADOS DE PETROLEO LTDA</v>
      </c>
      <c r="F963" s="5" t="str">
        <f>'[1]TCE - ANEXO IV - Preencher'!H972</f>
        <v>B</v>
      </c>
      <c r="G963" s="5" t="str">
        <f>'[1]TCE - ANEXO IV - Preencher'!I972</f>
        <v>S</v>
      </c>
      <c r="H963" s="5">
        <f>'[1]TCE - ANEXO IV - Preencher'!J972</f>
        <v>181534</v>
      </c>
      <c r="I963" s="6">
        <f>IF('[1]TCE - ANEXO IV - Preencher'!K972="","",'[1]TCE - ANEXO IV - Preencher'!K972)</f>
        <v>45357</v>
      </c>
      <c r="J963" s="5" t="str">
        <f>'[1]TCE - ANEXO IV - Preencher'!L972</f>
        <v>26240335593870000104650030001815341008727932</v>
      </c>
      <c r="K963" s="5" t="str">
        <f>IF(F963="B",LEFT('[1]TCE - ANEXO IV - Preencher'!M972,2),IF(F963="S",LEFT('[1]TCE - ANEXO IV - Preencher'!M972,7),IF('[1]TCE - ANEXO IV - Preencher'!H972="","")))</f>
        <v>26</v>
      </c>
      <c r="L963" s="7">
        <f>'[1]TCE - ANEXO IV - Preencher'!N972</f>
        <v>221.42</v>
      </c>
    </row>
    <row r="964" spans="1:12" s="8" customFormat="1" ht="19.5" customHeight="1" x14ac:dyDescent="0.2">
      <c r="A964" s="3">
        <f>IFERROR(VLOOKUP(B964,'[1]DADOS (OCULTAR)'!$Q$3:$S$135,3,0),"")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>3.1 - Combustíveis e Lubrificantes Automotivos</v>
      </c>
      <c r="D964" s="3">
        <f>'[1]TCE - ANEXO IV - Preencher'!F973</f>
        <v>11694577000167</v>
      </c>
      <c r="E964" s="5" t="str">
        <f>'[1]TCE - ANEXO IV - Preencher'!G973</f>
        <v>IGUEP INCORP. G. PEREIRA LTDA</v>
      </c>
      <c r="F964" s="5" t="str">
        <f>'[1]TCE - ANEXO IV - Preencher'!H973</f>
        <v>B</v>
      </c>
      <c r="G964" s="5" t="str">
        <f>'[1]TCE - ANEXO IV - Preencher'!I973</f>
        <v>S</v>
      </c>
      <c r="H964" s="5">
        <f>'[1]TCE - ANEXO IV - Preencher'!J973</f>
        <v>40091</v>
      </c>
      <c r="I964" s="6">
        <f>IF('[1]TCE - ANEXO IV - Preencher'!K973="","",'[1]TCE - ANEXO IV - Preencher'!K973)</f>
        <v>45358</v>
      </c>
      <c r="J964" s="5" t="str">
        <f>'[1]TCE - ANEXO IV - Preencher'!L973</f>
        <v>26240311694577000167650190000400911001893879</v>
      </c>
      <c r="K964" s="5" t="str">
        <f>IF(F964="B",LEFT('[1]TCE - ANEXO IV - Preencher'!M973,2),IF(F964="S",LEFT('[1]TCE - ANEXO IV - Preencher'!M973,7),IF('[1]TCE - ANEXO IV - Preencher'!H973="","")))</f>
        <v>26</v>
      </c>
      <c r="L964" s="7">
        <f>'[1]TCE - ANEXO IV - Preencher'!N973</f>
        <v>249.97</v>
      </c>
    </row>
    <row r="965" spans="1:12" s="8" customFormat="1" ht="19.5" customHeight="1" x14ac:dyDescent="0.2">
      <c r="A965" s="3">
        <f>IFERROR(VLOOKUP(B965,'[1]DADOS (OCULTAR)'!$Q$3:$S$135,3,0),"")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>3.1 - Combustíveis e Lubrificantes Automotivos</v>
      </c>
      <c r="D965" s="3">
        <f>'[1]TCE - ANEXO IV - Preencher'!F974</f>
        <v>12821153000189</v>
      </c>
      <c r="E965" s="5" t="str">
        <f>'[1]TCE - ANEXO IV - Preencher'!G974</f>
        <v>ASSIS COMERCIO DE COMBUSTIVEIS LTDA</v>
      </c>
      <c r="F965" s="5" t="str">
        <f>'[1]TCE - ANEXO IV - Preencher'!H974</f>
        <v>B</v>
      </c>
      <c r="G965" s="5" t="str">
        <f>'[1]TCE - ANEXO IV - Preencher'!I974</f>
        <v>S</v>
      </c>
      <c r="H965" s="5">
        <f>'[1]TCE - ANEXO IV - Preencher'!J974</f>
        <v>222983</v>
      </c>
      <c r="I965" s="6">
        <f>IF('[1]TCE - ANEXO IV - Preencher'!K974="","",'[1]TCE - ANEXO IV - Preencher'!K974)</f>
        <v>45358</v>
      </c>
      <c r="J965" s="5" t="str">
        <f>'[1]TCE - ANEXO IV - Preencher'!L974</f>
        <v>26240312821153000189650020002229831418553445</v>
      </c>
      <c r="K965" s="5" t="str">
        <f>IF(F965="B",LEFT('[1]TCE - ANEXO IV - Preencher'!M974,2),IF(F965="S",LEFT('[1]TCE - ANEXO IV - Preencher'!M974,7),IF('[1]TCE - ANEXO IV - Preencher'!H974="","")))</f>
        <v>26</v>
      </c>
      <c r="L965" s="7">
        <f>'[1]TCE - ANEXO IV - Preencher'!N974</f>
        <v>239.36</v>
      </c>
    </row>
    <row r="966" spans="1:12" s="8" customFormat="1" ht="19.5" customHeight="1" x14ac:dyDescent="0.2">
      <c r="A966" s="3">
        <f>IFERROR(VLOOKUP(B966,'[1]DADOS (OCULTAR)'!$Q$3:$S$135,3,0),"")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>3.1 - Combustíveis e Lubrificantes Automotivos</v>
      </c>
      <c r="D966" s="3">
        <f>'[1]TCE - ANEXO IV - Preencher'!F975</f>
        <v>35593870000104</v>
      </c>
      <c r="E966" s="5" t="str">
        <f>'[1]TCE - ANEXO IV - Preencher'!G975</f>
        <v>NUNES DERIVADOS DE PETROLEO LTDA</v>
      </c>
      <c r="F966" s="5" t="str">
        <f>'[1]TCE - ANEXO IV - Preencher'!H975</f>
        <v>B</v>
      </c>
      <c r="G966" s="5" t="str">
        <f>'[1]TCE - ANEXO IV - Preencher'!I975</f>
        <v>S</v>
      </c>
      <c r="H966" s="5">
        <f>'[1]TCE - ANEXO IV - Preencher'!J975</f>
        <v>35711</v>
      </c>
      <c r="I966" s="6">
        <f>IF('[1]TCE - ANEXO IV - Preencher'!K975="","",'[1]TCE - ANEXO IV - Preencher'!K975)</f>
        <v>45359</v>
      </c>
      <c r="J966" s="5" t="str">
        <f>'[1]TCE - ANEXO IV - Preencher'!L975</f>
        <v>26240335593870000104650120000357111008757877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275.60000000000002</v>
      </c>
    </row>
    <row r="967" spans="1:12" s="8" customFormat="1" ht="19.5" customHeight="1" x14ac:dyDescent="0.2">
      <c r="A967" s="3">
        <f>IFERROR(VLOOKUP(B967,'[1]DADOS (OCULTAR)'!$Q$3:$S$135,3,0),"")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>3.1 - Combustíveis e Lubrificantes Automotivos</v>
      </c>
      <c r="D967" s="3">
        <f>'[1]TCE - ANEXO IV - Preencher'!F976</f>
        <v>14202175000196</v>
      </c>
      <c r="E967" s="5" t="str">
        <f>'[1]TCE - ANEXO IV - Preencher'!G976</f>
        <v>IBEFIL COMBUSTIVEIS LTDA</v>
      </c>
      <c r="F967" s="5" t="str">
        <f>'[1]TCE - ANEXO IV - Preencher'!H976</f>
        <v>B</v>
      </c>
      <c r="G967" s="5" t="str">
        <f>'[1]TCE - ANEXO IV - Preencher'!I976</f>
        <v>N</v>
      </c>
      <c r="H967" s="5" t="str">
        <f>'[1]TCE - ANEXO IV - Preencher'!J976</f>
        <v>000.018.292</v>
      </c>
      <c r="I967" s="6">
        <f>IF('[1]TCE - ANEXO IV - Preencher'!K976="","",'[1]TCE - ANEXO IV - Preencher'!K976)</f>
        <v>45359</v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225.11</v>
      </c>
    </row>
    <row r="968" spans="1:12" s="8" customFormat="1" ht="19.5" customHeight="1" x14ac:dyDescent="0.2">
      <c r="A968" s="3">
        <f>IFERROR(VLOOKUP(B968,'[1]DADOS (OCULTAR)'!$Q$3:$S$135,3,0),"")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>3.1 - Combustíveis e Lubrificantes Automotivos</v>
      </c>
      <c r="D968" s="3">
        <f>'[1]TCE - ANEXO IV - Preencher'!F977</f>
        <v>35593870000104</v>
      </c>
      <c r="E968" s="5" t="str">
        <f>'[1]TCE - ANEXO IV - Preencher'!G977</f>
        <v>NUNES DERIVADOS DE PETROLEO LTDA</v>
      </c>
      <c r="F968" s="5" t="str">
        <f>'[1]TCE - ANEXO IV - Preencher'!H977</f>
        <v>B</v>
      </c>
      <c r="G968" s="5" t="str">
        <f>'[1]TCE - ANEXO IV - Preencher'!I977</f>
        <v>S</v>
      </c>
      <c r="H968" s="5">
        <f>'[1]TCE - ANEXO IV - Preencher'!J977</f>
        <v>105849</v>
      </c>
      <c r="I968" s="6">
        <f>IF('[1]TCE - ANEXO IV - Preencher'!K977="","",'[1]TCE - ANEXO IV - Preencher'!K977)</f>
        <v>45359</v>
      </c>
      <c r="J968" s="5" t="str">
        <f>'[1]TCE - ANEXO IV - Preencher'!L977</f>
        <v>26240335593870000104650080001058491008761278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361.25</v>
      </c>
    </row>
    <row r="969" spans="1:12" s="8" customFormat="1" ht="19.5" customHeight="1" x14ac:dyDescent="0.2">
      <c r="A969" s="3">
        <f>IFERROR(VLOOKUP(B969,'[1]DADOS (OCULTAR)'!$Q$3:$S$135,3,0),"")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>3.1 - Combustíveis e Lubrificantes Automotivos</v>
      </c>
      <c r="D969" s="3">
        <f>'[1]TCE - ANEXO IV - Preencher'!F978</f>
        <v>12821153000189</v>
      </c>
      <c r="E969" s="5" t="str">
        <f>'[1]TCE - ANEXO IV - Preencher'!G978</f>
        <v>ASSIS COMERCIO DE COMBUSTIVEIS LTDA</v>
      </c>
      <c r="F969" s="5" t="str">
        <f>'[1]TCE - ANEXO IV - Preencher'!H978</f>
        <v>B</v>
      </c>
      <c r="G969" s="5" t="str">
        <f>'[1]TCE - ANEXO IV - Preencher'!I978</f>
        <v>S</v>
      </c>
      <c r="H969" s="5">
        <f>'[1]TCE - ANEXO IV - Preencher'!J978</f>
        <v>222278</v>
      </c>
      <c r="I969" s="6">
        <f>IF('[1]TCE - ANEXO IV - Preencher'!K978="","",'[1]TCE - ANEXO IV - Preencher'!K978)</f>
        <v>45359</v>
      </c>
      <c r="J969" s="5" t="str">
        <f>'[1]TCE - ANEXO IV - Preencher'!L978</f>
        <v>26240312821153000189650020002222781988160486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233.43</v>
      </c>
    </row>
    <row r="970" spans="1:12" s="8" customFormat="1" ht="19.5" customHeight="1" x14ac:dyDescent="0.2">
      <c r="A970" s="3">
        <f>IFERROR(VLOOKUP(B970,'[1]DADOS (OCULTAR)'!$Q$3:$S$135,3,0),"")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>3.1 - Combustíveis e Lubrificantes Automotivos</v>
      </c>
      <c r="D970" s="3">
        <f>'[1]TCE - ANEXO IV - Preencher'!F979</f>
        <v>14202175000196</v>
      </c>
      <c r="E970" s="5" t="str">
        <f>'[1]TCE - ANEXO IV - Preencher'!G979</f>
        <v>IBEFIL COMBUSTIVEIS LTDA</v>
      </c>
      <c r="F970" s="5" t="str">
        <f>'[1]TCE - ANEXO IV - Preencher'!H979</f>
        <v>B</v>
      </c>
      <c r="G970" s="5" t="str">
        <f>'[1]TCE - ANEXO IV - Preencher'!I979</f>
        <v>S</v>
      </c>
      <c r="H970" s="5">
        <f>'[1]TCE - ANEXO IV - Preencher'!J979</f>
        <v>744827</v>
      </c>
      <c r="I970" s="6">
        <f>IF('[1]TCE - ANEXO IV - Preencher'!K979="","",'[1]TCE - ANEXO IV - Preencher'!K979)</f>
        <v>45359</v>
      </c>
      <c r="J970" s="5" t="str">
        <f>'[1]TCE - ANEXO IV - Preencher'!L979</f>
        <v>26240314202175000196650010007448271784250834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172.02</v>
      </c>
    </row>
    <row r="971" spans="1:12" s="8" customFormat="1" ht="19.5" customHeight="1" x14ac:dyDescent="0.2">
      <c r="A971" s="3">
        <f>IFERROR(VLOOKUP(B971,'[1]DADOS (OCULTAR)'!$Q$3:$S$135,3,0),"")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>3.1 - Combustíveis e Lubrificantes Automotivos</v>
      </c>
      <c r="D971" s="3">
        <f>'[1]TCE - ANEXO IV - Preencher'!F980</f>
        <v>35593870000104</v>
      </c>
      <c r="E971" s="5" t="str">
        <f>'[1]TCE - ANEXO IV - Preencher'!G980</f>
        <v>NUNES DERIVADOS DE PETROLEO LTDA</v>
      </c>
      <c r="F971" s="5" t="str">
        <f>'[1]TCE - ANEXO IV - Preencher'!H980</f>
        <v>B</v>
      </c>
      <c r="G971" s="5" t="str">
        <f>'[1]TCE - ANEXO IV - Preencher'!I980</f>
        <v>S</v>
      </c>
      <c r="H971" s="5">
        <f>'[1]TCE - ANEXO IV - Preencher'!J980</f>
        <v>53601</v>
      </c>
      <c r="I971" s="6">
        <f>IF('[1]TCE - ANEXO IV - Preencher'!K980="","",'[1]TCE - ANEXO IV - Preencher'!K980)</f>
        <v>45359</v>
      </c>
      <c r="J971" s="5" t="str">
        <f>'[1]TCE - ANEXO IV - Preencher'!L980</f>
        <v>26240335593870000104650110000536011008751712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288.06</v>
      </c>
    </row>
    <row r="972" spans="1:12" s="8" customFormat="1" ht="19.5" customHeight="1" x14ac:dyDescent="0.2">
      <c r="A972" s="3">
        <f>IFERROR(VLOOKUP(B972,'[1]DADOS (OCULTAR)'!$Q$3:$S$135,3,0),"")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>3.1 - Combustíveis e Lubrificantes Automotivos</v>
      </c>
      <c r="D972" s="3">
        <f>'[1]TCE - ANEXO IV - Preencher'!F981</f>
        <v>35593870000104</v>
      </c>
      <c r="E972" s="5" t="str">
        <f>'[1]TCE - ANEXO IV - Preencher'!G981</f>
        <v>NUNES DERIVADOS DE PETROLEO LTDA</v>
      </c>
      <c r="F972" s="5" t="str">
        <f>'[1]TCE - ANEXO IV - Preencher'!H981</f>
        <v>B</v>
      </c>
      <c r="G972" s="5" t="str">
        <f>'[1]TCE - ANEXO IV - Preencher'!I981</f>
        <v>S</v>
      </c>
      <c r="H972" s="5">
        <f>'[1]TCE - ANEXO IV - Preencher'!J981</f>
        <v>313124</v>
      </c>
      <c r="I972" s="6">
        <f>IF('[1]TCE - ANEXO IV - Preencher'!K981="","",'[1]TCE - ANEXO IV - Preencher'!K981)</f>
        <v>45360</v>
      </c>
      <c r="J972" s="5" t="str">
        <f>'[1]TCE - ANEXO IV - Preencher'!L981</f>
        <v>26240335593870000104650020003131241008762155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151.91</v>
      </c>
    </row>
    <row r="973" spans="1:12" s="8" customFormat="1" ht="19.5" customHeight="1" x14ac:dyDescent="0.2">
      <c r="A973" s="3">
        <f>IFERROR(VLOOKUP(B973,'[1]DADOS (OCULTAR)'!$Q$3:$S$135,3,0),"")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>3.1 - Combustíveis e Lubrificantes Automotivos</v>
      </c>
      <c r="D973" s="3">
        <f>'[1]TCE - ANEXO IV - Preencher'!F982</f>
        <v>14202175000196</v>
      </c>
      <c r="E973" s="5" t="str">
        <f>'[1]TCE - ANEXO IV - Preencher'!G982</f>
        <v>IBEFIL COMBUSTIVEIS LTDA</v>
      </c>
      <c r="F973" s="5" t="str">
        <f>'[1]TCE - ANEXO IV - Preencher'!H982</f>
        <v>B</v>
      </c>
      <c r="G973" s="5" t="str">
        <f>'[1]TCE - ANEXO IV - Preencher'!I982</f>
        <v>S</v>
      </c>
      <c r="H973" s="5">
        <f>'[1]TCE - ANEXO IV - Preencher'!J982</f>
        <v>745229</v>
      </c>
      <c r="I973" s="6">
        <f>IF('[1]TCE - ANEXO IV - Preencher'!K982="","",'[1]TCE - ANEXO IV - Preencher'!K982)</f>
        <v>45361</v>
      </c>
      <c r="J973" s="5" t="str">
        <f>'[1]TCE - ANEXO IV - Preencher'!L982</f>
        <v>26240314202175000196650010007452291230801783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273.08</v>
      </c>
    </row>
    <row r="974" spans="1:12" s="8" customFormat="1" ht="19.5" customHeight="1" x14ac:dyDescent="0.2">
      <c r="A974" s="3">
        <f>IFERROR(VLOOKUP(B974,'[1]DADOS (OCULTAR)'!$Q$3:$S$135,3,0),"")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>3.1 - Combustíveis e Lubrificantes Automotivos</v>
      </c>
      <c r="D974" s="3">
        <f>'[1]TCE - ANEXO IV - Preencher'!F983</f>
        <v>14202175000196</v>
      </c>
      <c r="E974" s="5" t="str">
        <f>'[1]TCE - ANEXO IV - Preencher'!G983</f>
        <v>IBEFIL COMBUSTIVEIS LTDA</v>
      </c>
      <c r="F974" s="5" t="str">
        <f>'[1]TCE - ANEXO IV - Preencher'!H983</f>
        <v>B</v>
      </c>
      <c r="G974" s="5" t="str">
        <f>'[1]TCE - ANEXO IV - Preencher'!I983</f>
        <v>S</v>
      </c>
      <c r="H974" s="5">
        <f>'[1]TCE - ANEXO IV - Preencher'!J983</f>
        <v>745573</v>
      </c>
      <c r="I974" s="6">
        <f>IF('[1]TCE - ANEXO IV - Preencher'!K983="","",'[1]TCE - ANEXO IV - Preencher'!K983)</f>
        <v>45362</v>
      </c>
      <c r="J974" s="5" t="str">
        <f>'[1]TCE - ANEXO IV - Preencher'!L983</f>
        <v>26240314202175000196650010007455731931978072</v>
      </c>
      <c r="K974" s="5" t="str">
        <f>IF(F974="B",LEFT('[1]TCE - ANEXO IV - Preencher'!M983,2),IF(F974="S",LEFT('[1]TCE - ANEXO IV - Preencher'!M983,7),IF('[1]TCE - ANEXO IV - Preencher'!H983="","")))</f>
        <v>26</v>
      </c>
      <c r="L974" s="7">
        <f>'[1]TCE - ANEXO IV - Preencher'!N983</f>
        <v>208.51</v>
      </c>
    </row>
    <row r="975" spans="1:12" s="8" customFormat="1" ht="19.5" customHeight="1" x14ac:dyDescent="0.2">
      <c r="A975" s="3">
        <f>IFERROR(VLOOKUP(B975,'[1]DADOS (OCULTAR)'!$Q$3:$S$135,3,0),"")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>3.1 - Combustíveis e Lubrificantes Automotivos</v>
      </c>
      <c r="D975" s="3">
        <f>'[1]TCE - ANEXO IV - Preencher'!F984</f>
        <v>14202175000196</v>
      </c>
      <c r="E975" s="5" t="str">
        <f>'[1]TCE - ANEXO IV - Preencher'!G984</f>
        <v>IBEFIL COMBUSTIVEIS LTDA</v>
      </c>
      <c r="F975" s="5" t="str">
        <f>'[1]TCE - ANEXO IV - Preencher'!H984</f>
        <v>B</v>
      </c>
      <c r="G975" s="5" t="str">
        <f>'[1]TCE - ANEXO IV - Preencher'!I984</f>
        <v>S</v>
      </c>
      <c r="H975" s="5">
        <f>'[1]TCE - ANEXO IV - Preencher'!J984</f>
        <v>745637</v>
      </c>
      <c r="I975" s="6">
        <f>IF('[1]TCE - ANEXO IV - Preencher'!K984="","",'[1]TCE - ANEXO IV - Preencher'!K984)</f>
        <v>45362</v>
      </c>
      <c r="J975" s="5" t="str">
        <f>'[1]TCE - ANEXO IV - Preencher'!L984</f>
        <v>26240314202175000196650010007456371748624029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413.32</v>
      </c>
    </row>
    <row r="976" spans="1:12" s="8" customFormat="1" ht="19.5" customHeight="1" x14ac:dyDescent="0.2">
      <c r="A976" s="3">
        <f>IFERROR(VLOOKUP(B976,'[1]DADOS (OCULTAR)'!$Q$3:$S$135,3,0),"")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>3.1 - Combustíveis e Lubrificantes Automotivos</v>
      </c>
      <c r="D976" s="3">
        <f>'[1]TCE - ANEXO IV - Preencher'!F985</f>
        <v>14202175000196</v>
      </c>
      <c r="E976" s="5" t="str">
        <f>'[1]TCE - ANEXO IV - Preencher'!G985</f>
        <v>IBEFIL COMBUSTIVEIS LTDA</v>
      </c>
      <c r="F976" s="5" t="str">
        <f>'[1]TCE - ANEXO IV - Preencher'!H985</f>
        <v>B</v>
      </c>
      <c r="G976" s="5" t="str">
        <f>'[1]TCE - ANEXO IV - Preencher'!I985</f>
        <v>S</v>
      </c>
      <c r="H976" s="5">
        <f>'[1]TCE - ANEXO IV - Preencher'!J985</f>
        <v>745740</v>
      </c>
      <c r="I976" s="6">
        <f>IF('[1]TCE - ANEXO IV - Preencher'!K985="","",'[1]TCE - ANEXO IV - Preencher'!K985)</f>
        <v>45363</v>
      </c>
      <c r="J976" s="5" t="str">
        <f>'[1]TCE - ANEXO IV - Preencher'!L985</f>
        <v>26240314202175000196650010007457401598292612</v>
      </c>
      <c r="K976" s="5" t="str">
        <f>IF(F976="B",LEFT('[1]TCE - ANEXO IV - Preencher'!M985,2),IF(F976="S",LEFT('[1]TCE - ANEXO IV - Preencher'!M985,7),IF('[1]TCE - ANEXO IV - Preencher'!H985="","")))</f>
        <v>26</v>
      </c>
      <c r="L976" s="7">
        <f>'[1]TCE - ANEXO IV - Preencher'!N985</f>
        <v>209.99</v>
      </c>
    </row>
    <row r="977" spans="1:12" s="8" customFormat="1" ht="19.5" customHeight="1" x14ac:dyDescent="0.2">
      <c r="A977" s="3">
        <f>IFERROR(VLOOKUP(B977,'[1]DADOS (OCULTAR)'!$Q$3:$S$135,3,0),"")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>3.1 - Combustíveis e Lubrificantes Automotivos</v>
      </c>
      <c r="D977" s="3">
        <f>'[1]TCE - ANEXO IV - Preencher'!F986</f>
        <v>35593870000104</v>
      </c>
      <c r="E977" s="5" t="str">
        <f>'[1]TCE - ANEXO IV - Preencher'!G986</f>
        <v>NUNES DERIVADOS DE PETROLEO LTDA</v>
      </c>
      <c r="F977" s="5" t="str">
        <f>'[1]TCE - ANEXO IV - Preencher'!H986</f>
        <v>B</v>
      </c>
      <c r="G977" s="5" t="str">
        <f>'[1]TCE - ANEXO IV - Preencher'!I986</f>
        <v>S</v>
      </c>
      <c r="H977" s="5">
        <f>'[1]TCE - ANEXO IV - Preencher'!J986</f>
        <v>54100</v>
      </c>
      <c r="I977" s="6">
        <f>IF('[1]TCE - ANEXO IV - Preencher'!K986="","",'[1]TCE - ANEXO IV - Preencher'!K986)</f>
        <v>45363</v>
      </c>
      <c r="J977" s="5" t="str">
        <f>'[1]TCE - ANEXO IV - Preencher'!L986</f>
        <v>26240335593870000104650110000541001008799626</v>
      </c>
      <c r="K977" s="5" t="str">
        <f>IF(F977="B",LEFT('[1]TCE - ANEXO IV - Preencher'!M986,2),IF(F977="S",LEFT('[1]TCE - ANEXO IV - Preencher'!M986,7),IF('[1]TCE - ANEXO IV - Preencher'!H986="","")))</f>
        <v>26</v>
      </c>
      <c r="L977" s="7">
        <f>'[1]TCE - ANEXO IV - Preencher'!N986</f>
        <v>179.69</v>
      </c>
    </row>
    <row r="978" spans="1:12" s="8" customFormat="1" ht="19.5" customHeight="1" x14ac:dyDescent="0.2">
      <c r="A978" s="3">
        <f>IFERROR(VLOOKUP(B978,'[1]DADOS (OCULTAR)'!$Q$3:$S$135,3,0),"")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>3.1 - Combustíveis e Lubrificantes Automotivos</v>
      </c>
      <c r="D978" s="3">
        <f>'[1]TCE - ANEXO IV - Preencher'!F987</f>
        <v>12821153000189</v>
      </c>
      <c r="E978" s="5" t="str">
        <f>'[1]TCE - ANEXO IV - Preencher'!G987</f>
        <v>ASSIS COMERCIO DE COMBUSTIVEIS LTDA</v>
      </c>
      <c r="F978" s="5" t="str">
        <f>'[1]TCE - ANEXO IV - Preencher'!H987</f>
        <v>B</v>
      </c>
      <c r="G978" s="5" t="str">
        <f>'[1]TCE - ANEXO IV - Preencher'!I987</f>
        <v>S</v>
      </c>
      <c r="H978" s="5">
        <f>'[1]TCE - ANEXO IV - Preencher'!J987</f>
        <v>224170</v>
      </c>
      <c r="I978" s="6">
        <f>IF('[1]TCE - ANEXO IV - Preencher'!K987="","",'[1]TCE - ANEXO IV - Preencher'!K987)</f>
        <v>45363</v>
      </c>
      <c r="J978" s="5" t="str">
        <f>'[1]TCE - ANEXO IV - Preencher'!L987</f>
        <v>26240312821153000189650020002241701806076200</v>
      </c>
      <c r="K978" s="5" t="str">
        <f>IF(F978="B",LEFT('[1]TCE - ANEXO IV - Preencher'!M987,2),IF(F978="S",LEFT('[1]TCE - ANEXO IV - Preencher'!M987,7),IF('[1]TCE - ANEXO IV - Preencher'!H987="","")))</f>
        <v>26</v>
      </c>
      <c r="L978" s="7">
        <f>'[1]TCE - ANEXO IV - Preencher'!N987</f>
        <v>298.33</v>
      </c>
    </row>
    <row r="979" spans="1:12" s="8" customFormat="1" ht="19.5" customHeight="1" x14ac:dyDescent="0.2">
      <c r="A979" s="3">
        <f>IFERROR(VLOOKUP(B979,'[1]DADOS (OCULTAR)'!$Q$3:$S$135,3,0),"")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>3.1 - Combustíveis e Lubrificantes Automotivos</v>
      </c>
      <c r="D979" s="3">
        <f>'[1]TCE - ANEXO IV - Preencher'!F988</f>
        <v>14202175000196</v>
      </c>
      <c r="E979" s="5" t="str">
        <f>'[1]TCE - ANEXO IV - Preencher'!G988</f>
        <v>IBEFIL COMBUSTIVEIS LTDA</v>
      </c>
      <c r="F979" s="5" t="str">
        <f>'[1]TCE - ANEXO IV - Preencher'!H988</f>
        <v>B</v>
      </c>
      <c r="G979" s="5" t="str">
        <f>'[1]TCE - ANEXO IV - Preencher'!I988</f>
        <v>S</v>
      </c>
      <c r="H979" s="5">
        <f>'[1]TCE - ANEXO IV - Preencher'!J988</f>
        <v>746308</v>
      </c>
      <c r="I979" s="6">
        <f>IF('[1]TCE - ANEXO IV - Preencher'!K988="","",'[1]TCE - ANEXO IV - Preencher'!K988)</f>
        <v>45364</v>
      </c>
      <c r="J979" s="5" t="str">
        <f>'[1]TCE - ANEXO IV - Preencher'!L988</f>
        <v>26240314202175000196650010007463081669907849</v>
      </c>
      <c r="K979" s="5" t="str">
        <f>IF(F979="B",LEFT('[1]TCE - ANEXO IV - Preencher'!M988,2),IF(F979="S",LEFT('[1]TCE - ANEXO IV - Preencher'!M988,7),IF('[1]TCE - ANEXO IV - Preencher'!H988="","")))</f>
        <v>26</v>
      </c>
      <c r="L979" s="7">
        <f>'[1]TCE - ANEXO IV - Preencher'!N988</f>
        <v>238.01</v>
      </c>
    </row>
    <row r="980" spans="1:12" s="8" customFormat="1" ht="19.5" customHeight="1" x14ac:dyDescent="0.2">
      <c r="A980" s="3">
        <f>IFERROR(VLOOKUP(B980,'[1]DADOS (OCULTAR)'!$Q$3:$S$135,3,0),"")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>3.1 - Combustíveis e Lubrificantes Automotivos</v>
      </c>
      <c r="D980" s="3">
        <f>'[1]TCE - ANEXO IV - Preencher'!F989</f>
        <v>12821153000189</v>
      </c>
      <c r="E980" s="5" t="str">
        <f>'[1]TCE - ANEXO IV - Preencher'!G989</f>
        <v>ASSIS COMERCIO DE COMBUSTIVEIS LTDA</v>
      </c>
      <c r="F980" s="5" t="str">
        <f>'[1]TCE - ANEXO IV - Preencher'!H989</f>
        <v>B</v>
      </c>
      <c r="G980" s="5" t="str">
        <f>'[1]TCE - ANEXO IV - Preencher'!I989</f>
        <v>S</v>
      </c>
      <c r="H980" s="5">
        <f>'[1]TCE - ANEXO IV - Preencher'!J989</f>
        <v>393113</v>
      </c>
      <c r="I980" s="6">
        <f>IF('[1]TCE - ANEXO IV - Preencher'!K989="","",'[1]TCE - ANEXO IV - Preencher'!K989)</f>
        <v>45364</v>
      </c>
      <c r="J980" s="5" t="str">
        <f>'[1]TCE - ANEXO IV - Preencher'!L989</f>
        <v>26240312821153000189650010003931131482951349</v>
      </c>
      <c r="K980" s="5" t="str">
        <f>IF(F980="B",LEFT('[1]TCE - ANEXO IV - Preencher'!M989,2),IF(F980="S",LEFT('[1]TCE - ANEXO IV - Preencher'!M989,7),IF('[1]TCE - ANEXO IV - Preencher'!H989="","")))</f>
        <v>26</v>
      </c>
      <c r="L980" s="7">
        <f>'[1]TCE - ANEXO IV - Preencher'!N989</f>
        <v>226.79</v>
      </c>
    </row>
    <row r="981" spans="1:12" s="8" customFormat="1" ht="19.5" customHeight="1" x14ac:dyDescent="0.2">
      <c r="A981" s="3">
        <f>IFERROR(VLOOKUP(B981,'[1]DADOS (OCULTAR)'!$Q$3:$S$135,3,0),"")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>3.1 - Combustíveis e Lubrificantes Automotivos</v>
      </c>
      <c r="D981" s="3">
        <f>'[1]TCE - ANEXO IV - Preencher'!F990</f>
        <v>14202175000196</v>
      </c>
      <c r="E981" s="5" t="str">
        <f>'[1]TCE - ANEXO IV - Preencher'!G990</f>
        <v>IBEFIL COMBUSTIVEIS LTDA</v>
      </c>
      <c r="F981" s="5" t="str">
        <f>'[1]TCE - ANEXO IV - Preencher'!H990</f>
        <v>B</v>
      </c>
      <c r="G981" s="5" t="str">
        <f>'[1]TCE - ANEXO IV - Preencher'!I990</f>
        <v>S</v>
      </c>
      <c r="H981" s="5">
        <f>'[1]TCE - ANEXO IV - Preencher'!J990</f>
        <v>746196</v>
      </c>
      <c r="I981" s="6">
        <f>IF('[1]TCE - ANEXO IV - Preencher'!K990="","",'[1]TCE - ANEXO IV - Preencher'!K990)</f>
        <v>45364</v>
      </c>
      <c r="J981" s="5" t="str">
        <f>'[1]TCE - ANEXO IV - Preencher'!L990</f>
        <v>26240314202175000196650010007461961380361004</v>
      </c>
      <c r="K981" s="5" t="str">
        <f>IF(F981="B",LEFT('[1]TCE - ANEXO IV - Preencher'!M990,2),IF(F981="S",LEFT('[1]TCE - ANEXO IV - Preencher'!M990,7),IF('[1]TCE - ANEXO IV - Preencher'!H990="","")))</f>
        <v>26</v>
      </c>
      <c r="L981" s="7">
        <f>'[1]TCE - ANEXO IV - Preencher'!N990</f>
        <v>358.75</v>
      </c>
    </row>
    <row r="982" spans="1:12" s="8" customFormat="1" ht="19.5" customHeight="1" x14ac:dyDescent="0.2">
      <c r="A982" s="3">
        <f>IFERROR(VLOOKUP(B982,'[1]DADOS (OCULTAR)'!$Q$3:$S$135,3,0),"")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>3.1 - Combustíveis e Lubrificantes Automotivos</v>
      </c>
      <c r="D982" s="3">
        <f>'[1]TCE - ANEXO IV - Preencher'!F991</f>
        <v>35593870000104</v>
      </c>
      <c r="E982" s="5" t="str">
        <f>'[1]TCE - ANEXO IV - Preencher'!G991</f>
        <v>NUNES DERIVADOS DE PETROLEO LTDA</v>
      </c>
      <c r="F982" s="5" t="str">
        <f>'[1]TCE - ANEXO IV - Preencher'!H991</f>
        <v>B</v>
      </c>
      <c r="G982" s="5" t="str">
        <f>'[1]TCE - ANEXO IV - Preencher'!I991</f>
        <v>S</v>
      </c>
      <c r="H982" s="5">
        <f>'[1]TCE - ANEXO IV - Preencher'!J991</f>
        <v>53266</v>
      </c>
      <c r="I982" s="6">
        <f>IF('[1]TCE - ANEXO IV - Preencher'!K991="","",'[1]TCE - ANEXO IV - Preencher'!K991)</f>
        <v>45365</v>
      </c>
      <c r="J982" s="5" t="str">
        <f>'[1]TCE - ANEXO IV - Preencher'!L991</f>
        <v>26240335593870000104650100000532661008830287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193.99</v>
      </c>
    </row>
    <row r="983" spans="1:12" s="8" customFormat="1" ht="19.5" customHeight="1" x14ac:dyDescent="0.2">
      <c r="A983" s="3">
        <f>IFERROR(VLOOKUP(B983,'[1]DADOS (OCULTAR)'!$Q$3:$S$135,3,0),"")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>3.1 - Combustíveis e Lubrificantes Automotivos</v>
      </c>
      <c r="D983" s="3">
        <f>'[1]TCE - ANEXO IV - Preencher'!F992</f>
        <v>12821153000189</v>
      </c>
      <c r="E983" s="5" t="str">
        <f>'[1]TCE - ANEXO IV - Preencher'!G992</f>
        <v>ASSIS COMERCIO DE COMBUSTIVEIS LTDA</v>
      </c>
      <c r="F983" s="5" t="str">
        <f>'[1]TCE - ANEXO IV - Preencher'!H992</f>
        <v>B</v>
      </c>
      <c r="G983" s="5" t="str">
        <f>'[1]TCE - ANEXO IV - Preencher'!I992</f>
        <v>S</v>
      </c>
      <c r="H983" s="5" t="str">
        <f>'[1]TCE - ANEXO IV - Preencher'!J992</f>
        <v>224865</v>
      </c>
      <c r="I983" s="6">
        <f>IF('[1]TCE - ANEXO IV - Preencher'!K992="","",'[1]TCE - ANEXO IV - Preencher'!K992)</f>
        <v>45365</v>
      </c>
      <c r="J983" s="5" t="str">
        <f>'[1]TCE - ANEXO IV - Preencher'!L992</f>
        <v>26240312821153000189650020002248651125820496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269.58999999999997</v>
      </c>
    </row>
    <row r="984" spans="1:12" s="8" customFormat="1" ht="19.5" customHeight="1" x14ac:dyDescent="0.2">
      <c r="A984" s="3">
        <f>IFERROR(VLOOKUP(B984,'[1]DADOS (OCULTAR)'!$Q$3:$S$135,3,0),"")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>3.1 - Combustíveis e Lubrificantes Automotivos</v>
      </c>
      <c r="D984" s="3">
        <f>'[1]TCE - ANEXO IV - Preencher'!F993</f>
        <v>35593870000104</v>
      </c>
      <c r="E984" s="5" t="str">
        <f>'[1]TCE - ANEXO IV - Preencher'!G993</f>
        <v>NUNES DERIVADOS DE PETROLEO LTDA</v>
      </c>
      <c r="F984" s="5" t="str">
        <f>'[1]TCE - ANEXO IV - Preencher'!H993</f>
        <v>B</v>
      </c>
      <c r="G984" s="5" t="str">
        <f>'[1]TCE - ANEXO IV - Preencher'!I993</f>
        <v>S</v>
      </c>
      <c r="H984" s="5" t="str">
        <f>'[1]TCE - ANEXO IV - Preencher'!J993</f>
        <v>106255</v>
      </c>
      <c r="I984" s="6">
        <f>IF('[1]TCE - ANEXO IV - Preencher'!K993="","",'[1]TCE - ANEXO IV - Preencher'!K993)</f>
        <v>45365</v>
      </c>
      <c r="J984" s="5" t="str">
        <f>'[1]TCE - ANEXO IV - Preencher'!L993</f>
        <v>26240335593870000104650080001062551008832182</v>
      </c>
      <c r="K984" s="5" t="str">
        <f>IF(F984="B",LEFT('[1]TCE - ANEXO IV - Preencher'!M993,2),IF(F984="S",LEFT('[1]TCE - ANEXO IV - Preencher'!M993,7),IF('[1]TCE - ANEXO IV - Preencher'!H993="","")))</f>
        <v>26</v>
      </c>
      <c r="L984" s="7">
        <f>'[1]TCE - ANEXO IV - Preencher'!N993</f>
        <v>252.8</v>
      </c>
    </row>
    <row r="985" spans="1:12" s="8" customFormat="1" ht="19.5" customHeight="1" x14ac:dyDescent="0.2">
      <c r="A985" s="3">
        <f>IFERROR(VLOOKUP(B985,'[1]DADOS (OCULTAR)'!$Q$3:$S$135,3,0),"")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>3.1 - Combustíveis e Lubrificantes Automotivos</v>
      </c>
      <c r="D985" s="3">
        <f>'[1]TCE - ANEXO IV - Preencher'!F994</f>
        <v>14202175000196</v>
      </c>
      <c r="E985" s="5" t="str">
        <f>'[1]TCE - ANEXO IV - Preencher'!G994</f>
        <v>IBEFIL COMBUSTIVEIS LTDA</v>
      </c>
      <c r="F985" s="5" t="str">
        <f>'[1]TCE - ANEXO IV - Preencher'!H994</f>
        <v>B</v>
      </c>
      <c r="G985" s="5" t="str">
        <f>'[1]TCE - ANEXO IV - Preencher'!I994</f>
        <v>S</v>
      </c>
      <c r="H985" s="5">
        <f>'[1]TCE - ANEXO IV - Preencher'!J994</f>
        <v>746349</v>
      </c>
      <c r="I985" s="6">
        <f>IF('[1]TCE - ANEXO IV - Preencher'!K994="","",'[1]TCE - ANEXO IV - Preencher'!K994)</f>
        <v>45365</v>
      </c>
      <c r="J985" s="5" t="str">
        <f>'[1]TCE - ANEXO IV - Preencher'!L994</f>
        <v>26240314202175000196650010007463491993509325</v>
      </c>
      <c r="K985" s="5" t="str">
        <f>IF(F985="B",LEFT('[1]TCE - ANEXO IV - Preencher'!M994,2),IF(F985="S",LEFT('[1]TCE - ANEXO IV - Preencher'!M994,7),IF('[1]TCE - ANEXO IV - Preencher'!H994="","")))</f>
        <v>26</v>
      </c>
      <c r="L985" s="7">
        <f>'[1]TCE - ANEXO IV - Preencher'!N994</f>
        <v>215.61</v>
      </c>
    </row>
    <row r="986" spans="1:12" s="8" customFormat="1" ht="19.5" customHeight="1" x14ac:dyDescent="0.2">
      <c r="A986" s="3">
        <f>IFERROR(VLOOKUP(B986,'[1]DADOS (OCULTAR)'!$Q$3:$S$135,3,0),"")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>3.1 - Combustíveis e Lubrificantes Automotivos</v>
      </c>
      <c r="D986" s="3">
        <f>'[1]TCE - ANEXO IV - Preencher'!F995</f>
        <v>14202175000196</v>
      </c>
      <c r="E986" s="5" t="str">
        <f>'[1]TCE - ANEXO IV - Preencher'!G995</f>
        <v>IBEFIL COMBUSTIVEIS LTDA</v>
      </c>
      <c r="F986" s="5" t="str">
        <f>'[1]TCE - ANEXO IV - Preencher'!H995</f>
        <v>B</v>
      </c>
      <c r="G986" s="5" t="str">
        <f>'[1]TCE - ANEXO IV - Preencher'!I995</f>
        <v>N</v>
      </c>
      <c r="H986" s="5">
        <f>'[1]TCE - ANEXO IV - Preencher'!J995</f>
        <v>0</v>
      </c>
      <c r="I986" s="6">
        <f>IF('[1]TCE - ANEXO IV - Preencher'!K995="","",'[1]TCE - ANEXO IV - Preencher'!K995)</f>
        <v>45366</v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202.56</v>
      </c>
    </row>
    <row r="987" spans="1:12" s="8" customFormat="1" ht="19.5" customHeight="1" x14ac:dyDescent="0.2">
      <c r="A987" s="3">
        <f>IFERROR(VLOOKUP(B987,'[1]DADOS (OCULTAR)'!$Q$3:$S$135,3,0),"")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>3.1 - Combustíveis e Lubrificantes Automotivos</v>
      </c>
      <c r="D987" s="3">
        <f>'[1]TCE - ANEXO IV - Preencher'!F996</f>
        <v>35593870000104</v>
      </c>
      <c r="E987" s="5" t="str">
        <f>'[1]TCE - ANEXO IV - Preencher'!G996</f>
        <v>NUNES DERIVADOS DE PETROLEO LTDA</v>
      </c>
      <c r="F987" s="5" t="str">
        <f>'[1]TCE - ANEXO IV - Preencher'!H996</f>
        <v>B</v>
      </c>
      <c r="G987" s="5" t="str">
        <f>'[1]TCE - ANEXO IV - Preencher'!I996</f>
        <v>S</v>
      </c>
      <c r="H987" s="5">
        <f>'[1]TCE - ANEXO IV - Preencher'!J996</f>
        <v>53343</v>
      </c>
      <c r="I987" s="6">
        <f>IF('[1]TCE - ANEXO IV - Preencher'!K996="","",'[1]TCE - ANEXO IV - Preencher'!K996)</f>
        <v>45366</v>
      </c>
      <c r="J987" s="5" t="str">
        <f>'[1]TCE - ANEXO IV - Preencher'!L996</f>
        <v>26240335593870000104650100000533431008843428</v>
      </c>
      <c r="K987" s="5" t="str">
        <f>IF(F987="B",LEFT('[1]TCE - ANEXO IV - Preencher'!M996,2),IF(F987="S",LEFT('[1]TCE - ANEXO IV - Preencher'!M996,7),IF('[1]TCE - ANEXO IV - Preencher'!H996="","")))</f>
        <v>26</v>
      </c>
      <c r="L987" s="7">
        <f>'[1]TCE - ANEXO IV - Preencher'!N996</f>
        <v>255.17</v>
      </c>
    </row>
    <row r="988" spans="1:12" s="8" customFormat="1" ht="19.5" customHeight="1" x14ac:dyDescent="0.2">
      <c r="A988" s="3">
        <f>IFERROR(VLOOKUP(B988,'[1]DADOS (OCULTAR)'!$Q$3:$S$135,3,0),"")</f>
        <v>10583920000800</v>
      </c>
      <c r="B988" s="4" t="str">
        <f>'[1]TCE - ANEXO IV - Preencher'!C997</f>
        <v>HOSPITAL MESTRE VITALINO</v>
      </c>
      <c r="C988" s="4" t="str">
        <f>'[1]TCE - ANEXO IV - Preencher'!E997</f>
        <v>3.1 - Combustíveis e Lubrificantes Automotivos</v>
      </c>
      <c r="D988" s="3">
        <f>'[1]TCE - ANEXO IV - Preencher'!F997</f>
        <v>14202175000196</v>
      </c>
      <c r="E988" s="5" t="str">
        <f>'[1]TCE - ANEXO IV - Preencher'!G997</f>
        <v>IBEFIL COMBUSTIVEIS LTDA</v>
      </c>
      <c r="F988" s="5" t="str">
        <f>'[1]TCE - ANEXO IV - Preencher'!H997</f>
        <v>B</v>
      </c>
      <c r="G988" s="5" t="str">
        <f>'[1]TCE - ANEXO IV - Preencher'!I997</f>
        <v>S</v>
      </c>
      <c r="H988" s="5" t="str">
        <f>'[1]TCE - ANEXO IV - Preencher'!J997</f>
        <v>747014</v>
      </c>
      <c r="I988" s="6">
        <f>IF('[1]TCE - ANEXO IV - Preencher'!K997="","",'[1]TCE - ANEXO IV - Preencher'!K997)</f>
        <v>45366</v>
      </c>
      <c r="J988" s="5" t="str">
        <f>'[1]TCE - ANEXO IV - Preencher'!L997</f>
        <v>26240314202175000196650010007470141559211748</v>
      </c>
      <c r="K988" s="5" t="str">
        <f>IF(F988="B",LEFT('[1]TCE - ANEXO IV - Preencher'!M997,2),IF(F988="S",LEFT('[1]TCE - ANEXO IV - Preencher'!M997,7),IF('[1]TCE - ANEXO IV - Preencher'!H997="","")))</f>
        <v>26</v>
      </c>
      <c r="L988" s="7">
        <f>'[1]TCE - ANEXO IV - Preencher'!N997</f>
        <v>256.98</v>
      </c>
    </row>
    <row r="989" spans="1:12" s="8" customFormat="1" ht="19.5" customHeight="1" x14ac:dyDescent="0.2">
      <c r="A989" s="3">
        <f>IFERROR(VLOOKUP(B989,'[1]DADOS (OCULTAR)'!$Q$3:$S$135,3,0),"")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>3.1 - Combustíveis e Lubrificantes Automotivos</v>
      </c>
      <c r="D989" s="3">
        <f>'[1]TCE - ANEXO IV - Preencher'!F998</f>
        <v>35593870000104</v>
      </c>
      <c r="E989" s="5" t="str">
        <f>'[1]TCE - ANEXO IV - Preencher'!G998</f>
        <v>NUNES DERIVADOS DE PETROLEO LTDA</v>
      </c>
      <c r="F989" s="5" t="str">
        <f>'[1]TCE - ANEXO IV - Preencher'!H998</f>
        <v>B</v>
      </c>
      <c r="G989" s="5" t="str">
        <f>'[1]TCE - ANEXO IV - Preencher'!I998</f>
        <v>S</v>
      </c>
      <c r="H989" s="5">
        <f>'[1]TCE - ANEXO IV - Preencher'!J998</f>
        <v>106432</v>
      </c>
      <c r="I989" s="6">
        <f>IF('[1]TCE - ANEXO IV - Preencher'!K998="","",'[1]TCE - ANEXO IV - Preencher'!K998)</f>
        <v>45367</v>
      </c>
      <c r="J989" s="5" t="str">
        <f>'[1]TCE - ANEXO IV - Preencher'!L998</f>
        <v>26240335593870000104650080001064321008857700</v>
      </c>
      <c r="K989" s="5" t="str">
        <f>IF(F989="B",LEFT('[1]TCE - ANEXO IV - Preencher'!M998,2),IF(F989="S",LEFT('[1]TCE - ANEXO IV - Preencher'!M998,7),IF('[1]TCE - ANEXO IV - Preencher'!H998="","")))</f>
        <v>26</v>
      </c>
      <c r="L989" s="7">
        <f>'[1]TCE - ANEXO IV - Preencher'!N998</f>
        <v>330.3</v>
      </c>
    </row>
    <row r="990" spans="1:12" s="8" customFormat="1" ht="24" customHeight="1" x14ac:dyDescent="0.2">
      <c r="A990" s="3">
        <f>IFERROR(VLOOKUP(B990,'[1]DADOS (OCULTAR)'!$Q$3:$S$135,3,0),"")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>3.1 - Combustíveis e Lubrificantes Automotivos</v>
      </c>
      <c r="D990" s="3">
        <f>'[1]TCE - ANEXO IV - Preencher'!F999</f>
        <v>14202175000196</v>
      </c>
      <c r="E990" s="5" t="str">
        <f>'[1]TCE - ANEXO IV - Preencher'!G999</f>
        <v>IBEFIL COMBUSTIVEIS LTDA</v>
      </c>
      <c r="F990" s="5" t="str">
        <f>'[1]TCE - ANEXO IV - Preencher'!H999</f>
        <v>B</v>
      </c>
      <c r="G990" s="5" t="str">
        <f>'[1]TCE - ANEXO IV - Preencher'!I999</f>
        <v>S</v>
      </c>
      <c r="H990" s="5">
        <f>'[1]TCE - ANEXO IV - Preencher'!J999</f>
        <v>747491</v>
      </c>
      <c r="I990" s="6">
        <f>IF('[1]TCE - ANEXO IV - Preencher'!K999="","",'[1]TCE - ANEXO IV - Preencher'!K999)</f>
        <v>45368</v>
      </c>
      <c r="J990" s="5" t="str">
        <f>'[1]TCE - ANEXO IV - Preencher'!L999</f>
        <v>26240314202175000196650010007474911485272766</v>
      </c>
      <c r="K990" s="5" t="str">
        <f>IF(F990="B",LEFT('[1]TCE - ANEXO IV - Preencher'!M999,2),IF(F990="S",LEFT('[1]TCE - ANEXO IV - Preencher'!M999,7),IF('[1]TCE - ANEXO IV - Preencher'!H999="","")))</f>
        <v>26</v>
      </c>
      <c r="L990" s="7">
        <f>'[1]TCE - ANEXO IV - Preencher'!N999</f>
        <v>242.22</v>
      </c>
    </row>
    <row r="991" spans="1:12" ht="18" customHeight="1" x14ac:dyDescent="0.2">
      <c r="A991" s="3">
        <f>IFERROR(VLOOKUP(B991,'[1]DADOS (OCULTAR)'!$Q$3:$S$135,3,0),"")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>3.1 - Combustíveis e Lubrificantes Automotivos</v>
      </c>
      <c r="D991" s="3">
        <f>'[1]TCE - ANEXO IV - Preencher'!F1000</f>
        <v>35593870000104</v>
      </c>
      <c r="E991" s="5" t="str">
        <f>'[1]TCE - ANEXO IV - Preencher'!G1000</f>
        <v>NUNES DERIVADOS DE PETROLEO LTDA</v>
      </c>
      <c r="F991" s="5" t="str">
        <f>'[1]TCE - ANEXO IV - Preencher'!H1000</f>
        <v>B</v>
      </c>
      <c r="G991" s="5" t="str">
        <f>'[1]TCE - ANEXO IV - Preencher'!I1000</f>
        <v>S</v>
      </c>
      <c r="H991" s="5">
        <f>'[1]TCE - ANEXO IV - Preencher'!J1000</f>
        <v>54942</v>
      </c>
      <c r="I991" s="6">
        <f>IF('[1]TCE - ANEXO IV - Preencher'!K1000="","",'[1]TCE - ANEXO IV - Preencher'!K1000)</f>
        <v>45369</v>
      </c>
      <c r="J991" s="5" t="str">
        <f>'[1]TCE - ANEXO IV - Preencher'!L1000</f>
        <v>26240335593870000104650110000549421008876721</v>
      </c>
      <c r="K991" s="5" t="str">
        <f>IF(F991="B",LEFT('[1]TCE - ANEXO IV - Preencher'!M1000,2),IF(F991="S",LEFT('[1]TCE - ANEXO IV - Preencher'!M1000,7),IF('[1]TCE - ANEXO IV - Preencher'!H1000="","")))</f>
        <v>26</v>
      </c>
      <c r="L991" s="7">
        <f>'[1]TCE - ANEXO IV - Preencher'!N1000</f>
        <v>200.01</v>
      </c>
    </row>
    <row r="992" spans="1:12" ht="18" customHeight="1" x14ac:dyDescent="0.2">
      <c r="A992" s="3">
        <f>IFERROR(VLOOKUP(B992,'[1]DADOS (OCULTAR)'!$Q$3:$S$135,3,0),"")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>3.1 - Combustíveis e Lubrificantes Automotivos</v>
      </c>
      <c r="D992" s="3">
        <f>'[1]TCE - ANEXO IV - Preencher'!F1001</f>
        <v>35593870000104</v>
      </c>
      <c r="E992" s="5" t="str">
        <f>'[1]TCE - ANEXO IV - Preencher'!G1001</f>
        <v>NUNES DERIVADOS DE PETROLEO LTDA</v>
      </c>
      <c r="F992" s="5" t="str">
        <f>'[1]TCE - ANEXO IV - Preencher'!H1001</f>
        <v>B</v>
      </c>
      <c r="G992" s="5" t="str">
        <f>'[1]TCE - ANEXO IV - Preencher'!I1001</f>
        <v>S</v>
      </c>
      <c r="H992" s="5">
        <f>'[1]TCE - ANEXO IV - Preencher'!J1001</f>
        <v>55001</v>
      </c>
      <c r="I992" s="6">
        <f>IF('[1]TCE - ANEXO IV - Preencher'!K1001="","",'[1]TCE - ANEXO IV - Preencher'!K1001)</f>
        <v>45369</v>
      </c>
      <c r="J992" s="5" t="str">
        <f>'[1]TCE - ANEXO IV - Preencher'!L1001</f>
        <v>26240335593870000104650110000550011008882500</v>
      </c>
      <c r="K992" s="5" t="str">
        <f>IF(F992="B",LEFT('[1]TCE - ANEXO IV - Preencher'!M1001,2),IF(F992="S",LEFT('[1]TCE - ANEXO IV - Preencher'!M1001,7),IF('[1]TCE - ANEXO IV - Preencher'!H1001="","")))</f>
        <v>26</v>
      </c>
      <c r="L992" s="7">
        <f>'[1]TCE - ANEXO IV - Preencher'!N1001</f>
        <v>156.04</v>
      </c>
    </row>
    <row r="993" spans="1:12" ht="18" customHeight="1" x14ac:dyDescent="0.2">
      <c r="A993" s="3">
        <f>IFERROR(VLOOKUP(B993,'[1]DADOS (OCULTAR)'!$Q$3:$S$135,3,0),"")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>3.1 - Combustíveis e Lubrificantes Automotivos</v>
      </c>
      <c r="D993" s="3">
        <f>'[1]TCE - ANEXO IV - Preencher'!F1002</f>
        <v>12821153000189</v>
      </c>
      <c r="E993" s="5" t="str">
        <f>'[1]TCE - ANEXO IV - Preencher'!G1002</f>
        <v>ASSIS COMERCIO DE COMBUSTIVEIS LTDA</v>
      </c>
      <c r="F993" s="5" t="str">
        <f>'[1]TCE - ANEXO IV - Preencher'!H1002</f>
        <v>B</v>
      </c>
      <c r="G993" s="5" t="str">
        <f>'[1]TCE - ANEXO IV - Preencher'!I1002</f>
        <v>S</v>
      </c>
      <c r="H993" s="5" t="str">
        <f>'[1]TCE - ANEXO IV - Preencher'!J1002</f>
        <v>225794</v>
      </c>
      <c r="I993" s="6">
        <f>IF('[1]TCE - ANEXO IV - Preencher'!K1002="","",'[1]TCE - ANEXO IV - Preencher'!K1002)</f>
        <v>45369</v>
      </c>
      <c r="J993" s="5" t="str">
        <f>'[1]TCE - ANEXO IV - Preencher'!L1002</f>
        <v>26240312821153000189650020002257941885891172</v>
      </c>
      <c r="K993" s="5" t="str">
        <f>IF(F993="B",LEFT('[1]TCE - ANEXO IV - Preencher'!M1002,2),IF(F993="S",LEFT('[1]TCE - ANEXO IV - Preencher'!M1002,7),IF('[1]TCE - ANEXO IV - Preencher'!H1002="","")))</f>
        <v>26</v>
      </c>
      <c r="L993" s="7">
        <f>'[1]TCE - ANEXO IV - Preencher'!N1002</f>
        <v>265.77</v>
      </c>
    </row>
    <row r="994" spans="1:12" ht="18" customHeight="1" x14ac:dyDescent="0.2">
      <c r="A994" s="3">
        <f>IFERROR(VLOOKUP(B994,'[1]DADOS (OCULTAR)'!$Q$3:$S$135,3,0),"")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>3.1 - Combustíveis e Lubrificantes Automotivos</v>
      </c>
      <c r="D994" s="3">
        <f>'[1]TCE - ANEXO IV - Preencher'!F1003</f>
        <v>35593870000104</v>
      </c>
      <c r="E994" s="5" t="str">
        <f>'[1]TCE - ANEXO IV - Preencher'!G1003</f>
        <v>NUNES DERIVADOS DE PETROLEO LTDA</v>
      </c>
      <c r="F994" s="5" t="str">
        <f>'[1]TCE - ANEXO IV - Preencher'!H1003</f>
        <v>B</v>
      </c>
      <c r="G994" s="5" t="str">
        <f>'[1]TCE - ANEXO IV - Preencher'!I1003</f>
        <v>S</v>
      </c>
      <c r="H994" s="5" t="str">
        <f>'[1]TCE - ANEXO IV - Preencher'!J1003</f>
        <v>53535</v>
      </c>
      <c r="I994" s="6">
        <f>IF('[1]TCE - ANEXO IV - Preencher'!K1003="","",'[1]TCE - ANEXO IV - Preencher'!K1003)</f>
        <v>45370</v>
      </c>
      <c r="J994" s="5" t="str">
        <f>'[1]TCE - ANEXO IV - Preencher'!L1003</f>
        <v>26240335593870000104650100000535351008885847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251.07</v>
      </c>
    </row>
    <row r="995" spans="1:12" ht="18" customHeight="1" x14ac:dyDescent="0.2">
      <c r="A995" s="3">
        <f>IFERROR(VLOOKUP(B995,'[1]DADOS (OCULTAR)'!$Q$3:$S$135,3,0),"")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3.1 - Combustíveis e Lubrificantes Automotivos</v>
      </c>
      <c r="D995" s="3">
        <f>'[1]TCE - ANEXO IV - Preencher'!F1004</f>
        <v>14202175000196</v>
      </c>
      <c r="E995" s="5" t="str">
        <f>'[1]TCE - ANEXO IV - Preencher'!G1004</f>
        <v>IBEFIL COMBUSTIVEIS LTDA</v>
      </c>
      <c r="F995" s="5" t="str">
        <f>'[1]TCE - ANEXO IV - Preencher'!H1004</f>
        <v>B</v>
      </c>
      <c r="G995" s="5" t="str">
        <f>'[1]TCE - ANEXO IV - Preencher'!I1004</f>
        <v>S</v>
      </c>
      <c r="H995" s="5" t="str">
        <f>'[1]TCE - ANEXO IV - Preencher'!J1004</f>
        <v>748272</v>
      </c>
      <c r="I995" s="6">
        <f>IF('[1]TCE - ANEXO IV - Preencher'!K1004="","",'[1]TCE - ANEXO IV - Preencher'!K1004)</f>
        <v>45370</v>
      </c>
      <c r="J995" s="5" t="str">
        <f>'[1]TCE - ANEXO IV - Preencher'!L1004</f>
        <v>26240314202175000196650010007482721104574859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304.52</v>
      </c>
    </row>
    <row r="996" spans="1:12" ht="18" customHeight="1" x14ac:dyDescent="0.2">
      <c r="A996" s="3">
        <f>IFERROR(VLOOKUP(B996,'[1]DADOS (OCULTAR)'!$Q$3:$S$135,3,0),"")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3.1 - Combustíveis e Lubrificantes Automotivos</v>
      </c>
      <c r="D996" s="3">
        <f>'[1]TCE - ANEXO IV - Preencher'!F1005</f>
        <v>14202175000196</v>
      </c>
      <c r="E996" s="5" t="str">
        <f>'[1]TCE - ANEXO IV - Preencher'!G1005</f>
        <v>IBEFIL COMBUSTIVEIS LTDA</v>
      </c>
      <c r="F996" s="5" t="str">
        <f>'[1]TCE - ANEXO IV - Preencher'!H1005</f>
        <v>B</v>
      </c>
      <c r="G996" s="5" t="str">
        <f>'[1]TCE - ANEXO IV - Preencher'!I1005</f>
        <v>S</v>
      </c>
      <c r="H996" s="5">
        <f>'[1]TCE - ANEXO IV - Preencher'!J1005</f>
        <v>747928</v>
      </c>
      <c r="I996" s="6">
        <f>IF('[1]TCE - ANEXO IV - Preencher'!K1005="","",'[1]TCE - ANEXO IV - Preencher'!K1005)</f>
        <v>45370</v>
      </c>
      <c r="J996" s="5" t="str">
        <f>'[1]TCE - ANEXO IV - Preencher'!L1005</f>
        <v>26240335593870000104650110007479281987686323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212.45</v>
      </c>
    </row>
    <row r="997" spans="1:12" ht="18" customHeight="1" x14ac:dyDescent="0.2">
      <c r="A997" s="3">
        <f>IFERROR(VLOOKUP(B997,'[1]DADOS (OCULTAR)'!$Q$3:$S$135,3,0),"")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3.1 - Combustíveis e Lubrificantes Automotivos</v>
      </c>
      <c r="D997" s="3">
        <f>'[1]TCE - ANEXO IV - Preencher'!F1006</f>
        <v>14202175000196</v>
      </c>
      <c r="E997" s="5" t="str">
        <f>'[1]TCE - ANEXO IV - Preencher'!G1006</f>
        <v>IBEFIL COMBUSTIVEIS LTDA</v>
      </c>
      <c r="F997" s="5" t="str">
        <f>'[1]TCE - ANEXO IV - Preencher'!H1006</f>
        <v>B</v>
      </c>
      <c r="G997" s="5" t="str">
        <f>'[1]TCE - ANEXO IV - Preencher'!I1006</f>
        <v>S</v>
      </c>
      <c r="H997" s="5">
        <f>'[1]TCE - ANEXO IV - Preencher'!J1006</f>
        <v>748558</v>
      </c>
      <c r="I997" s="6">
        <f>IF('[1]TCE - ANEXO IV - Preencher'!K1006="","",'[1]TCE - ANEXO IV - Preencher'!K1006)</f>
        <v>45371</v>
      </c>
      <c r="J997" s="5" t="str">
        <f>'[1]TCE - ANEXO IV - Preencher'!L1006</f>
        <v>26240314202175000196650010007485581102814035</v>
      </c>
      <c r="K997" s="5" t="str">
        <f>IF(F997="B",LEFT('[1]TCE - ANEXO IV - Preencher'!M1006,2),IF(F997="S",LEFT('[1]TCE - ANEXO IV - Preencher'!M1006,7),IF('[1]TCE - ANEXO IV - Preencher'!H1006="","")))</f>
        <v>26</v>
      </c>
      <c r="L997" s="7">
        <f>'[1]TCE - ANEXO IV - Preencher'!N1006</f>
        <v>180.01</v>
      </c>
    </row>
    <row r="998" spans="1:12" ht="18" customHeight="1" x14ac:dyDescent="0.2">
      <c r="A998" s="3">
        <f>IFERROR(VLOOKUP(B998,'[1]DADOS (OCULTAR)'!$Q$3:$S$135,3,0),"")</f>
        <v>10583920000800</v>
      </c>
      <c r="B998" s="4" t="str">
        <f>'[1]TCE - ANEXO IV - Preencher'!C1007</f>
        <v>HOSPITAL MESTRE VITALINO</v>
      </c>
      <c r="C998" s="4" t="str">
        <f>'[1]TCE - ANEXO IV - Preencher'!E1007</f>
        <v>3.1 - Combustíveis e Lubrificantes Automotivos</v>
      </c>
      <c r="D998" s="3">
        <f>'[1]TCE - ANEXO IV - Preencher'!F1007</f>
        <v>35593870000104</v>
      </c>
      <c r="E998" s="5" t="str">
        <f>'[1]TCE - ANEXO IV - Preencher'!G1007</f>
        <v>NUNES DERIVADOS DE PETROLEO LTDA</v>
      </c>
      <c r="F998" s="5" t="str">
        <f>'[1]TCE - ANEXO IV - Preencher'!H1007</f>
        <v>B</v>
      </c>
      <c r="G998" s="5" t="str">
        <f>'[1]TCE - ANEXO IV - Preencher'!I1007</f>
        <v>S</v>
      </c>
      <c r="H998" s="5" t="str">
        <f>'[1]TCE - ANEXO IV - Preencher'!J1007</f>
        <v>106770</v>
      </c>
      <c r="I998" s="6">
        <f>IF('[1]TCE - ANEXO IV - Preencher'!K1007="","",'[1]TCE - ANEXO IV - Preencher'!K1007)</f>
        <v>45371</v>
      </c>
      <c r="J998" s="5" t="str">
        <f>'[1]TCE - ANEXO IV - Preencher'!L1007</f>
        <v>26240335593870000104650080001067701008909839</v>
      </c>
      <c r="K998" s="5" t="str">
        <f>IF(F998="B",LEFT('[1]TCE - ANEXO IV - Preencher'!M1007,2),IF(F998="S",LEFT('[1]TCE - ANEXO IV - Preencher'!M1007,7),IF('[1]TCE - ANEXO IV - Preencher'!H1007="","")))</f>
        <v>26</v>
      </c>
      <c r="L998" s="7">
        <f>'[1]TCE - ANEXO IV - Preencher'!N1007</f>
        <v>166.26</v>
      </c>
    </row>
    <row r="999" spans="1:12" ht="18" customHeight="1" x14ac:dyDescent="0.2">
      <c r="A999" s="3">
        <f>IFERROR(VLOOKUP(B999,'[1]DADOS (OCULTAR)'!$Q$3:$S$135,3,0),"")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>3.1 - Combustíveis e Lubrificantes Automotivos</v>
      </c>
      <c r="D999" s="3">
        <f>'[1]TCE - ANEXO IV - Preencher'!F1008</f>
        <v>35593870000104</v>
      </c>
      <c r="E999" s="5" t="str">
        <f>'[1]TCE - ANEXO IV - Preencher'!G1008</f>
        <v>NUNES DERIVADOS DE PETROLEO LTDA</v>
      </c>
      <c r="F999" s="5" t="str">
        <f>'[1]TCE - ANEXO IV - Preencher'!H1008</f>
        <v>B</v>
      </c>
      <c r="G999" s="5" t="str">
        <f>'[1]TCE - ANEXO IV - Preencher'!I1008</f>
        <v>S</v>
      </c>
      <c r="H999" s="5">
        <f>'[1]TCE - ANEXO IV - Preencher'!J1008</f>
        <v>183441</v>
      </c>
      <c r="I999" s="6">
        <f>IF('[1]TCE - ANEXO IV - Preencher'!K1008="","",'[1]TCE - ANEXO IV - Preencher'!K1008)</f>
        <v>45371</v>
      </c>
      <c r="J999" s="5" t="str">
        <f>'[1]TCE - ANEXO IV - Preencher'!L1008</f>
        <v>26240335593870000104650030001834411008903372</v>
      </c>
      <c r="K999" s="5" t="str">
        <f>IF(F999="B",LEFT('[1]TCE - ANEXO IV - Preencher'!M1008,2),IF(F999="S",LEFT('[1]TCE - ANEXO IV - Preencher'!M1008,7),IF('[1]TCE - ANEXO IV - Preencher'!H1008="","")))</f>
        <v>26</v>
      </c>
      <c r="L999" s="7">
        <f>'[1]TCE - ANEXO IV - Preencher'!N1008</f>
        <v>293.69</v>
      </c>
    </row>
    <row r="1000" spans="1:12" ht="18" customHeight="1" x14ac:dyDescent="0.2">
      <c r="A1000" s="3">
        <f>IFERROR(VLOOKUP(B1000,'[1]DADOS (OCULTAR)'!$Q$3:$S$135,3,0),"")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3.1 - Combustíveis e Lubrificantes Automotivos</v>
      </c>
      <c r="D1000" s="3">
        <f>'[1]TCE - ANEXO IV - Preencher'!F1009</f>
        <v>14202175000196</v>
      </c>
      <c r="E1000" s="5" t="str">
        <f>'[1]TCE - ANEXO IV - Preencher'!G1009</f>
        <v>IBEFIL COMBUSTIVEIS LTDA</v>
      </c>
      <c r="F1000" s="5" t="str">
        <f>'[1]TCE - ANEXO IV - Preencher'!H1009</f>
        <v>B</v>
      </c>
      <c r="G1000" s="5" t="str">
        <f>'[1]TCE - ANEXO IV - Preencher'!I1009</f>
        <v>S</v>
      </c>
      <c r="H1000" s="5" t="str">
        <f>'[1]TCE - ANEXO IV - Preencher'!J1009</f>
        <v>748947</v>
      </c>
      <c r="I1000" s="6">
        <f>IF('[1]TCE - ANEXO IV - Preencher'!K1009="","",'[1]TCE - ANEXO IV - Preencher'!K1009)</f>
        <v>45372</v>
      </c>
      <c r="J1000" s="5" t="str">
        <f>'[1]TCE - ANEXO IV - Preencher'!L1009</f>
        <v>26240314202175000196650010007489471458592619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298.42</v>
      </c>
    </row>
    <row r="1001" spans="1:12" ht="18" customHeight="1" x14ac:dyDescent="0.2">
      <c r="A1001" s="3">
        <f>IFERROR(VLOOKUP(B1001,'[1]DADOS (OCULTAR)'!$Q$3:$S$135,3,0),"")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>3.1 - Combustíveis e Lubrificantes Automotivos</v>
      </c>
      <c r="D1001" s="3">
        <f>'[1]TCE - ANEXO IV - Preencher'!F1010</f>
        <v>35593870000104</v>
      </c>
      <c r="E1001" s="5" t="str">
        <f>'[1]TCE - ANEXO IV - Preencher'!G1010</f>
        <v>NUNES DERIVADOS DE PETROLEO LTDA</v>
      </c>
      <c r="F1001" s="5" t="str">
        <f>'[1]TCE - ANEXO IV - Preencher'!H1010</f>
        <v>B</v>
      </c>
      <c r="G1001" s="5" t="str">
        <f>'[1]TCE - ANEXO IV - Preencher'!I1010</f>
        <v>S</v>
      </c>
      <c r="H1001" s="5">
        <f>'[1]TCE - ANEXO IV - Preencher'!J1010</f>
        <v>53719</v>
      </c>
      <c r="I1001" s="6">
        <f>IF('[1]TCE - ANEXO IV - Preencher'!K1010="","",'[1]TCE - ANEXO IV - Preencher'!K1010)</f>
        <v>45372</v>
      </c>
      <c r="J1001" s="5" t="str">
        <f>'[1]TCE - ANEXO IV - Preencher'!L1010</f>
        <v>26240335593870000104650100000537191008920836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190</v>
      </c>
    </row>
    <row r="1002" spans="1:12" ht="18" customHeight="1" x14ac:dyDescent="0.2">
      <c r="A1002" s="3">
        <f>IFERROR(VLOOKUP(B1002,'[1]DADOS (OCULTAR)'!$Q$3:$S$135,3,0),"")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3.1 - Combustíveis e Lubrificantes Automotivos</v>
      </c>
      <c r="D1002" s="3">
        <f>'[1]TCE - ANEXO IV - Preencher'!F1011</f>
        <v>14202175000196</v>
      </c>
      <c r="E1002" s="5" t="str">
        <f>'[1]TCE - ANEXO IV - Preencher'!G1011</f>
        <v>IBEFIL COMBUSTIVEIS LTDA</v>
      </c>
      <c r="F1002" s="5" t="str">
        <f>'[1]TCE - ANEXO IV - Preencher'!H1011</f>
        <v>B</v>
      </c>
      <c r="G1002" s="5" t="str">
        <f>'[1]TCE - ANEXO IV - Preencher'!I1011</f>
        <v>S</v>
      </c>
      <c r="H1002" s="5" t="str">
        <f>'[1]TCE - ANEXO IV - Preencher'!J1011</f>
        <v>748873</v>
      </c>
      <c r="I1002" s="6">
        <f>IF('[1]TCE - ANEXO IV - Preencher'!K1011="","",'[1]TCE - ANEXO IV - Preencher'!K1011)</f>
        <v>45372</v>
      </c>
      <c r="J1002" s="5" t="str">
        <f>'[1]TCE - ANEXO IV - Preencher'!L1011</f>
        <v>26240314202175000196650010007488731169780224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287.92</v>
      </c>
    </row>
    <row r="1003" spans="1:12" ht="18" customHeight="1" x14ac:dyDescent="0.2">
      <c r="A1003" s="3">
        <f>IFERROR(VLOOKUP(B1003,'[1]DADOS (OCULTAR)'!$Q$3:$S$135,3,0),"")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>3.1 - Combustíveis e Lubrificantes Automotivos</v>
      </c>
      <c r="D1003" s="3">
        <f>'[1]TCE - ANEXO IV - Preencher'!F1012</f>
        <v>14202175000196</v>
      </c>
      <c r="E1003" s="5" t="str">
        <f>'[1]TCE - ANEXO IV - Preencher'!G1012</f>
        <v>IBEFIL COMBUSTIVEIS LTDA</v>
      </c>
      <c r="F1003" s="5" t="str">
        <f>'[1]TCE - ANEXO IV - Preencher'!H1012</f>
        <v>B</v>
      </c>
      <c r="G1003" s="5" t="str">
        <f>'[1]TCE - ANEXO IV - Preencher'!I1012</f>
        <v>S</v>
      </c>
      <c r="H1003" s="5" t="str">
        <f>'[1]TCE - ANEXO IV - Preencher'!J1012</f>
        <v>749000</v>
      </c>
      <c r="I1003" s="6">
        <f>IF('[1]TCE - ANEXO IV - Preencher'!K1012="","",'[1]TCE - ANEXO IV - Preencher'!K1012)</f>
        <v>45372</v>
      </c>
      <c r="J1003" s="5" t="str">
        <f>'[1]TCE - ANEXO IV - Preencher'!L1012</f>
        <v>26240314202175000196650010007490001939928079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125.73</v>
      </c>
    </row>
    <row r="1004" spans="1:12" ht="18" customHeight="1" x14ac:dyDescent="0.2">
      <c r="A1004" s="3">
        <f>IFERROR(VLOOKUP(B1004,'[1]DADOS (OCULTAR)'!$Q$3:$S$135,3,0),"")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>3.1 - Combustíveis e Lubrificantes Automotivos</v>
      </c>
      <c r="D1004" s="3">
        <f>'[1]TCE - ANEXO IV - Preencher'!F1013</f>
        <v>35593870000104</v>
      </c>
      <c r="E1004" s="5" t="str">
        <f>'[1]TCE - ANEXO IV - Preencher'!G1013</f>
        <v>NUNES DERIVADOS DE PETROLEO LTDA</v>
      </c>
      <c r="F1004" s="5" t="str">
        <f>'[1]TCE - ANEXO IV - Preencher'!H1013</f>
        <v>B</v>
      </c>
      <c r="G1004" s="5" t="str">
        <f>'[1]TCE - ANEXO IV - Preencher'!I1013</f>
        <v>S</v>
      </c>
      <c r="H1004" s="5" t="str">
        <f>'[1]TCE - ANEXO IV - Preencher'!J1013</f>
        <v>183744</v>
      </c>
      <c r="I1004" s="6">
        <f>IF('[1]TCE - ANEXO IV - Preencher'!K1013="","",'[1]TCE - ANEXO IV - Preencher'!K1013)</f>
        <v>45373</v>
      </c>
      <c r="J1004" s="5" t="str">
        <f>'[1]TCE - ANEXO IV - Preencher'!L1013</f>
        <v>26240335593870000104650030001837441008938000</v>
      </c>
      <c r="K1004" s="5" t="str">
        <f>IF(F1004="B",LEFT('[1]TCE - ANEXO IV - Preencher'!M1013,2),IF(F1004="S",LEFT('[1]TCE - ANEXO IV - Preencher'!M1013,7),IF('[1]TCE - ANEXO IV - Preencher'!H1013="","")))</f>
        <v>26</v>
      </c>
      <c r="L1004" s="7">
        <f>'[1]TCE - ANEXO IV - Preencher'!N1013</f>
        <v>246.05</v>
      </c>
    </row>
    <row r="1005" spans="1:12" ht="18" customHeight="1" x14ac:dyDescent="0.2">
      <c r="A1005" s="3">
        <f>IFERROR(VLOOKUP(B1005,'[1]DADOS (OCULTAR)'!$Q$3:$S$135,3,0),"")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>3.1 - Combustíveis e Lubrificantes Automotivos</v>
      </c>
      <c r="D1005" s="3">
        <f>'[1]TCE - ANEXO IV - Preencher'!F1014</f>
        <v>35593870000104</v>
      </c>
      <c r="E1005" s="5" t="str">
        <f>'[1]TCE - ANEXO IV - Preencher'!G1014</f>
        <v>NUNES DERIVADOS DE PETROLEO LTDA</v>
      </c>
      <c r="F1005" s="5" t="str">
        <f>'[1]TCE - ANEXO IV - Preencher'!H1014</f>
        <v>B</v>
      </c>
      <c r="G1005" s="5" t="str">
        <f>'[1]TCE - ANEXO IV - Preencher'!I1014</f>
        <v>S</v>
      </c>
      <c r="H1005" s="5" t="str">
        <f>'[1]TCE - ANEXO IV - Preencher'!J1014</f>
        <v>183775</v>
      </c>
      <c r="I1005" s="6">
        <f>IF('[1]TCE - ANEXO IV - Preencher'!K1014="","",'[1]TCE - ANEXO IV - Preencher'!K1014)</f>
        <v>45373</v>
      </c>
      <c r="J1005" s="5" t="str">
        <f>'[1]TCE - ANEXO IV - Preencher'!L1014</f>
        <v>26240335593870000104650030001837751008941368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172.93</v>
      </c>
    </row>
    <row r="1006" spans="1:12" ht="18" customHeight="1" x14ac:dyDescent="0.2">
      <c r="A1006" s="3">
        <f>IFERROR(VLOOKUP(B1006,'[1]DADOS (OCULTAR)'!$Q$3:$S$135,3,0),"")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3.1 - Combustíveis e Lubrificantes Automotivos</v>
      </c>
      <c r="D1006" s="3">
        <f>'[1]TCE - ANEXO IV - Preencher'!F1015</f>
        <v>35593870000104</v>
      </c>
      <c r="E1006" s="5" t="str">
        <f>'[1]TCE - ANEXO IV - Preencher'!G1015</f>
        <v>NUNES DERIVADOS DE PETROLEO LTDA</v>
      </c>
      <c r="F1006" s="5" t="str">
        <f>'[1]TCE - ANEXO IV - Preencher'!H1015</f>
        <v>B</v>
      </c>
      <c r="G1006" s="5" t="str">
        <f>'[1]TCE - ANEXO IV - Preencher'!I1015</f>
        <v>S</v>
      </c>
      <c r="H1006" s="5" t="str">
        <f>'[1]TCE - ANEXO IV - Preencher'!J1015</f>
        <v>37021</v>
      </c>
      <c r="I1006" s="6">
        <f>IF('[1]TCE - ANEXO IV - Preencher'!K1015="","",'[1]TCE - ANEXO IV - Preencher'!K1015)</f>
        <v>45373</v>
      </c>
      <c r="J1006" s="5" t="str">
        <f>'[1]TCE - ANEXO IV - Preencher'!L1015</f>
        <v>26240335593870000104650120000370211008932820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197.91</v>
      </c>
    </row>
    <row r="1007" spans="1:12" ht="18" customHeight="1" x14ac:dyDescent="0.2">
      <c r="A1007" s="3">
        <f>IFERROR(VLOOKUP(B1007,'[1]DADOS (OCULTAR)'!$Q$3:$S$135,3,0),"")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>3.1 - Combustíveis e Lubrificantes Automotivos</v>
      </c>
      <c r="D1007" s="3">
        <f>'[1]TCE - ANEXO IV - Preencher'!F1016</f>
        <v>12821153000189</v>
      </c>
      <c r="E1007" s="5" t="str">
        <f>'[1]TCE - ANEXO IV - Preencher'!G1016</f>
        <v>ASSIS COMERCIO DE COMBUSTIVEIS LTDA</v>
      </c>
      <c r="F1007" s="5" t="str">
        <f>'[1]TCE - ANEXO IV - Preencher'!H1016</f>
        <v>B</v>
      </c>
      <c r="G1007" s="5" t="str">
        <f>'[1]TCE - ANEXO IV - Preencher'!I1016</f>
        <v>S</v>
      </c>
      <c r="H1007" s="5" t="str">
        <f>'[1]TCE - ANEXO IV - Preencher'!J1016</f>
        <v>226948</v>
      </c>
      <c r="I1007" s="6">
        <f>IF('[1]TCE - ANEXO IV - Preencher'!K1016="","",'[1]TCE - ANEXO IV - Preencher'!K1016)</f>
        <v>45373</v>
      </c>
      <c r="J1007" s="5" t="str">
        <f>'[1]TCE - ANEXO IV - Preencher'!L1016</f>
        <v>26240312821153000189650020002269481553388375</v>
      </c>
      <c r="K1007" s="5" t="str">
        <f>IF(F1007="B",LEFT('[1]TCE - ANEXO IV - Preencher'!M1016,2),IF(F1007="S",LEFT('[1]TCE - ANEXO IV - Preencher'!M1016,7),IF('[1]TCE - ANEXO IV - Preencher'!H1016="","")))</f>
        <v>26</v>
      </c>
      <c r="L1007" s="7">
        <f>'[1]TCE - ANEXO IV - Preencher'!N1016</f>
        <v>237.02</v>
      </c>
    </row>
    <row r="1008" spans="1:12" ht="18" customHeight="1" x14ac:dyDescent="0.2">
      <c r="A1008" s="3">
        <f>IFERROR(VLOOKUP(B1008,'[1]DADOS (OCULTAR)'!$Q$3:$S$135,3,0),"")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3.1 - Combustíveis e Lubrificantes Automotivos</v>
      </c>
      <c r="D1008" s="3">
        <f>'[1]TCE - ANEXO IV - Preencher'!F1017</f>
        <v>35593870000104</v>
      </c>
      <c r="E1008" s="5" t="str">
        <f>'[1]TCE - ANEXO IV - Preencher'!G1017</f>
        <v>NUNES DERIVADOS DE PETROLEO LTDA</v>
      </c>
      <c r="F1008" s="5" t="str">
        <f>'[1]TCE - ANEXO IV - Preencher'!H1017</f>
        <v>B</v>
      </c>
      <c r="G1008" s="5" t="str">
        <f>'[1]TCE - ANEXO IV - Preencher'!I1017</f>
        <v>S</v>
      </c>
      <c r="H1008" s="5" t="str">
        <f>'[1]TCE - ANEXO IV - Preencher'!J1017</f>
        <v>183802</v>
      </c>
      <c r="I1008" s="6">
        <f>IF('[1]TCE - ANEXO IV - Preencher'!K1017="","",'[1]TCE - ANEXO IV - Preencher'!K1017)</f>
        <v>45374</v>
      </c>
      <c r="J1008" s="5" t="str">
        <f>'[1]TCE - ANEXO IV - Preencher'!L1017</f>
        <v>26240335593870000104650030001838021008943700</v>
      </c>
      <c r="K1008" s="5" t="str">
        <f>IF(F1008="B",LEFT('[1]TCE - ANEXO IV - Preencher'!M1017,2),IF(F1008="S",LEFT('[1]TCE - ANEXO IV - Preencher'!M1017,7),IF('[1]TCE - ANEXO IV - Preencher'!H1017="","")))</f>
        <v>26</v>
      </c>
      <c r="L1008" s="7">
        <f>'[1]TCE - ANEXO IV - Preencher'!N1017</f>
        <v>383.97</v>
      </c>
    </row>
    <row r="1009" spans="1:12" ht="18" customHeight="1" x14ac:dyDescent="0.2">
      <c r="A1009" s="3">
        <f>IFERROR(VLOOKUP(B1009,'[1]DADOS (OCULTAR)'!$Q$3:$S$135,3,0),"")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>3.1 - Combustíveis e Lubrificantes Automotivos</v>
      </c>
      <c r="D1009" s="3">
        <f>'[1]TCE - ANEXO IV - Preencher'!F1018</f>
        <v>14202175000196</v>
      </c>
      <c r="E1009" s="5" t="str">
        <f>'[1]TCE - ANEXO IV - Preencher'!G1018</f>
        <v>IBEFIL COMBUSTIVEIS LTDA</v>
      </c>
      <c r="F1009" s="5" t="str">
        <f>'[1]TCE - ANEXO IV - Preencher'!H1018</f>
        <v>B</v>
      </c>
      <c r="G1009" s="5" t="str">
        <f>'[1]TCE - ANEXO IV - Preencher'!I1018</f>
        <v>S</v>
      </c>
      <c r="H1009" s="5" t="str">
        <f>'[1]TCE - ANEXO IV - Preencher'!J1018</f>
        <v>750645</v>
      </c>
      <c r="I1009" s="6">
        <f>IF('[1]TCE - ANEXO IV - Preencher'!K1018="","",'[1]TCE - ANEXO IV - Preencher'!K1018)</f>
        <v>45376</v>
      </c>
      <c r="J1009" s="5" t="str">
        <f>'[1]TCE - ANEXO IV - Preencher'!L1018</f>
        <v>26240314202175000196650010007506451372322091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259.89</v>
      </c>
    </row>
    <row r="1010" spans="1:12" ht="18" customHeight="1" x14ac:dyDescent="0.2">
      <c r="A1010" s="3">
        <f>IFERROR(VLOOKUP(B1010,'[1]DADOS (OCULTAR)'!$Q$3:$S$135,3,0),"")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3.1 - Combustíveis e Lubrificantes Automotivos</v>
      </c>
      <c r="D1010" s="3">
        <f>'[1]TCE - ANEXO IV - Preencher'!F1019</f>
        <v>14202175000196</v>
      </c>
      <c r="E1010" s="5" t="str">
        <f>'[1]TCE - ANEXO IV - Preencher'!G1019</f>
        <v>IBEFIL COMBUSTIVEIS LTDA</v>
      </c>
      <c r="F1010" s="5" t="str">
        <f>'[1]TCE - ANEXO IV - Preencher'!H1019</f>
        <v>B</v>
      </c>
      <c r="G1010" s="5" t="str">
        <f>'[1]TCE - ANEXO IV - Preencher'!I1019</f>
        <v>S</v>
      </c>
      <c r="H1010" s="5">
        <f>'[1]TCE - ANEXO IV - Preencher'!J1019</f>
        <v>750378</v>
      </c>
      <c r="I1010" s="6">
        <f>IF('[1]TCE - ANEXO IV - Preencher'!K1019="","",'[1]TCE - ANEXO IV - Preencher'!K1019)</f>
        <v>45376</v>
      </c>
      <c r="J1010" s="5" t="str">
        <f>'[1]TCE - ANEXO IV - Preencher'!L1019</f>
        <v>26240314202175000196650010007503781475095580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195.08</v>
      </c>
    </row>
    <row r="1011" spans="1:12" ht="18" customHeight="1" x14ac:dyDescent="0.2">
      <c r="A1011" s="3">
        <f>IFERROR(VLOOKUP(B1011,'[1]DADOS (OCULTAR)'!$Q$3:$S$135,3,0),"")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>3.1 - Combustíveis e Lubrificantes Automotivos</v>
      </c>
      <c r="D1011" s="3">
        <f>'[1]TCE - ANEXO IV - Preencher'!F1020</f>
        <v>14202175000196</v>
      </c>
      <c r="E1011" s="5" t="str">
        <f>'[1]TCE - ANEXO IV - Preencher'!G1020</f>
        <v>IBEFIL COMBUSTIVEIS LTDA</v>
      </c>
      <c r="F1011" s="5" t="str">
        <f>'[1]TCE - ANEXO IV - Preencher'!H1020</f>
        <v>B</v>
      </c>
      <c r="G1011" s="5" t="str">
        <f>'[1]TCE - ANEXO IV - Preencher'!I1020</f>
        <v>S</v>
      </c>
      <c r="H1011" s="5" t="str">
        <f>'[1]TCE - ANEXO IV - Preencher'!J1020</f>
        <v>750576</v>
      </c>
      <c r="I1011" s="6">
        <f>IF('[1]TCE - ANEXO IV - Preencher'!K1020="","",'[1]TCE - ANEXO IV - Preencher'!K1020)</f>
        <v>45376</v>
      </c>
      <c r="J1011" s="5" t="str">
        <f>'[1]TCE - ANEXO IV - Preencher'!L1020</f>
        <v>26240314202175000196650010007505761754849669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158.58000000000001</v>
      </c>
    </row>
    <row r="1012" spans="1:12" ht="18" customHeight="1" x14ac:dyDescent="0.2">
      <c r="A1012" s="3">
        <f>IFERROR(VLOOKUP(B1012,'[1]DADOS (OCULTAR)'!$Q$3:$S$135,3,0),"")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>3.1 - Combustíveis e Lubrificantes Automotivos</v>
      </c>
      <c r="D1012" s="3">
        <f>'[1]TCE - ANEXO IV - Preencher'!F1021</f>
        <v>35593870000104</v>
      </c>
      <c r="E1012" s="5" t="str">
        <f>'[1]TCE - ANEXO IV - Preencher'!G1021</f>
        <v>NUNES DERIVADOS DE PETROLEO LTDA</v>
      </c>
      <c r="F1012" s="5" t="str">
        <f>'[1]TCE - ANEXO IV - Preencher'!H1021</f>
        <v>B</v>
      </c>
      <c r="G1012" s="5" t="str">
        <f>'[1]TCE - ANEXO IV - Preencher'!I1021</f>
        <v>S</v>
      </c>
      <c r="H1012" s="5" t="str">
        <f>'[1]TCE - ANEXO IV - Preencher'!J1021</f>
        <v>183996</v>
      </c>
      <c r="I1012" s="6">
        <f>IF('[1]TCE - ANEXO IV - Preencher'!K1021="","",'[1]TCE - ANEXO IV - Preencher'!K1021)</f>
        <v>45375</v>
      </c>
      <c r="J1012" s="5" t="str">
        <f>'[1]TCE - ANEXO IV - Preencher'!L1021</f>
        <v>26240335593870000104650030001839961008963060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325.3</v>
      </c>
    </row>
    <row r="1013" spans="1:12" ht="18" customHeight="1" x14ac:dyDescent="0.2">
      <c r="A1013" s="3">
        <f>IFERROR(VLOOKUP(B1013,'[1]DADOS (OCULTAR)'!$Q$3:$S$135,3,0),"")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>3.1 - Combustíveis e Lubrificantes Automotivos</v>
      </c>
      <c r="D1013" s="3">
        <f>'[1]TCE - ANEXO IV - Preencher'!F1022</f>
        <v>35593870000104</v>
      </c>
      <c r="E1013" s="5" t="str">
        <f>'[1]TCE - ANEXO IV - Preencher'!G1022</f>
        <v>NUNES DERIVADOS DE PETROLEO LTDA</v>
      </c>
      <c r="F1013" s="5" t="str">
        <f>'[1]TCE - ANEXO IV - Preencher'!H1022</f>
        <v>B</v>
      </c>
      <c r="G1013" s="5" t="str">
        <f>'[1]TCE - ANEXO IV - Preencher'!I1022</f>
        <v>S</v>
      </c>
      <c r="H1013" s="5" t="str">
        <f>'[1]TCE - ANEXO IV - Preencher'!J1022</f>
        <v>314114</v>
      </c>
      <c r="I1013" s="6">
        <f>IF('[1]TCE - ANEXO IV - Preencher'!K1022="","",'[1]TCE - ANEXO IV - Preencher'!K1022)</f>
        <v>45377</v>
      </c>
      <c r="J1013" s="5" t="str">
        <f>'[1]TCE - ANEXO IV - Preencher'!L1022</f>
        <v>26240335593870000104650020003141141008994569</v>
      </c>
      <c r="K1013" s="5" t="str">
        <f>IF(F1013="B",LEFT('[1]TCE - ANEXO IV - Preencher'!M1022,2),IF(F1013="S",LEFT('[1]TCE - ANEXO IV - Preencher'!M1022,7),IF('[1]TCE - ANEXO IV - Preencher'!H1022="","")))</f>
        <v>26</v>
      </c>
      <c r="L1013" s="7">
        <f>'[1]TCE - ANEXO IV - Preencher'!N1022</f>
        <v>155.97999999999999</v>
      </c>
    </row>
    <row r="1014" spans="1:12" ht="18" customHeight="1" x14ac:dyDescent="0.2">
      <c r="A1014" s="3">
        <f>IFERROR(VLOOKUP(B1014,'[1]DADOS (OCULTAR)'!$Q$3:$S$135,3,0),"")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>3.1 - Combustíveis e Lubrificantes Automotivos</v>
      </c>
      <c r="D1014" s="3">
        <f>'[1]TCE - ANEXO IV - Preencher'!F1023</f>
        <v>35593870000104</v>
      </c>
      <c r="E1014" s="5" t="str">
        <f>'[1]TCE - ANEXO IV - Preencher'!G1023</f>
        <v>NUNES DERIVADOS DE PETROLEO LTDA</v>
      </c>
      <c r="F1014" s="5" t="str">
        <f>'[1]TCE - ANEXO IV - Preencher'!H1023</f>
        <v>B</v>
      </c>
      <c r="G1014" s="5" t="str">
        <f>'[1]TCE - ANEXO IV - Preencher'!I1023</f>
        <v>S</v>
      </c>
      <c r="H1014" s="5">
        <f>'[1]TCE - ANEXO IV - Preencher'!J1023</f>
        <v>107291</v>
      </c>
      <c r="I1014" s="6">
        <f>IF('[1]TCE - ANEXO IV - Preencher'!K1023="","",'[1]TCE - ANEXO IV - Preencher'!K1023)</f>
        <v>45377</v>
      </c>
      <c r="J1014" s="5" t="str">
        <f>'[1]TCE - ANEXO IV - Preencher'!L1023</f>
        <v>26240335593870000104650080001072911008993543</v>
      </c>
      <c r="K1014" s="5" t="str">
        <f>IF(F1014="B",LEFT('[1]TCE - ANEXO IV - Preencher'!M1023,2),IF(F1014="S",LEFT('[1]TCE - ANEXO IV - Preencher'!M1023,7),IF('[1]TCE - ANEXO IV - Preencher'!H1023="","")))</f>
        <v>26</v>
      </c>
      <c r="L1014" s="7">
        <f>'[1]TCE - ANEXO IV - Preencher'!N1023</f>
        <v>278.38</v>
      </c>
    </row>
    <row r="1015" spans="1:12" ht="18" customHeight="1" x14ac:dyDescent="0.2">
      <c r="A1015" s="3">
        <f>IFERROR(VLOOKUP(B1015,'[1]DADOS (OCULTAR)'!$Q$3:$S$135,3,0),"")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3.1 - Combustíveis e Lubrificantes Automotivos</v>
      </c>
      <c r="D1015" s="3">
        <f>'[1]TCE - ANEXO IV - Preencher'!F1024</f>
        <v>35593870000104</v>
      </c>
      <c r="E1015" s="5" t="str">
        <f>'[1]TCE - ANEXO IV - Preencher'!G1024</f>
        <v>NUNES DERIVADOS DE PETROLEO LTDA</v>
      </c>
      <c r="F1015" s="5" t="str">
        <f>'[1]TCE - ANEXO IV - Preencher'!H1024</f>
        <v>B</v>
      </c>
      <c r="G1015" s="5" t="str">
        <f>'[1]TCE - ANEXO IV - Preencher'!I1024</f>
        <v>N</v>
      </c>
      <c r="H1015" s="5">
        <f>'[1]TCE - ANEXO IV - Preencher'!J1024</f>
        <v>0</v>
      </c>
      <c r="I1015" s="6">
        <f>IF('[1]TCE - ANEXO IV - Preencher'!K1024="","",'[1]TCE - ANEXO IV - Preencher'!K1024)</f>
        <v>45378</v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283.14999999999998</v>
      </c>
    </row>
    <row r="1016" spans="1:12" ht="18" customHeight="1" x14ac:dyDescent="0.2">
      <c r="A1016" s="3">
        <f>IFERROR(VLOOKUP(B1016,'[1]DADOS (OCULTAR)'!$Q$3:$S$135,3,0),"")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>3.1 - Combustíveis e Lubrificantes Automotivos</v>
      </c>
      <c r="D1016" s="3">
        <f>'[1]TCE - ANEXO IV - Preencher'!F1025</f>
        <v>14202175000196</v>
      </c>
      <c r="E1016" s="5" t="str">
        <f>'[1]TCE - ANEXO IV - Preencher'!G1025</f>
        <v>IBEFIL COMBUSTIVEIS LTDA</v>
      </c>
      <c r="F1016" s="5" t="str">
        <f>'[1]TCE - ANEXO IV - Preencher'!H1025</f>
        <v>B</v>
      </c>
      <c r="G1016" s="5" t="str">
        <f>'[1]TCE - ANEXO IV - Preencher'!I1025</f>
        <v>S</v>
      </c>
      <c r="H1016" s="5">
        <f>'[1]TCE - ANEXO IV - Preencher'!J1025</f>
        <v>751291</v>
      </c>
      <c r="I1016" s="6">
        <f>IF('[1]TCE - ANEXO IV - Preencher'!K1025="","",'[1]TCE - ANEXO IV - Preencher'!K1025)</f>
        <v>45378</v>
      </c>
      <c r="J1016" s="5" t="str">
        <f>'[1]TCE - ANEXO IV - Preencher'!L1025</f>
        <v>26240314202175000196650010007512911979247725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419.04</v>
      </c>
    </row>
    <row r="1017" spans="1:12" ht="18" customHeight="1" x14ac:dyDescent="0.2">
      <c r="A1017" s="3">
        <f>IFERROR(VLOOKUP(B1017,'[1]DADOS (OCULTAR)'!$Q$3:$S$135,3,0),"")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>3.1 - Combustíveis e Lubrificantes Automotivos</v>
      </c>
      <c r="D1017" s="3">
        <f>'[1]TCE - ANEXO IV - Preencher'!F1026</f>
        <v>12821153000189</v>
      </c>
      <c r="E1017" s="5" t="str">
        <f>'[1]TCE - ANEXO IV - Preencher'!G1026</f>
        <v>ASSIS COMERCIO DE COMBUSTIVEIS LTDA</v>
      </c>
      <c r="F1017" s="5" t="str">
        <f>'[1]TCE - ANEXO IV - Preencher'!H1026</f>
        <v>B</v>
      </c>
      <c r="G1017" s="5" t="str">
        <f>'[1]TCE - ANEXO IV - Preencher'!I1026</f>
        <v>S</v>
      </c>
      <c r="H1017" s="5" t="str">
        <f>'[1]TCE - ANEXO IV - Preencher'!J1026</f>
        <v>228583</v>
      </c>
      <c r="I1017" s="6">
        <f>IF('[1]TCE - ANEXO IV - Preencher'!K1026="","",'[1]TCE - ANEXO IV - Preencher'!K1026)</f>
        <v>45379</v>
      </c>
      <c r="J1017" s="5" t="str">
        <f>'[1]TCE - ANEXO IV - Preencher'!L1026</f>
        <v>26240312821153000189650020002285831341295558</v>
      </c>
      <c r="K1017" s="5" t="str">
        <f>IF(F1017="B",LEFT('[1]TCE - ANEXO IV - Preencher'!M1026,2),IF(F1017="S",LEFT('[1]TCE - ANEXO IV - Preencher'!M1026,7),IF('[1]TCE - ANEXO IV - Preencher'!H1026="","")))</f>
        <v>26</v>
      </c>
      <c r="L1017" s="7">
        <f>'[1]TCE - ANEXO IV - Preencher'!N1026</f>
        <v>263.17</v>
      </c>
    </row>
    <row r="1018" spans="1:12" ht="18" customHeight="1" x14ac:dyDescent="0.2">
      <c r="A1018" s="3">
        <f>IFERROR(VLOOKUP(B1018,'[1]DADOS (OCULTAR)'!$Q$3:$S$135,3,0),"")</f>
        <v>10583920000800</v>
      </c>
      <c r="B1018" s="4" t="str">
        <f>'[1]TCE - ANEXO IV - Preencher'!C1027</f>
        <v>HOSPITAL MESTRE VITALINO</v>
      </c>
      <c r="C1018" s="4" t="str">
        <f>'[1]TCE - ANEXO IV - Preencher'!E1027</f>
        <v>3.1 - Combustíveis e Lubrificantes Automotivos</v>
      </c>
      <c r="D1018" s="3">
        <f>'[1]TCE - ANEXO IV - Preencher'!F1027</f>
        <v>35593870000104</v>
      </c>
      <c r="E1018" s="5" t="str">
        <f>'[1]TCE - ANEXO IV - Preencher'!G1027</f>
        <v>NUNES DERIVADOS DE PETROLEO LTDA</v>
      </c>
      <c r="F1018" s="5" t="str">
        <f>'[1]TCE - ANEXO IV - Preencher'!H1027</f>
        <v>B</v>
      </c>
      <c r="G1018" s="5" t="str">
        <f>'[1]TCE - ANEXO IV - Preencher'!I1027</f>
        <v>S</v>
      </c>
      <c r="H1018" s="5" t="str">
        <f>'[1]TCE - ANEXO IV - Preencher'!J1027</f>
        <v>107550</v>
      </c>
      <c r="I1018" s="6">
        <f>IF('[1]TCE - ANEXO IV - Preencher'!K1027="","",'[1]TCE - ANEXO IV - Preencher'!K1027)</f>
        <v>45380</v>
      </c>
      <c r="J1018" s="5" t="str">
        <f>'[1]TCE - ANEXO IV - Preencher'!L1027</f>
        <v>26240335593870000104650080001075501009031935</v>
      </c>
      <c r="K1018" s="5" t="str">
        <f>IF(F1018="B",LEFT('[1]TCE - ANEXO IV - Preencher'!M1027,2),IF(F1018="S",LEFT('[1]TCE - ANEXO IV - Preencher'!M1027,7),IF('[1]TCE - ANEXO IV - Preencher'!H1027="","")))</f>
        <v>26</v>
      </c>
      <c r="L1018" s="7">
        <f>'[1]TCE - ANEXO IV - Preencher'!N1027</f>
        <v>385.17</v>
      </c>
    </row>
    <row r="1019" spans="1:12" ht="18" customHeight="1" x14ac:dyDescent="0.2">
      <c r="A1019" s="3">
        <f>IFERROR(VLOOKUP(B1019,'[1]DADOS (OCULTAR)'!$Q$3:$S$135,3,0),"")</f>
        <v>10583920000800</v>
      </c>
      <c r="B1019" s="4" t="str">
        <f>'[1]TCE - ANEXO IV - Preencher'!C1028</f>
        <v>HOSPITAL MESTRE VITALINO</v>
      </c>
      <c r="C1019" s="4" t="str">
        <f>'[1]TCE - ANEXO IV - Preencher'!E1028</f>
        <v>3.1 - Combustíveis e Lubrificantes Automotivos</v>
      </c>
      <c r="D1019" s="3">
        <f>'[1]TCE - ANEXO IV - Preencher'!F1028</f>
        <v>35593870000104</v>
      </c>
      <c r="E1019" s="5" t="str">
        <f>'[1]TCE - ANEXO IV - Preencher'!G1028</f>
        <v>NUNES DERIVADOS DE PETROLEO LTDA</v>
      </c>
      <c r="F1019" s="5" t="str">
        <f>'[1]TCE - ANEXO IV - Preencher'!H1028</f>
        <v>B</v>
      </c>
      <c r="G1019" s="5" t="str">
        <f>'[1]TCE - ANEXO IV - Preencher'!I1028</f>
        <v>S</v>
      </c>
      <c r="H1019" s="5" t="str">
        <f>'[1]TCE - ANEXO IV - Preencher'!J1028</f>
        <v>107512</v>
      </c>
      <c r="I1019" s="6">
        <f>IF('[1]TCE - ANEXO IV - Preencher'!K1028="","",'[1]TCE - ANEXO IV - Preencher'!K1028)</f>
        <v>45380</v>
      </c>
      <c r="J1019" s="5" t="str">
        <f>'[1]TCE - ANEXO IV - Preencher'!L1028</f>
        <v>26240335593870000104650080001075121009027015</v>
      </c>
      <c r="K1019" s="5" t="str">
        <f>IF(F1019="B",LEFT('[1]TCE - ANEXO IV - Preencher'!M1028,2),IF(F1019="S",LEFT('[1]TCE - ANEXO IV - Preencher'!M1028,7),IF('[1]TCE - ANEXO IV - Preencher'!H1028="","")))</f>
        <v>26</v>
      </c>
      <c r="L1019" s="7">
        <f>'[1]TCE - ANEXO IV - Preencher'!N1028</f>
        <v>231.99</v>
      </c>
    </row>
    <row r="1020" spans="1:12" ht="18" customHeight="1" x14ac:dyDescent="0.2">
      <c r="A1020" s="3">
        <f>IFERROR(VLOOKUP(B1020,'[1]DADOS (OCULTAR)'!$Q$3:$S$135,3,0),"")</f>
        <v>10583920000800</v>
      </c>
      <c r="B1020" s="4" t="str">
        <f>'[1]TCE - ANEXO IV - Preencher'!C1029</f>
        <v>HOSPITAL MESTRE VITALINO</v>
      </c>
      <c r="C1020" s="4" t="str">
        <f>'[1]TCE - ANEXO IV - Preencher'!E1029</f>
        <v>3.1 - Combustíveis e Lubrificantes Automotivos</v>
      </c>
      <c r="D1020" s="3">
        <f>'[1]TCE - ANEXO IV - Preencher'!F1029</f>
        <v>14202175000196</v>
      </c>
      <c r="E1020" s="5" t="str">
        <f>'[1]TCE - ANEXO IV - Preencher'!G1029</f>
        <v>IBEFIL COMBUSTIVEIS LTDA</v>
      </c>
      <c r="F1020" s="5" t="str">
        <f>'[1]TCE - ANEXO IV - Preencher'!H1029</f>
        <v>B</v>
      </c>
      <c r="G1020" s="5" t="str">
        <f>'[1]TCE - ANEXO IV - Preencher'!I1029</f>
        <v>S</v>
      </c>
      <c r="H1020" s="5">
        <f>'[1]TCE - ANEXO IV - Preencher'!J1029</f>
        <v>752132</v>
      </c>
      <c r="I1020" s="6">
        <f>IF('[1]TCE - ANEXO IV - Preencher'!K1029="","",'[1]TCE - ANEXO IV - Preencher'!K1029)</f>
        <v>45380</v>
      </c>
      <c r="J1020" s="5" t="str">
        <f>'[1]TCE - ANEXO IV - Preencher'!L1029</f>
        <v>26240314202175000196650010007521321589254210</v>
      </c>
      <c r="K1020" s="5" t="str">
        <f>IF(F1020="B",LEFT('[1]TCE - ANEXO IV - Preencher'!M1029,2),IF(F1020="S",LEFT('[1]TCE - ANEXO IV - Preencher'!M1029,7),IF('[1]TCE - ANEXO IV - Preencher'!H1029="","")))</f>
        <v>26</v>
      </c>
      <c r="L1020" s="7">
        <f>'[1]TCE - ANEXO IV - Preencher'!N1029</f>
        <v>44</v>
      </c>
    </row>
    <row r="1021" spans="1:12" ht="18" customHeight="1" x14ac:dyDescent="0.2">
      <c r="A1021" s="3">
        <f>IFERROR(VLOOKUP(B1021,'[1]DADOS (OCULTAR)'!$Q$3:$S$135,3,0),"")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>3.1 - Combustíveis e Lubrificantes Automotivos</v>
      </c>
      <c r="D1021" s="3">
        <f>'[1]TCE - ANEXO IV - Preencher'!F1030</f>
        <v>14202175000196</v>
      </c>
      <c r="E1021" s="5" t="str">
        <f>'[1]TCE - ANEXO IV - Preencher'!G1030</f>
        <v>IBEFIL COMBUSTIVEIS LTDA</v>
      </c>
      <c r="F1021" s="5" t="str">
        <f>'[1]TCE - ANEXO IV - Preencher'!H1030</f>
        <v>B</v>
      </c>
      <c r="G1021" s="5" t="str">
        <f>'[1]TCE - ANEXO IV - Preencher'!I1030</f>
        <v>S</v>
      </c>
      <c r="H1021" s="5">
        <f>'[1]TCE - ANEXO IV - Preencher'!J1030</f>
        <v>752408</v>
      </c>
      <c r="I1021" s="6">
        <f>IF('[1]TCE - ANEXO IV - Preencher'!K1030="","",'[1]TCE - ANEXO IV - Preencher'!K1030)</f>
        <v>45381</v>
      </c>
      <c r="J1021" s="5" t="str">
        <f>'[1]TCE - ANEXO IV - Preencher'!L1030</f>
        <v>26240314202175000196650010007524081529057150</v>
      </c>
      <c r="K1021" s="5" t="str">
        <f>IF(F1021="B",LEFT('[1]TCE - ANEXO IV - Preencher'!M1030,2),IF(F1021="S",LEFT('[1]TCE - ANEXO IV - Preencher'!M1030,7),IF('[1]TCE - ANEXO IV - Preencher'!H1030="","")))</f>
        <v>26</v>
      </c>
      <c r="L1021" s="7">
        <f>'[1]TCE - ANEXO IV - Preencher'!N1030</f>
        <v>147.30000000000001</v>
      </c>
    </row>
    <row r="1022" spans="1:12" ht="18" customHeight="1" x14ac:dyDescent="0.2">
      <c r="A1022" s="3">
        <f>IFERROR(VLOOKUP(B1022,'[1]DADOS (OCULTAR)'!$Q$3:$S$135,3,0),"")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>3.1 - Combustíveis e Lubrificantes Automotivos</v>
      </c>
      <c r="D1022" s="3">
        <f>'[1]TCE - ANEXO IV - Preencher'!F1031</f>
        <v>35593870000104</v>
      </c>
      <c r="E1022" s="5" t="str">
        <f>'[1]TCE - ANEXO IV - Preencher'!G1031</f>
        <v>NUNES DERIVADOS DE PETROLEO LTDA</v>
      </c>
      <c r="F1022" s="5" t="str">
        <f>'[1]TCE - ANEXO IV - Preencher'!H1031</f>
        <v>B</v>
      </c>
      <c r="G1022" s="5" t="str">
        <f>'[1]TCE - ANEXO IV - Preencher'!I1031</f>
        <v>S</v>
      </c>
      <c r="H1022" s="5">
        <f>'[1]TCE - ANEXO IV - Preencher'!J1031</f>
        <v>184809</v>
      </c>
      <c r="I1022" s="6">
        <f>IF('[1]TCE - ANEXO IV - Preencher'!K1031="","",'[1]TCE - ANEXO IV - Preencher'!K1031)</f>
        <v>45382</v>
      </c>
      <c r="J1022" s="5" t="str">
        <f>'[1]TCE - ANEXO IV - Preencher'!L1031</f>
        <v>26240335593870000104650030001848091009053240</v>
      </c>
      <c r="K1022" s="5" t="str">
        <f>IF(F1022="B",LEFT('[1]TCE - ANEXO IV - Preencher'!M1031,2),IF(F1022="S",LEFT('[1]TCE - ANEXO IV - Preencher'!M1031,7),IF('[1]TCE - ANEXO IV - Preencher'!H1031="","")))</f>
        <v>26</v>
      </c>
      <c r="L1022" s="7">
        <f>'[1]TCE - ANEXO IV - Preencher'!N1031</f>
        <v>251.91</v>
      </c>
    </row>
    <row r="1023" spans="1:12" ht="18" customHeight="1" x14ac:dyDescent="0.2">
      <c r="A1023" s="3">
        <f>IFERROR(VLOOKUP(B1023,'[1]DADOS (OCULTAR)'!$Q$3:$S$135,3,0),"")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>3.1 - Combustíveis e Lubrificantes Automotivos</v>
      </c>
      <c r="D1023" s="3">
        <f>'[1]TCE - ANEXO IV - Preencher'!F1032</f>
        <v>12821153000189</v>
      </c>
      <c r="E1023" s="5" t="str">
        <f>'[1]TCE - ANEXO IV - Preencher'!G1032</f>
        <v>ASSIS COMERCIO DE COMBUSTIVEIS LTDA</v>
      </c>
      <c r="F1023" s="5" t="str">
        <f>'[1]TCE - ANEXO IV - Preencher'!H1032</f>
        <v>B</v>
      </c>
      <c r="G1023" s="5" t="str">
        <f>'[1]TCE - ANEXO IV - Preencher'!I1032</f>
        <v>S</v>
      </c>
      <c r="H1023" s="5" t="str">
        <f>'[1]TCE - ANEXO IV - Preencher'!J1032</f>
        <v>229453</v>
      </c>
      <c r="I1023" s="6">
        <f>IF('[1]TCE - ANEXO IV - Preencher'!K1032="","",'[1]TCE - ANEXO IV - Preencher'!K1032)</f>
        <v>45382</v>
      </c>
      <c r="J1023" s="5" t="str">
        <f>'[1]TCE - ANEXO IV - Preencher'!L1032</f>
        <v>26240312821153000189650020002294531642803951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292.97000000000003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>
        <f>IFERROR(VLOOKUP(B1026,'[1]DADOS (OCULTAR)'!$Q$3:$S$135,3,0),"")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>1.99 - Outras Despesas com Pessoal</v>
      </c>
      <c r="D1026" s="3">
        <f>'[1]TCE - ANEXO IV - Preencher'!F1035</f>
        <v>14031084000135</v>
      </c>
      <c r="E1026" s="5" t="str">
        <f>'[1]TCE - ANEXO IV - Preencher'!G1035</f>
        <v>GG DO NASCIMENTO COMERCIO DE ALIMENTOS</v>
      </c>
      <c r="F1026" s="5" t="str">
        <f>'[1]TCE - ANEXO IV - Preencher'!H1035</f>
        <v>B</v>
      </c>
      <c r="G1026" s="5" t="str">
        <f>'[1]TCE - ANEXO IV - Preencher'!I1035</f>
        <v>S</v>
      </c>
      <c r="H1026" s="5">
        <f>'[1]TCE - ANEXO IV - Preencher'!J1035</f>
        <v>197401</v>
      </c>
      <c r="I1026" s="6">
        <f>IF('[1]TCE - ANEXO IV - Preencher'!K1035="","",'[1]TCE - ANEXO IV - Preencher'!K1035)</f>
        <v>45352</v>
      </c>
      <c r="J1026" s="5" t="str">
        <f>'[1]TCE - ANEXO IV - Preencher'!L1035</f>
        <v>26240314031084000135650010001974011744178045</v>
      </c>
      <c r="K1026" s="5" t="str">
        <f>IF(F1026="B",LEFT('[1]TCE - ANEXO IV - Preencher'!M1035,2),IF(F1026="S",LEFT('[1]TCE - ANEXO IV - Preencher'!M1035,7),IF('[1]TCE - ANEXO IV - Preencher'!H1035="","")))</f>
        <v>26</v>
      </c>
      <c r="L1026" s="7">
        <f>'[1]TCE - ANEXO IV - Preencher'!N1035</f>
        <v>75</v>
      </c>
    </row>
    <row r="1027" spans="1:12" ht="18" customHeight="1" x14ac:dyDescent="0.2">
      <c r="A1027" s="3">
        <f>IFERROR(VLOOKUP(B1027,'[1]DADOS (OCULTAR)'!$Q$3:$S$135,3,0),"")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1.99 - Outras Despesas com Pessoal</v>
      </c>
      <c r="D1027" s="3">
        <f>'[1]TCE - ANEXO IV - Preencher'!F1036</f>
        <v>50748534000179</v>
      </c>
      <c r="E1027" s="5" t="str">
        <f>'[1]TCE - ANEXO IV - Preencher'!G1036</f>
        <v>AFS MARTINS ALIMENTAÇAO</v>
      </c>
      <c r="F1027" s="5" t="str">
        <f>'[1]TCE - ANEXO IV - Preencher'!H1036</f>
        <v>B</v>
      </c>
      <c r="G1027" s="5" t="str">
        <f>'[1]TCE - ANEXO IV - Preencher'!I1036</f>
        <v>S</v>
      </c>
      <c r="H1027" s="5">
        <f>'[1]TCE - ANEXO IV - Preencher'!J1036</f>
        <v>96875</v>
      </c>
      <c r="I1027" s="6">
        <f>IF('[1]TCE - ANEXO IV - Preencher'!K1036="","",'[1]TCE - ANEXO IV - Preencher'!K1036)</f>
        <v>45352</v>
      </c>
      <c r="J1027" s="5" t="str">
        <f>'[1]TCE - ANEXO IV - Preencher'!L1036</f>
        <v>26240350748534000179650010000968751648776793</v>
      </c>
      <c r="K1027" s="5" t="str">
        <f>IF(F1027="B",LEFT('[1]TCE - ANEXO IV - Preencher'!M1036,2),IF(F1027="S",LEFT('[1]TCE - ANEXO IV - Preencher'!M1036,7),IF('[1]TCE - ANEXO IV - Preencher'!H1036="","")))</f>
        <v>26</v>
      </c>
      <c r="L1027" s="7">
        <f>'[1]TCE - ANEXO IV - Preencher'!N1036</f>
        <v>117.08</v>
      </c>
    </row>
    <row r="1028" spans="1:12" ht="18" customHeight="1" x14ac:dyDescent="0.2">
      <c r="A1028" s="3">
        <f>IFERROR(VLOOKUP(B1028,'[1]DADOS (OCULTAR)'!$Q$3:$S$135,3,0),"")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>1.99 - Outras Despesas com Pessoal</v>
      </c>
      <c r="D1028" s="3">
        <f>'[1]TCE - ANEXO IV - Preencher'!F1037</f>
        <v>12841101000255</v>
      </c>
      <c r="E1028" s="5" t="str">
        <f>'[1]TCE - ANEXO IV - Preencher'!G1037</f>
        <v>INDUSTRIA DE ALIMENTOS O REI DAS COXINHAS LTDA</v>
      </c>
      <c r="F1028" s="5" t="str">
        <f>'[1]TCE - ANEXO IV - Preencher'!H1037</f>
        <v>B</v>
      </c>
      <c r="G1028" s="5" t="str">
        <f>'[1]TCE - ANEXO IV - Preencher'!I1037</f>
        <v>S</v>
      </c>
      <c r="H1028" s="5">
        <f>'[1]TCE - ANEXO IV - Preencher'!J1037</f>
        <v>73237</v>
      </c>
      <c r="I1028" s="6">
        <f>IF('[1]TCE - ANEXO IV - Preencher'!K1037="","",'[1]TCE - ANEXO IV - Preencher'!K1037)</f>
        <v>45352</v>
      </c>
      <c r="J1028" s="5" t="str">
        <f>'[1]TCE - ANEXO IV - Preencher'!L1037</f>
        <v>26240312841101000255650080000732371009757315</v>
      </c>
      <c r="K1028" s="5" t="str">
        <f>IF(F1028="B",LEFT('[1]TCE - ANEXO IV - Preencher'!M1037,2),IF(F1028="S",LEFT('[1]TCE - ANEXO IV - Preencher'!M1037,7),IF('[1]TCE - ANEXO IV - Preencher'!H1037="","")))</f>
        <v>26</v>
      </c>
      <c r="L1028" s="7">
        <f>'[1]TCE - ANEXO IV - Preencher'!N1037</f>
        <v>53</v>
      </c>
    </row>
    <row r="1029" spans="1:12" ht="18" customHeight="1" x14ac:dyDescent="0.2">
      <c r="A1029" s="3">
        <f>IFERROR(VLOOKUP(B1029,'[1]DADOS (OCULTAR)'!$Q$3:$S$135,3,0),"")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>1.99 - Outras Despesas com Pessoal</v>
      </c>
      <c r="D1029" s="3">
        <f>'[1]TCE - ANEXO IV - Preencher'!F1038</f>
        <v>30871900000175</v>
      </c>
      <c r="E1029" s="5" t="str">
        <f>'[1]TCE - ANEXO IV - Preencher'!G1038</f>
        <v>INSANOS HAMBURGUERIA</v>
      </c>
      <c r="F1029" s="5" t="str">
        <f>'[1]TCE - ANEXO IV - Preencher'!H1038</f>
        <v>B</v>
      </c>
      <c r="G1029" s="5" t="str">
        <f>'[1]TCE - ANEXO IV - Preencher'!I1038</f>
        <v>S</v>
      </c>
      <c r="H1029" s="5">
        <f>'[1]TCE - ANEXO IV - Preencher'!J1038</f>
        <v>175460</v>
      </c>
      <c r="I1029" s="6">
        <f>IF('[1]TCE - ANEXO IV - Preencher'!K1038="","",'[1]TCE - ANEXO IV - Preencher'!K1038)</f>
        <v>45352</v>
      </c>
      <c r="J1029" s="5" t="str">
        <f>'[1]TCE - ANEXO IV - Preencher'!L1038</f>
        <v>26240330871900000175650030001754601423142841</v>
      </c>
      <c r="K1029" s="5" t="str">
        <f>IF(F1029="B",LEFT('[1]TCE - ANEXO IV - Preencher'!M1038,2),IF(F1029="S",LEFT('[1]TCE - ANEXO IV - Preencher'!M1038,7),IF('[1]TCE - ANEXO IV - Preencher'!H1038="","")))</f>
        <v>26</v>
      </c>
      <c r="L1029" s="7">
        <f>'[1]TCE - ANEXO IV - Preencher'!N1038</f>
        <v>25.99</v>
      </c>
    </row>
    <row r="1030" spans="1:12" ht="18" customHeight="1" x14ac:dyDescent="0.2">
      <c r="A1030" s="3">
        <f>IFERROR(VLOOKUP(B1030,'[1]DADOS (OCULTAR)'!$Q$3:$S$135,3,0),"")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>1.99 - Outras Despesas com Pessoal</v>
      </c>
      <c r="D1030" s="3">
        <f>'[1]TCE - ANEXO IV - Preencher'!F1039</f>
        <v>27181464000106</v>
      </c>
      <c r="E1030" s="5" t="str">
        <f>'[1]TCE - ANEXO IV - Preencher'!G1039</f>
        <v>SAULO DAVID DE M FILHO ME  CANTINHO DO LAU</v>
      </c>
      <c r="F1030" s="5" t="str">
        <f>'[1]TCE - ANEXO IV - Preencher'!H1039</f>
        <v>B</v>
      </c>
      <c r="G1030" s="5" t="str">
        <f>'[1]TCE - ANEXO IV - Preencher'!I1039</f>
        <v>S</v>
      </c>
      <c r="H1030" s="5">
        <f>'[1]TCE - ANEXO IV - Preencher'!J1039</f>
        <v>35297</v>
      </c>
      <c r="I1030" s="6">
        <f>IF('[1]TCE - ANEXO IV - Preencher'!K1039="","",'[1]TCE - ANEXO IV - Preencher'!K1039)</f>
        <v>45353</v>
      </c>
      <c r="J1030" s="5" t="str">
        <f>'[1]TCE - ANEXO IV - Preencher'!L1039</f>
        <v>26240327181464000106650010000352971820194718</v>
      </c>
      <c r="K1030" s="5" t="str">
        <f>IF(F1030="B",LEFT('[1]TCE - ANEXO IV - Preencher'!M1039,2),IF(F1030="S",LEFT('[1]TCE - ANEXO IV - Preencher'!M1039,7),IF('[1]TCE - ANEXO IV - Preencher'!H1039="","")))</f>
        <v>26</v>
      </c>
      <c r="L1030" s="7">
        <f>'[1]TCE - ANEXO IV - Preencher'!N1039</f>
        <v>51</v>
      </c>
    </row>
    <row r="1031" spans="1:12" ht="18" customHeight="1" x14ac:dyDescent="0.2">
      <c r="A1031" s="3">
        <f>IFERROR(VLOOKUP(B1031,'[1]DADOS (OCULTAR)'!$Q$3:$S$135,3,0),"")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>1.99 - Outras Despesas com Pessoal</v>
      </c>
      <c r="D1031" s="3">
        <f>'[1]TCE - ANEXO IV - Preencher'!F1040</f>
        <v>40947322000167</v>
      </c>
      <c r="E1031" s="5" t="str">
        <f>'[1]TCE - ANEXO IV - Preencher'!G1040</f>
        <v>JOSE ELIAS ELOPES LTDA</v>
      </c>
      <c r="F1031" s="5" t="str">
        <f>'[1]TCE - ANEXO IV - Preencher'!H1040</f>
        <v>B</v>
      </c>
      <c r="G1031" s="5" t="str">
        <f>'[1]TCE - ANEXO IV - Preencher'!I1040</f>
        <v>S</v>
      </c>
      <c r="H1031" s="5">
        <f>'[1]TCE - ANEXO IV - Preencher'!J1040</f>
        <v>32861</v>
      </c>
      <c r="I1031" s="6">
        <f>IF('[1]TCE - ANEXO IV - Preencher'!K1040="","",'[1]TCE - ANEXO IV - Preencher'!K1040)</f>
        <v>45354</v>
      </c>
      <c r="J1031" s="5" t="str">
        <f>'[1]TCE - ANEXO IV - Preencher'!L1040</f>
        <v>26240340947322000167650010000328611978431110</v>
      </c>
      <c r="K1031" s="5" t="str">
        <f>IF(F1031="B",LEFT('[1]TCE - ANEXO IV - Preencher'!M1040,2),IF(F1031="S",LEFT('[1]TCE - ANEXO IV - Preencher'!M1040,7),IF('[1]TCE - ANEXO IV - Preencher'!H1040="","")))</f>
        <v>26</v>
      </c>
      <c r="L1031" s="7">
        <f>'[1]TCE - ANEXO IV - Preencher'!N1040</f>
        <v>122.63</v>
      </c>
    </row>
    <row r="1032" spans="1:12" ht="18" customHeight="1" x14ac:dyDescent="0.2">
      <c r="A1032" s="3">
        <f>IFERROR(VLOOKUP(B1032,'[1]DADOS (OCULTAR)'!$Q$3:$S$135,3,0),"")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>1.99 - Outras Despesas com Pessoal</v>
      </c>
      <c r="D1032" s="3">
        <f>'[1]TCE - ANEXO IV - Preencher'!F1041</f>
        <v>27181464000106</v>
      </c>
      <c r="E1032" s="5" t="str">
        <f>'[1]TCE - ANEXO IV - Preencher'!G1041</f>
        <v>SAULO DAVID DE M FILHO ME  CANTINHO DO LAU</v>
      </c>
      <c r="F1032" s="5" t="str">
        <f>'[1]TCE - ANEXO IV - Preencher'!H1041</f>
        <v>B</v>
      </c>
      <c r="G1032" s="5" t="str">
        <f>'[1]TCE - ANEXO IV - Preencher'!I1041</f>
        <v>S</v>
      </c>
      <c r="H1032" s="5">
        <f>'[1]TCE - ANEXO IV - Preencher'!J1041</f>
        <v>35316</v>
      </c>
      <c r="I1032" s="6">
        <f>IF('[1]TCE - ANEXO IV - Preencher'!K1041="","",'[1]TCE - ANEXO IV - Preencher'!K1041)</f>
        <v>45355</v>
      </c>
      <c r="J1032" s="5" t="str">
        <f>'[1]TCE - ANEXO IV - Preencher'!L1041</f>
        <v>26240327181464000106650010000353161637947401</v>
      </c>
      <c r="K1032" s="5" t="str">
        <f>IF(F1032="B",LEFT('[1]TCE - ANEXO IV - Preencher'!M1041,2),IF(F1032="S",LEFT('[1]TCE - ANEXO IV - Preencher'!M1041,7),IF('[1]TCE - ANEXO IV - Preencher'!H1041="","")))</f>
        <v>26</v>
      </c>
      <c r="L1032" s="7">
        <f>'[1]TCE - ANEXO IV - Preencher'!N1041</f>
        <v>31</v>
      </c>
    </row>
    <row r="1033" spans="1:12" ht="18" customHeight="1" x14ac:dyDescent="0.2">
      <c r="A1033" s="3">
        <f>IFERROR(VLOOKUP(B1033,'[1]DADOS (OCULTAR)'!$Q$3:$S$135,3,0),"")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>1.99 - Outras Despesas com Pessoal</v>
      </c>
      <c r="D1033" s="3">
        <f>'[1]TCE - ANEXO IV - Preencher'!F1042</f>
        <v>6065733000190</v>
      </c>
      <c r="E1033" s="5" t="str">
        <f>'[1]TCE - ANEXO IV - Preencher'!G1042</f>
        <v>VANIA DE SOUZA MELO</v>
      </c>
      <c r="F1033" s="5" t="str">
        <f>'[1]TCE - ANEXO IV - Preencher'!H1042</f>
        <v>B</v>
      </c>
      <c r="G1033" s="5" t="str">
        <f>'[1]TCE - ANEXO IV - Preencher'!I1042</f>
        <v>S</v>
      </c>
      <c r="H1033" s="5">
        <f>'[1]TCE - ANEXO IV - Preencher'!J1042</f>
        <v>14880</v>
      </c>
      <c r="I1033" s="6">
        <f>IF('[1]TCE - ANEXO IV - Preencher'!K1042="","",'[1]TCE - ANEXO IV - Preencher'!K1042)</f>
        <v>45355</v>
      </c>
      <c r="J1033" s="5" t="str">
        <f>'[1]TCE - ANEXO IV - Preencher'!L1042</f>
        <v>26240306065733000190650010000148801978449882</v>
      </c>
      <c r="K1033" s="5" t="str">
        <f>IF(F1033="B",LEFT('[1]TCE - ANEXO IV - Preencher'!M1042,2),IF(F1033="S",LEFT('[1]TCE - ANEXO IV - Preencher'!M1042,7),IF('[1]TCE - ANEXO IV - Preencher'!H1042="","")))</f>
        <v>26</v>
      </c>
      <c r="L1033" s="7">
        <f>'[1]TCE - ANEXO IV - Preencher'!N1042</f>
        <v>139.25</v>
      </c>
    </row>
    <row r="1034" spans="1:12" ht="18" customHeight="1" x14ac:dyDescent="0.2">
      <c r="A1034" s="3">
        <f>IFERROR(VLOOKUP(B1034,'[1]DADOS (OCULTAR)'!$Q$3:$S$135,3,0),"")</f>
        <v>10583920000800</v>
      </c>
      <c r="B1034" s="4" t="str">
        <f>'[1]TCE - ANEXO IV - Preencher'!C1043</f>
        <v>HOSPITAL MESTRE VITALINO</v>
      </c>
      <c r="C1034" s="4" t="str">
        <f>'[1]TCE - ANEXO IV - Preencher'!E1043</f>
        <v>1.99 - Outras Despesas com Pessoal</v>
      </c>
      <c r="D1034" s="3">
        <f>'[1]TCE - ANEXO IV - Preencher'!F1043</f>
        <v>14031084000135</v>
      </c>
      <c r="E1034" s="5" t="str">
        <f>'[1]TCE - ANEXO IV - Preencher'!G1043</f>
        <v>GG DO NASCIMENTO COMERCIO DE ALIMENTOS</v>
      </c>
      <c r="F1034" s="5" t="str">
        <f>'[1]TCE - ANEXO IV - Preencher'!H1043</f>
        <v>B</v>
      </c>
      <c r="G1034" s="5" t="str">
        <f>'[1]TCE - ANEXO IV - Preencher'!I1043</f>
        <v>S</v>
      </c>
      <c r="H1034" s="5">
        <f>'[1]TCE - ANEXO IV - Preencher'!J1043</f>
        <v>197536</v>
      </c>
      <c r="I1034" s="6">
        <f>IF('[1]TCE - ANEXO IV - Preencher'!K1043="","",'[1]TCE - ANEXO IV - Preencher'!K1043)</f>
        <v>45355</v>
      </c>
      <c r="J1034" s="5" t="str">
        <f>'[1]TCE - ANEXO IV - Preencher'!L1043</f>
        <v>26240314031084000135650010001975361414699735</v>
      </c>
      <c r="K1034" s="5" t="str">
        <f>IF(F1034="B",LEFT('[1]TCE - ANEXO IV - Preencher'!M1043,2),IF(F1034="S",LEFT('[1]TCE - ANEXO IV - Preencher'!M1043,7),IF('[1]TCE - ANEXO IV - Preencher'!H1043="","")))</f>
        <v>26</v>
      </c>
      <c r="L1034" s="7">
        <f>'[1]TCE - ANEXO IV - Preencher'!N1043</f>
        <v>87</v>
      </c>
    </row>
    <row r="1035" spans="1:12" ht="18" customHeight="1" x14ac:dyDescent="0.2">
      <c r="A1035" s="3">
        <f>IFERROR(VLOOKUP(B1035,'[1]DADOS (OCULTAR)'!$Q$3:$S$135,3,0),"")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>1.99 - Outras Despesas com Pessoal</v>
      </c>
      <c r="D1035" s="3">
        <f>'[1]TCE - ANEXO IV - Preencher'!F1044</f>
        <v>14031084000135</v>
      </c>
      <c r="E1035" s="5" t="str">
        <f>'[1]TCE - ANEXO IV - Preencher'!G1044</f>
        <v>GG DO NASCIMENTO COMERCIO DE ALIMENTOS</v>
      </c>
      <c r="F1035" s="5" t="str">
        <f>'[1]TCE - ANEXO IV - Preencher'!H1044</f>
        <v>B</v>
      </c>
      <c r="G1035" s="5" t="str">
        <f>'[1]TCE - ANEXO IV - Preencher'!I1044</f>
        <v>S</v>
      </c>
      <c r="H1035" s="5">
        <f>'[1]TCE - ANEXO IV - Preencher'!J1044</f>
        <v>197570</v>
      </c>
      <c r="I1035" s="6">
        <f>IF('[1]TCE - ANEXO IV - Preencher'!K1044="","",'[1]TCE - ANEXO IV - Preencher'!K1044)</f>
        <v>45356</v>
      </c>
      <c r="J1035" s="5" t="str">
        <f>'[1]TCE - ANEXO IV - Preencher'!L1044</f>
        <v>26240314031084000135650010001975701635713945</v>
      </c>
      <c r="K1035" s="5" t="str">
        <f>IF(F1035="B",LEFT('[1]TCE - ANEXO IV - Preencher'!M1044,2),IF(F1035="S",LEFT('[1]TCE - ANEXO IV - Preencher'!M1044,7),IF('[1]TCE - ANEXO IV - Preencher'!H1044="","")))</f>
        <v>26</v>
      </c>
      <c r="L1035" s="7">
        <f>'[1]TCE - ANEXO IV - Preencher'!N1044</f>
        <v>31</v>
      </c>
    </row>
    <row r="1036" spans="1:12" ht="18" customHeight="1" x14ac:dyDescent="0.2">
      <c r="A1036" s="3">
        <f>IFERROR(VLOOKUP(B1036,'[1]DADOS (OCULTAR)'!$Q$3:$S$135,3,0),"")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>1.99 - Outras Despesas com Pessoal</v>
      </c>
      <c r="D1036" s="3">
        <f>'[1]TCE - ANEXO IV - Preencher'!F1045</f>
        <v>20737670000100</v>
      </c>
      <c r="E1036" s="5" t="str">
        <f>'[1]TCE - ANEXO IV - Preencher'!G1045</f>
        <v>ANDRADE SANDRES CIA CONVENIENCIA LTDA ME</v>
      </c>
      <c r="F1036" s="5" t="str">
        <f>'[1]TCE - ANEXO IV - Preencher'!H1045</f>
        <v>B</v>
      </c>
      <c r="G1036" s="5" t="str">
        <f>'[1]TCE - ANEXO IV - Preencher'!I1045</f>
        <v>S</v>
      </c>
      <c r="H1036" s="5">
        <f>'[1]TCE - ANEXO IV - Preencher'!J1045</f>
        <v>276947</v>
      </c>
      <c r="I1036" s="6">
        <f>IF('[1]TCE - ANEXO IV - Preencher'!K1045="","",'[1]TCE - ANEXO IV - Preencher'!K1045)</f>
        <v>45356</v>
      </c>
      <c r="J1036" s="5" t="str">
        <f>'[1]TCE - ANEXO IV - Preencher'!L1045</f>
        <v>26240320737670000100650030002769471763689161</v>
      </c>
      <c r="K1036" s="5" t="str">
        <f>IF(F1036="B",LEFT('[1]TCE - ANEXO IV - Preencher'!M1045,2),IF(F1036="S",LEFT('[1]TCE - ANEXO IV - Preencher'!M1045,7),IF('[1]TCE - ANEXO IV - Preencher'!H1045="","")))</f>
        <v>26</v>
      </c>
      <c r="L1036" s="7">
        <f>'[1]TCE - ANEXO IV - Preencher'!N1045</f>
        <v>25.96</v>
      </c>
    </row>
    <row r="1037" spans="1:12" ht="18" customHeight="1" x14ac:dyDescent="0.2">
      <c r="A1037" s="3">
        <f>IFERROR(VLOOKUP(B1037,'[1]DADOS (OCULTAR)'!$Q$3:$S$135,3,0),"")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>1.99 - Outras Despesas com Pessoal</v>
      </c>
      <c r="D1037" s="3">
        <f>'[1]TCE - ANEXO IV - Preencher'!F1046</f>
        <v>24051557000110</v>
      </c>
      <c r="E1037" s="5" t="str">
        <f>'[1]TCE - ANEXO IV - Preencher'!G1046</f>
        <v>RESTAURANTE ACACIA CARUARU</v>
      </c>
      <c r="F1037" s="5" t="str">
        <f>'[1]TCE - ANEXO IV - Preencher'!H1046</f>
        <v>B</v>
      </c>
      <c r="G1037" s="5" t="str">
        <f>'[1]TCE - ANEXO IV - Preencher'!I1046</f>
        <v>S</v>
      </c>
      <c r="H1037" s="5">
        <f>'[1]TCE - ANEXO IV - Preencher'!J1046</f>
        <v>27575</v>
      </c>
      <c r="I1037" s="6">
        <f>IF('[1]TCE - ANEXO IV - Preencher'!K1046="","",'[1]TCE - ANEXO IV - Preencher'!K1046)</f>
        <v>45357</v>
      </c>
      <c r="J1037" s="5" t="str">
        <f>'[1]TCE - ANEXO IV - Preencher'!L1046</f>
        <v>26240324051557000110650010000275751001275751</v>
      </c>
      <c r="K1037" s="5" t="str">
        <f>IF(F1037="B",LEFT('[1]TCE - ANEXO IV - Preencher'!M1046,2),IF(F1037="S",LEFT('[1]TCE - ANEXO IV - Preencher'!M1046,7),IF('[1]TCE - ANEXO IV - Preencher'!H1046="","")))</f>
        <v>26</v>
      </c>
      <c r="L1037" s="7">
        <f>'[1]TCE - ANEXO IV - Preencher'!N1046</f>
        <v>59.9</v>
      </c>
    </row>
    <row r="1038" spans="1:12" ht="18" customHeight="1" x14ac:dyDescent="0.2">
      <c r="A1038" s="3">
        <f>IFERROR(VLOOKUP(B1038,'[1]DADOS (OCULTAR)'!$Q$3:$S$135,3,0),"")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>1.99 - Outras Despesas com Pessoal</v>
      </c>
      <c r="D1038" s="3">
        <f>'[1]TCE - ANEXO IV - Preencher'!F1047</f>
        <v>27181464000106</v>
      </c>
      <c r="E1038" s="5" t="str">
        <f>'[1]TCE - ANEXO IV - Preencher'!G1047</f>
        <v>SAULO DAVID DE M FILHO ME  CANTINHO DO LAU</v>
      </c>
      <c r="F1038" s="5" t="str">
        <f>'[1]TCE - ANEXO IV - Preencher'!H1047</f>
        <v>B</v>
      </c>
      <c r="G1038" s="5" t="str">
        <f>'[1]TCE - ANEXO IV - Preencher'!I1047</f>
        <v>S</v>
      </c>
      <c r="H1038" s="5">
        <f>'[1]TCE - ANEXO IV - Preencher'!J1047</f>
        <v>35325</v>
      </c>
      <c r="I1038" s="6">
        <f>IF('[1]TCE - ANEXO IV - Preencher'!K1047="","",'[1]TCE - ANEXO IV - Preencher'!K1047)</f>
        <v>45357</v>
      </c>
      <c r="J1038" s="5" t="str">
        <f>'[1]TCE - ANEXO IV - Preencher'!L1047</f>
        <v>26240327181464000106650010000353251653212270</v>
      </c>
      <c r="K1038" s="5" t="str">
        <f>IF(F1038="B",LEFT('[1]TCE - ANEXO IV - Preencher'!M1047,2),IF(F1038="S",LEFT('[1]TCE - ANEXO IV - Preencher'!M1047,7),IF('[1]TCE - ANEXO IV - Preencher'!H1047="","")))</f>
        <v>26</v>
      </c>
      <c r="L1038" s="7">
        <f>'[1]TCE - ANEXO IV - Preencher'!N1047</f>
        <v>31</v>
      </c>
    </row>
    <row r="1039" spans="1:12" ht="18" customHeight="1" x14ac:dyDescent="0.2">
      <c r="A1039" s="3">
        <f>IFERROR(VLOOKUP(B1039,'[1]DADOS (OCULTAR)'!$Q$3:$S$135,3,0),"")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>1.99 - Outras Despesas com Pessoal</v>
      </c>
      <c r="D1039" s="3">
        <f>'[1]TCE - ANEXO IV - Preencher'!F1048</f>
        <v>50748534000179</v>
      </c>
      <c r="E1039" s="5" t="str">
        <f>'[1]TCE - ANEXO IV - Preencher'!G1048</f>
        <v>AFS MARTINS ALIMENTAÇAO</v>
      </c>
      <c r="F1039" s="5" t="str">
        <f>'[1]TCE - ANEXO IV - Preencher'!H1048</f>
        <v>B</v>
      </c>
      <c r="G1039" s="5" t="str">
        <f>'[1]TCE - ANEXO IV - Preencher'!I1048</f>
        <v>S</v>
      </c>
      <c r="H1039" s="5">
        <f>'[1]TCE - ANEXO IV - Preencher'!J1048</f>
        <v>96911</v>
      </c>
      <c r="I1039" s="6">
        <f>IF('[1]TCE - ANEXO IV - Preencher'!K1048="","",'[1]TCE - ANEXO IV - Preencher'!K1048)</f>
        <v>45358</v>
      </c>
      <c r="J1039" s="5" t="str">
        <f>'[1]TCE - ANEXO IV - Preencher'!L1048</f>
        <v>26240350748534000179650010000969119215355515</v>
      </c>
      <c r="K1039" s="5" t="str">
        <f>IF(F1039="B",LEFT('[1]TCE - ANEXO IV - Preencher'!M1048,2),IF(F1039="S",LEFT('[1]TCE - ANEXO IV - Preencher'!M1048,7),IF('[1]TCE - ANEXO IV - Preencher'!H1048="","")))</f>
        <v>26</v>
      </c>
      <c r="L1039" s="7">
        <f>'[1]TCE - ANEXO IV - Preencher'!N1048</f>
        <v>158.38</v>
      </c>
    </row>
    <row r="1040" spans="1:12" ht="18" customHeight="1" x14ac:dyDescent="0.2">
      <c r="A1040" s="3">
        <f>IFERROR(VLOOKUP(B1040,'[1]DADOS (OCULTAR)'!$Q$3:$S$135,3,0),"")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>1.99 - Outras Despesas com Pessoal</v>
      </c>
      <c r="D1040" s="3">
        <f>'[1]TCE - ANEXO IV - Preencher'!F1049</f>
        <v>41062183001200</v>
      </c>
      <c r="E1040" s="5" t="str">
        <f>'[1]TCE - ANEXO IV - Preencher'!G1049</f>
        <v>MARALCO COMERCIO DE ALIMENTOS LTDA</v>
      </c>
      <c r="F1040" s="5" t="str">
        <f>'[1]TCE - ANEXO IV - Preencher'!H1049</f>
        <v>B</v>
      </c>
      <c r="G1040" s="5" t="str">
        <f>'[1]TCE - ANEXO IV - Preencher'!I1049</f>
        <v>S</v>
      </c>
      <c r="H1040" s="5">
        <f>'[1]TCE - ANEXO IV - Preencher'!J1049</f>
        <v>172497</v>
      </c>
      <c r="I1040" s="6">
        <f>IF('[1]TCE - ANEXO IV - Preencher'!K1049="","",'[1]TCE - ANEXO IV - Preencher'!K1049)</f>
        <v>45358</v>
      </c>
      <c r="J1040" s="5" t="str">
        <f>'[1]TCE - ANEXO IV - Preencher'!L1049</f>
        <v>26240341062183001200650020001724971323212630</v>
      </c>
      <c r="K1040" s="5" t="str">
        <f>IF(F1040="B",LEFT('[1]TCE - ANEXO IV - Preencher'!M1049,2),IF(F1040="S",LEFT('[1]TCE - ANEXO IV - Preencher'!M1049,7),IF('[1]TCE - ANEXO IV - Preencher'!H1049="","")))</f>
        <v>26</v>
      </c>
      <c r="L1040" s="7">
        <f>'[1]TCE - ANEXO IV - Preencher'!N1049</f>
        <v>61.8</v>
      </c>
    </row>
    <row r="1041" spans="1:12" ht="18" customHeight="1" x14ac:dyDescent="0.2">
      <c r="A1041" s="3">
        <f>IFERROR(VLOOKUP(B1041,'[1]DADOS (OCULTAR)'!$Q$3:$S$135,3,0),"")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>1.99 - Outras Despesas com Pessoal</v>
      </c>
      <c r="D1041" s="3">
        <f>'[1]TCE - ANEXO IV - Preencher'!F1050</f>
        <v>14031084000135</v>
      </c>
      <c r="E1041" s="5" t="str">
        <f>'[1]TCE - ANEXO IV - Preencher'!G1050</f>
        <v>GG DO NASCIMENTO COMERCIO DE ALIMENTOS</v>
      </c>
      <c r="F1041" s="5" t="str">
        <f>'[1]TCE - ANEXO IV - Preencher'!H1050</f>
        <v>B</v>
      </c>
      <c r="G1041" s="5" t="str">
        <f>'[1]TCE - ANEXO IV - Preencher'!I1050</f>
        <v>S</v>
      </c>
      <c r="H1041" s="5">
        <f>'[1]TCE - ANEXO IV - Preencher'!J1050</f>
        <v>197637</v>
      </c>
      <c r="I1041" s="6">
        <f>IF('[1]TCE - ANEXO IV - Preencher'!K1050="","",'[1]TCE - ANEXO IV - Preencher'!K1050)</f>
        <v>45358</v>
      </c>
      <c r="J1041" s="5" t="str">
        <f>'[1]TCE - ANEXO IV - Preencher'!L1050</f>
        <v>26240314031084000135650010001976371937224700</v>
      </c>
      <c r="K1041" s="5" t="str">
        <f>IF(F1041="B",LEFT('[1]TCE - ANEXO IV - Preencher'!M1050,2),IF(F1041="S",LEFT('[1]TCE - ANEXO IV - Preencher'!M1050,7),IF('[1]TCE - ANEXO IV - Preencher'!H1050="","")))</f>
        <v>26</v>
      </c>
      <c r="L1041" s="7">
        <f>'[1]TCE - ANEXO IV - Preencher'!N1050</f>
        <v>32.5</v>
      </c>
    </row>
    <row r="1042" spans="1:12" ht="18" customHeight="1" x14ac:dyDescent="0.2">
      <c r="A1042" s="3">
        <f>IFERROR(VLOOKUP(B1042,'[1]DADOS (OCULTAR)'!$Q$3:$S$135,3,0),"")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1.99 - Outras Despesas com Pessoal</v>
      </c>
      <c r="D1042" s="3">
        <f>'[1]TCE - ANEXO IV - Preencher'!F1051</f>
        <v>12841101000255</v>
      </c>
      <c r="E1042" s="5" t="str">
        <f>'[1]TCE - ANEXO IV - Preencher'!G1051</f>
        <v>INDUSTRIA DE ALIMENTOS O REI DAS COXINHAS LTDA</v>
      </c>
      <c r="F1042" s="5" t="str">
        <f>'[1]TCE - ANEXO IV - Preencher'!H1051</f>
        <v>B</v>
      </c>
      <c r="G1042" s="5" t="str">
        <f>'[1]TCE - ANEXO IV - Preencher'!I1051</f>
        <v>S</v>
      </c>
      <c r="H1042" s="5">
        <f>'[1]TCE - ANEXO IV - Preencher'!J1051</f>
        <v>74300</v>
      </c>
      <c r="I1042" s="6">
        <f>IF('[1]TCE - ANEXO IV - Preencher'!K1051="","",'[1]TCE - ANEXO IV - Preencher'!K1051)</f>
        <v>45359</v>
      </c>
      <c r="J1042" s="5" t="str">
        <f>'[1]TCE - ANEXO IV - Preencher'!L1051</f>
        <v>26240312841101000255650080000743001340532430</v>
      </c>
      <c r="K1042" s="5" t="str">
        <f>IF(F1042="B",LEFT('[1]TCE - ANEXO IV - Preencher'!M1051,2),IF(F1042="S",LEFT('[1]TCE - ANEXO IV - Preencher'!M1051,7),IF('[1]TCE - ANEXO IV - Preencher'!H1051="","")))</f>
        <v>26</v>
      </c>
      <c r="L1042" s="7">
        <f>'[1]TCE - ANEXO IV - Preencher'!N1051</f>
        <v>71.5</v>
      </c>
    </row>
    <row r="1043" spans="1:12" ht="18" customHeight="1" x14ac:dyDescent="0.2">
      <c r="A1043" s="3">
        <f>IFERROR(VLOOKUP(B1043,'[1]DADOS (OCULTAR)'!$Q$3:$S$135,3,0),"")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>1.99 - Outras Despesas com Pessoal</v>
      </c>
      <c r="D1043" s="3">
        <f>'[1]TCE - ANEXO IV - Preencher'!F1052</f>
        <v>14031084000135</v>
      </c>
      <c r="E1043" s="5" t="str">
        <f>'[1]TCE - ANEXO IV - Preencher'!G1052</f>
        <v>GG DO NASCIMENTO COMERCIO DE ALIMENTOS</v>
      </c>
      <c r="F1043" s="5" t="str">
        <f>'[1]TCE - ANEXO IV - Preencher'!H1052</f>
        <v>B</v>
      </c>
      <c r="G1043" s="5" t="str">
        <f>'[1]TCE - ANEXO IV - Preencher'!I1052</f>
        <v>S</v>
      </c>
      <c r="H1043" s="5">
        <f>'[1]TCE - ANEXO IV - Preencher'!J1052</f>
        <v>197677</v>
      </c>
      <c r="I1043" s="6">
        <f>IF('[1]TCE - ANEXO IV - Preencher'!K1052="","",'[1]TCE - ANEXO IV - Preencher'!K1052)</f>
        <v>45359</v>
      </c>
      <c r="J1043" s="5" t="str">
        <f>'[1]TCE - ANEXO IV - Preencher'!L1052</f>
        <v>26240314031084000135650010001976771749337922</v>
      </c>
      <c r="K1043" s="5" t="str">
        <f>IF(F1043="B",LEFT('[1]TCE - ANEXO IV - Preencher'!M1052,2),IF(F1043="S",LEFT('[1]TCE - ANEXO IV - Preencher'!M1052,7),IF('[1]TCE - ANEXO IV - Preencher'!H1052="","")))</f>
        <v>26</v>
      </c>
      <c r="L1043" s="7">
        <f>'[1]TCE - ANEXO IV - Preencher'!N1052</f>
        <v>54.5</v>
      </c>
    </row>
    <row r="1044" spans="1:12" ht="18" customHeight="1" x14ac:dyDescent="0.2">
      <c r="A1044" s="3">
        <f>IFERROR(VLOOKUP(B1044,'[1]DADOS (OCULTAR)'!$Q$3:$S$135,3,0),"")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1.99 - Outras Despesas com Pessoal</v>
      </c>
      <c r="D1044" s="3">
        <f>'[1]TCE - ANEXO IV - Preencher'!F1053</f>
        <v>12841101000255</v>
      </c>
      <c r="E1044" s="5" t="str">
        <f>'[1]TCE - ANEXO IV - Preencher'!G1053</f>
        <v>INDUSTRIA DE ALIMENTOS O REI DAS COXINHAS LTDA</v>
      </c>
      <c r="F1044" s="5" t="str">
        <f>'[1]TCE - ANEXO IV - Preencher'!H1053</f>
        <v>B</v>
      </c>
      <c r="G1044" s="5" t="str">
        <f>'[1]TCE - ANEXO IV - Preencher'!I1053</f>
        <v>S</v>
      </c>
      <c r="H1044" s="5">
        <f>'[1]TCE - ANEXO IV - Preencher'!J1053</f>
        <v>1002849</v>
      </c>
      <c r="I1044" s="6">
        <f>IF('[1]TCE - ANEXO IV - Preencher'!K1053="","",'[1]TCE - ANEXO IV - Preencher'!K1053)</f>
        <v>45359</v>
      </c>
      <c r="J1044" s="5" t="str">
        <f>'[1]TCE - ANEXO IV - Preencher'!L1053</f>
        <v>26240312841101000255650010010028491211128103</v>
      </c>
      <c r="K1044" s="5" t="str">
        <f>IF(F1044="B",LEFT('[1]TCE - ANEXO IV - Preencher'!M1053,2),IF(F1044="S",LEFT('[1]TCE - ANEXO IV - Preencher'!M1053,7),IF('[1]TCE - ANEXO IV - Preencher'!H1053="","")))</f>
        <v>26</v>
      </c>
      <c r="L1044" s="7">
        <f>'[1]TCE - ANEXO IV - Preencher'!N1053</f>
        <v>56.5</v>
      </c>
    </row>
    <row r="1045" spans="1:12" ht="18" customHeight="1" x14ac:dyDescent="0.2">
      <c r="A1045" s="3">
        <f>IFERROR(VLOOKUP(B1045,'[1]DADOS (OCULTAR)'!$Q$3:$S$135,3,0),"")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>1.99 - Outras Despesas com Pessoal</v>
      </c>
      <c r="D1045" s="3">
        <f>'[1]TCE - ANEXO IV - Preencher'!F1054</f>
        <v>27181464000106</v>
      </c>
      <c r="E1045" s="5" t="str">
        <f>'[1]TCE - ANEXO IV - Preencher'!G1054</f>
        <v>SAULO DAVID DE M FILHO ME  CANTINHO DO LAU</v>
      </c>
      <c r="F1045" s="5" t="str">
        <f>'[1]TCE - ANEXO IV - Preencher'!H1054</f>
        <v>B</v>
      </c>
      <c r="G1045" s="5" t="str">
        <f>'[1]TCE - ANEXO IV - Preencher'!I1054</f>
        <v>S</v>
      </c>
      <c r="H1045" s="5">
        <f>'[1]TCE - ANEXO IV - Preencher'!J1054</f>
        <v>35396</v>
      </c>
      <c r="I1045" s="6">
        <f>IF('[1]TCE - ANEXO IV - Preencher'!K1054="","",'[1]TCE - ANEXO IV - Preencher'!K1054)</f>
        <v>45360</v>
      </c>
      <c r="J1045" s="5" t="str">
        <f>'[1]TCE - ANEXO IV - Preencher'!L1054</f>
        <v>26240327181464000106650010000353961395801009</v>
      </c>
      <c r="K1045" s="5" t="str">
        <f>IF(F1045="B",LEFT('[1]TCE - ANEXO IV - Preencher'!M1054,2),IF(F1045="S",LEFT('[1]TCE - ANEXO IV - Preencher'!M1054,7),IF('[1]TCE - ANEXO IV - Preencher'!H1054="","")))</f>
        <v>26</v>
      </c>
      <c r="L1045" s="7">
        <f>'[1]TCE - ANEXO IV - Preencher'!N1054</f>
        <v>46</v>
      </c>
    </row>
    <row r="1046" spans="1:12" ht="18" customHeight="1" x14ac:dyDescent="0.2">
      <c r="A1046" s="3">
        <f>IFERROR(VLOOKUP(B1046,'[1]DADOS (OCULTAR)'!$Q$3:$S$135,3,0),"")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>1.99 - Outras Despesas com Pessoal</v>
      </c>
      <c r="D1046" s="3">
        <f>'[1]TCE - ANEXO IV - Preencher'!F1055</f>
        <v>41190179000174</v>
      </c>
      <c r="E1046" s="5" t="str">
        <f>'[1]TCE - ANEXO IV - Preencher'!G1055</f>
        <v>CHURRASCARIA NOSSA SENHORA DE LURDES</v>
      </c>
      <c r="F1046" s="5" t="str">
        <f>'[1]TCE - ANEXO IV - Preencher'!H1055</f>
        <v>B</v>
      </c>
      <c r="G1046" s="5" t="str">
        <f>'[1]TCE - ANEXO IV - Preencher'!I1055</f>
        <v>S</v>
      </c>
      <c r="H1046" s="5">
        <f>'[1]TCE - ANEXO IV - Preencher'!J1055</f>
        <v>43011</v>
      </c>
      <c r="I1046" s="6">
        <f>IF('[1]TCE - ANEXO IV - Preencher'!K1055="","",'[1]TCE - ANEXO IV - Preencher'!K1055)</f>
        <v>45362</v>
      </c>
      <c r="J1046" s="5" t="str">
        <f>'[1]TCE - ANEXO IV - Preencher'!L1055</f>
        <v>26240341190179000174650010000430111138582010</v>
      </c>
      <c r="K1046" s="5" t="str">
        <f>IF(F1046="B",LEFT('[1]TCE - ANEXO IV - Preencher'!M1055,2),IF(F1046="S",LEFT('[1]TCE - ANEXO IV - Preencher'!M1055,7),IF('[1]TCE - ANEXO IV - Preencher'!H1055="","")))</f>
        <v>26</v>
      </c>
      <c r="L1046" s="7">
        <f>'[1]TCE - ANEXO IV - Preencher'!N1055</f>
        <v>60</v>
      </c>
    </row>
    <row r="1047" spans="1:12" ht="18" customHeight="1" x14ac:dyDescent="0.2">
      <c r="A1047" s="3">
        <f>IFERROR(VLOOKUP(B1047,'[1]DADOS (OCULTAR)'!$Q$3:$S$135,3,0),"")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>1.99 - Outras Despesas com Pessoal</v>
      </c>
      <c r="D1047" s="3">
        <f>'[1]TCE - ANEXO IV - Preencher'!F1056</f>
        <v>17210124000102</v>
      </c>
      <c r="E1047" s="5" t="str">
        <f>'[1]TCE - ANEXO IV - Preencher'!G1056</f>
        <v>YOKI DELIVERY</v>
      </c>
      <c r="F1047" s="5" t="str">
        <f>'[1]TCE - ANEXO IV - Preencher'!H1056</f>
        <v>B</v>
      </c>
      <c r="G1047" s="5" t="str">
        <f>'[1]TCE - ANEXO IV - Preencher'!I1056</f>
        <v>S</v>
      </c>
      <c r="H1047" s="5">
        <f>'[1]TCE - ANEXO IV - Preencher'!J1056</f>
        <v>121425</v>
      </c>
      <c r="I1047" s="6">
        <f>IF('[1]TCE - ANEXO IV - Preencher'!K1056="","",'[1]TCE - ANEXO IV - Preencher'!K1056)</f>
        <v>45363</v>
      </c>
      <c r="J1047" s="5" t="str">
        <f>'[1]TCE - ANEXO IV - Preencher'!L1056</f>
        <v>26240317210124000102650010001214251143092589</v>
      </c>
      <c r="K1047" s="5" t="str">
        <f>IF(F1047="B",LEFT('[1]TCE - ANEXO IV - Preencher'!M1056,2),IF(F1047="S",LEFT('[1]TCE - ANEXO IV - Preencher'!M1056,7),IF('[1]TCE - ANEXO IV - Preencher'!H1056="","")))</f>
        <v>26</v>
      </c>
      <c r="L1047" s="7">
        <f>'[1]TCE - ANEXO IV - Preencher'!N1056</f>
        <v>29.9</v>
      </c>
    </row>
    <row r="1048" spans="1:12" ht="18" customHeight="1" x14ac:dyDescent="0.2">
      <c r="A1048" s="3">
        <f>IFERROR(VLOOKUP(B1048,'[1]DADOS (OCULTAR)'!$Q$3:$S$135,3,0),"")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>1.99 - Outras Despesas com Pessoal</v>
      </c>
      <c r="D1048" s="3">
        <f>'[1]TCE - ANEXO IV - Preencher'!F1057</f>
        <v>14031084000135</v>
      </c>
      <c r="E1048" s="5" t="str">
        <f>'[1]TCE - ANEXO IV - Preencher'!G1057</f>
        <v>GG DO NASCIMENTO COMERCIO DE ALIMENTOS</v>
      </c>
      <c r="F1048" s="5" t="str">
        <f>'[1]TCE - ANEXO IV - Preencher'!H1057</f>
        <v>B</v>
      </c>
      <c r="G1048" s="5" t="str">
        <f>'[1]TCE - ANEXO IV - Preencher'!I1057</f>
        <v>S</v>
      </c>
      <c r="H1048" s="5">
        <f>'[1]TCE - ANEXO IV - Preencher'!J1057</f>
        <v>197775</v>
      </c>
      <c r="I1048" s="6">
        <f>IF('[1]TCE - ANEXO IV - Preencher'!K1057="","",'[1]TCE - ANEXO IV - Preencher'!K1057)</f>
        <v>45363</v>
      </c>
      <c r="J1048" s="5" t="str">
        <f>'[1]TCE - ANEXO IV - Preencher'!L1057</f>
        <v>26240314031084000135650010001977751025393944</v>
      </c>
      <c r="K1048" s="5" t="str">
        <f>IF(F1048="B",LEFT('[1]TCE - ANEXO IV - Preencher'!M1057,2),IF(F1048="S",LEFT('[1]TCE - ANEXO IV - Preencher'!M1057,7),IF('[1]TCE - ANEXO IV - Preencher'!H1057="","")))</f>
        <v>26</v>
      </c>
      <c r="L1048" s="7">
        <f>'[1]TCE - ANEXO IV - Preencher'!N1057</f>
        <v>30.5</v>
      </c>
    </row>
    <row r="1049" spans="1:12" ht="18" customHeight="1" x14ac:dyDescent="0.2">
      <c r="A1049" s="3">
        <f>IFERROR(VLOOKUP(B1049,'[1]DADOS (OCULTAR)'!$Q$3:$S$135,3,0),"")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>1.99 - Outras Despesas com Pessoal</v>
      </c>
      <c r="D1049" s="3">
        <f>'[1]TCE - ANEXO IV - Preencher'!F1058</f>
        <v>9008782000180</v>
      </c>
      <c r="E1049" s="5" t="str">
        <f>'[1]TCE - ANEXO IV - Preencher'!G1058</f>
        <v>PANIFICADORA AGAMENON MAGALHAES</v>
      </c>
      <c r="F1049" s="5" t="str">
        <f>'[1]TCE - ANEXO IV - Preencher'!H1058</f>
        <v>B</v>
      </c>
      <c r="G1049" s="5" t="str">
        <f>'[1]TCE - ANEXO IV - Preencher'!I1058</f>
        <v>S</v>
      </c>
      <c r="H1049" s="5">
        <f>'[1]TCE - ANEXO IV - Preencher'!J1058</f>
        <v>196292</v>
      </c>
      <c r="I1049" s="6">
        <f>IF('[1]TCE - ANEXO IV - Preencher'!K1058="","",'[1]TCE - ANEXO IV - Preencher'!K1058)</f>
        <v>45363</v>
      </c>
      <c r="J1049" s="5" t="str">
        <f>'[1]TCE - ANEXO IV - Preencher'!L1058</f>
        <v>26240309008782000180650000001962921326020673</v>
      </c>
      <c r="K1049" s="5" t="str">
        <f>IF(F1049="B",LEFT('[1]TCE - ANEXO IV - Preencher'!M1058,2),IF(F1049="S",LEFT('[1]TCE - ANEXO IV - Preencher'!M1058,7),IF('[1]TCE - ANEXO IV - Preencher'!H1058="","")))</f>
        <v>26</v>
      </c>
      <c r="L1049" s="7">
        <f>'[1]TCE - ANEXO IV - Preencher'!N1058</f>
        <v>62.47</v>
      </c>
    </row>
    <row r="1050" spans="1:12" ht="18" customHeight="1" x14ac:dyDescent="0.2">
      <c r="A1050" s="3">
        <f>IFERROR(VLOOKUP(B1050,'[1]DADOS (OCULTAR)'!$Q$3:$S$135,3,0),"")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>1.99 - Outras Despesas com Pessoal</v>
      </c>
      <c r="D1050" s="3">
        <f>'[1]TCE - ANEXO IV - Preencher'!F1059</f>
        <v>14031084000135</v>
      </c>
      <c r="E1050" s="5" t="str">
        <f>'[1]TCE - ANEXO IV - Preencher'!G1059</f>
        <v>GG DO NASCIMENTO COMERCIO DE ALIMENTOS</v>
      </c>
      <c r="F1050" s="5" t="str">
        <f>'[1]TCE - ANEXO IV - Preencher'!H1059</f>
        <v>B</v>
      </c>
      <c r="G1050" s="5" t="str">
        <f>'[1]TCE - ANEXO IV - Preencher'!I1059</f>
        <v>S</v>
      </c>
      <c r="H1050" s="5">
        <f>'[1]TCE - ANEXO IV - Preencher'!J1059</f>
        <v>197765</v>
      </c>
      <c r="I1050" s="6">
        <f>IF('[1]TCE - ANEXO IV - Preencher'!K1059="","",'[1]TCE - ANEXO IV - Preencher'!K1059)</f>
        <v>45363</v>
      </c>
      <c r="J1050" s="5" t="str">
        <f>'[1]TCE - ANEXO IV - Preencher'!L1059</f>
        <v>26240314031084000135650010001977651532569079</v>
      </c>
      <c r="K1050" s="5" t="str">
        <f>IF(F1050="B",LEFT('[1]TCE - ANEXO IV - Preencher'!M1059,2),IF(F1050="S",LEFT('[1]TCE - ANEXO IV - Preencher'!M1059,7),IF('[1]TCE - ANEXO IV - Preencher'!H1059="","")))</f>
        <v>26</v>
      </c>
      <c r="L1050" s="7">
        <f>'[1]TCE - ANEXO IV - Preencher'!N1059</f>
        <v>54</v>
      </c>
    </row>
    <row r="1051" spans="1:12" ht="18" customHeight="1" x14ac:dyDescent="0.2">
      <c r="A1051" s="3">
        <f>IFERROR(VLOOKUP(B1051,'[1]DADOS (OCULTAR)'!$Q$3:$S$135,3,0),"")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>1.99 - Outras Despesas com Pessoal</v>
      </c>
      <c r="D1051" s="3">
        <f>'[1]TCE - ANEXO IV - Preencher'!F1060</f>
        <v>27181464000106</v>
      </c>
      <c r="E1051" s="5" t="str">
        <f>'[1]TCE - ANEXO IV - Preencher'!G1060</f>
        <v>SAULO DAVID DE M FILHO ME  CANTINHO DO LAU</v>
      </c>
      <c r="F1051" s="5" t="str">
        <f>'[1]TCE - ANEXO IV - Preencher'!H1060</f>
        <v>B</v>
      </c>
      <c r="G1051" s="5" t="str">
        <f>'[1]TCE - ANEXO IV - Preencher'!I1060</f>
        <v>S</v>
      </c>
      <c r="H1051" s="5">
        <f>'[1]TCE - ANEXO IV - Preencher'!J1060</f>
        <v>35376</v>
      </c>
      <c r="I1051" s="6">
        <f>IF('[1]TCE - ANEXO IV - Preencher'!K1060="","",'[1]TCE - ANEXO IV - Preencher'!K1060)</f>
        <v>45363</v>
      </c>
      <c r="J1051" s="5" t="str">
        <f>'[1]TCE - ANEXO IV - Preencher'!L1060</f>
        <v>26240327181464000106650010000353761577340748</v>
      </c>
      <c r="K1051" s="5" t="str">
        <f>IF(F1051="B",LEFT('[1]TCE - ANEXO IV - Preencher'!M1060,2),IF(F1051="S",LEFT('[1]TCE - ANEXO IV - Preencher'!M1060,7),IF('[1]TCE - ANEXO IV - Preencher'!H1060="","")))</f>
        <v>26</v>
      </c>
      <c r="L1051" s="7">
        <f>'[1]TCE - ANEXO IV - Preencher'!N1060</f>
        <v>48</v>
      </c>
    </row>
    <row r="1052" spans="1:12" ht="18" customHeight="1" x14ac:dyDescent="0.2">
      <c r="A1052" s="3">
        <f>IFERROR(VLOOKUP(B1052,'[1]DADOS (OCULTAR)'!$Q$3:$S$135,3,0),"")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>1.99 - Outras Despesas com Pessoal</v>
      </c>
      <c r="D1052" s="3">
        <f>'[1]TCE - ANEXO IV - Preencher'!F1061</f>
        <v>14031084000135</v>
      </c>
      <c r="E1052" s="5" t="str">
        <f>'[1]TCE - ANEXO IV - Preencher'!G1061</f>
        <v>GG DO NASCIMENTO COMERCIO DE ALIMENTOS</v>
      </c>
      <c r="F1052" s="5" t="str">
        <f>'[1]TCE - ANEXO IV - Preencher'!H1061</f>
        <v>B</v>
      </c>
      <c r="G1052" s="5" t="str">
        <f>'[1]TCE - ANEXO IV - Preencher'!I1061</f>
        <v>S</v>
      </c>
      <c r="H1052" s="5">
        <f>'[1]TCE - ANEXO IV - Preencher'!J1061</f>
        <v>197738</v>
      </c>
      <c r="I1052" s="6">
        <f>IF('[1]TCE - ANEXO IV - Preencher'!K1061="","",'[1]TCE - ANEXO IV - Preencher'!K1061)</f>
        <v>45362</v>
      </c>
      <c r="J1052" s="5" t="str">
        <f>'[1]TCE - ANEXO IV - Preencher'!L1061</f>
        <v>26240314031084000135650010001977381973505385</v>
      </c>
      <c r="K1052" s="5" t="str">
        <f>IF(F1052="B",LEFT('[1]TCE - ANEXO IV - Preencher'!M1061,2),IF(F1052="S",LEFT('[1]TCE - ANEXO IV - Preencher'!M1061,7),IF('[1]TCE - ANEXO IV - Preencher'!H1061="","")))</f>
        <v>26</v>
      </c>
      <c r="L1052" s="7">
        <f>'[1]TCE - ANEXO IV - Preencher'!N1061</f>
        <v>74</v>
      </c>
    </row>
    <row r="1053" spans="1:12" ht="18" customHeight="1" x14ac:dyDescent="0.2">
      <c r="A1053" s="3">
        <f>IFERROR(VLOOKUP(B1053,'[1]DADOS (OCULTAR)'!$Q$3:$S$135,3,0),"")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>1.99 - Outras Despesas com Pessoal</v>
      </c>
      <c r="D1053" s="3">
        <f>'[1]TCE - ANEXO IV - Preencher'!F1062</f>
        <v>14031084000135</v>
      </c>
      <c r="E1053" s="5" t="str">
        <f>'[1]TCE - ANEXO IV - Preencher'!G1062</f>
        <v>GG DO NASCIMENTO COMERCIO DE ALIMENTOS</v>
      </c>
      <c r="F1053" s="5" t="str">
        <f>'[1]TCE - ANEXO IV - Preencher'!H1062</f>
        <v>B</v>
      </c>
      <c r="G1053" s="5" t="str">
        <f>'[1]TCE - ANEXO IV - Preencher'!I1062</f>
        <v>S</v>
      </c>
      <c r="H1053" s="5">
        <f>'[1]TCE - ANEXO IV - Preencher'!J1062</f>
        <v>197818</v>
      </c>
      <c r="I1053" s="6">
        <f>IF('[1]TCE - ANEXO IV - Preencher'!K1062="","",'[1]TCE - ANEXO IV - Preencher'!K1062)</f>
        <v>45364</v>
      </c>
      <c r="J1053" s="5" t="str">
        <f>'[1]TCE - ANEXO IV - Preencher'!L1062</f>
        <v>26240314031084000135650010001978181174303350</v>
      </c>
      <c r="K1053" s="5" t="str">
        <f>IF(F1053="B",LEFT('[1]TCE - ANEXO IV - Preencher'!M1062,2),IF(F1053="S",LEFT('[1]TCE - ANEXO IV - Preencher'!M1062,7),IF('[1]TCE - ANEXO IV - Preencher'!H1062="","")))</f>
        <v>26</v>
      </c>
      <c r="L1053" s="7">
        <f>'[1]TCE - ANEXO IV - Preencher'!N1062</f>
        <v>127</v>
      </c>
    </row>
    <row r="1054" spans="1:12" ht="18" customHeight="1" x14ac:dyDescent="0.2">
      <c r="A1054" s="3">
        <f>IFERROR(VLOOKUP(B1054,'[1]DADOS (OCULTAR)'!$Q$3:$S$135,3,0),"")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>1.99 - Outras Despesas com Pessoal</v>
      </c>
      <c r="D1054" s="3">
        <f>'[1]TCE - ANEXO IV - Preencher'!F1063</f>
        <v>14031084000135</v>
      </c>
      <c r="E1054" s="5" t="str">
        <f>'[1]TCE - ANEXO IV - Preencher'!G1063</f>
        <v>GG DO NASCIMENTO COMERCIO DE ALIMENTOS</v>
      </c>
      <c r="F1054" s="5" t="str">
        <f>'[1]TCE - ANEXO IV - Preencher'!H1063</f>
        <v>B</v>
      </c>
      <c r="G1054" s="5" t="str">
        <f>'[1]TCE - ANEXO IV - Preencher'!I1063</f>
        <v>S</v>
      </c>
      <c r="H1054" s="5">
        <f>'[1]TCE - ANEXO IV - Preencher'!J1063</f>
        <v>197805</v>
      </c>
      <c r="I1054" s="6">
        <f>IF('[1]TCE - ANEXO IV - Preencher'!K1063="","",'[1]TCE - ANEXO IV - Preencher'!K1063)</f>
        <v>45364</v>
      </c>
      <c r="J1054" s="5" t="str">
        <f>'[1]TCE - ANEXO IV - Preencher'!L1063</f>
        <v>26240314031084000135650010001978051489240080</v>
      </c>
      <c r="K1054" s="5" t="str">
        <f>IF(F1054="B",LEFT('[1]TCE - ANEXO IV - Preencher'!M1063,2),IF(F1054="S",LEFT('[1]TCE - ANEXO IV - Preencher'!M1063,7),IF('[1]TCE - ANEXO IV - Preencher'!H1063="","")))</f>
        <v>26</v>
      </c>
      <c r="L1054" s="7">
        <f>'[1]TCE - ANEXO IV - Preencher'!N1063</f>
        <v>61.5</v>
      </c>
    </row>
    <row r="1055" spans="1:12" ht="18" customHeight="1" x14ac:dyDescent="0.2">
      <c r="A1055" s="3">
        <f>IFERROR(VLOOKUP(B1055,'[1]DADOS (OCULTAR)'!$Q$3:$S$135,3,0),"")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>1.99 - Outras Despesas com Pessoal</v>
      </c>
      <c r="D1055" s="3">
        <f>'[1]TCE - ANEXO IV - Preencher'!F1064</f>
        <v>12841101000255</v>
      </c>
      <c r="E1055" s="5" t="str">
        <f>'[1]TCE - ANEXO IV - Preencher'!G1064</f>
        <v>INDUSTRIA DE ALIMENTOS O REI DAS COXINHAS LTDA</v>
      </c>
      <c r="F1055" s="5" t="str">
        <f>'[1]TCE - ANEXO IV - Preencher'!H1064</f>
        <v>B</v>
      </c>
      <c r="G1055" s="5" t="str">
        <f>'[1]TCE - ANEXO IV - Preencher'!I1064</f>
        <v>S</v>
      </c>
      <c r="H1055" s="5">
        <f>'[1]TCE - ANEXO IV - Preencher'!J1064</f>
        <v>75004</v>
      </c>
      <c r="I1055" s="6">
        <f>IF('[1]TCE - ANEXO IV - Preencher'!K1064="","",'[1]TCE - ANEXO IV - Preencher'!K1064)</f>
        <v>45364</v>
      </c>
      <c r="J1055" s="5" t="str">
        <f>'[1]TCE - ANEXO IV - Preencher'!L1064</f>
        <v>26240312841101000255650080000750041973045669</v>
      </c>
      <c r="K1055" s="5" t="str">
        <f>IF(F1055="B",LEFT('[1]TCE - ANEXO IV - Preencher'!M1064,2),IF(F1055="S",LEFT('[1]TCE - ANEXO IV - Preencher'!M1064,7),IF('[1]TCE - ANEXO IV - Preencher'!H1064="","")))</f>
        <v>26</v>
      </c>
      <c r="L1055" s="7">
        <f>'[1]TCE - ANEXO IV - Preencher'!N1064</f>
        <v>68</v>
      </c>
    </row>
    <row r="1056" spans="1:12" ht="18" customHeight="1" x14ac:dyDescent="0.2">
      <c r="A1056" s="3">
        <f>IFERROR(VLOOKUP(B1056,'[1]DADOS (OCULTAR)'!$Q$3:$S$135,3,0),"")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>1.99 - Outras Despesas com Pessoal</v>
      </c>
      <c r="D1056" s="3">
        <f>'[1]TCE - ANEXO IV - Preencher'!F1065</f>
        <v>30871900000175</v>
      </c>
      <c r="E1056" s="5" t="str">
        <f>'[1]TCE - ANEXO IV - Preencher'!G1065</f>
        <v>INSANOS HAMBURGUERIA</v>
      </c>
      <c r="F1056" s="5" t="str">
        <f>'[1]TCE - ANEXO IV - Preencher'!H1065</f>
        <v>B</v>
      </c>
      <c r="G1056" s="5" t="str">
        <f>'[1]TCE - ANEXO IV - Preencher'!I1065</f>
        <v>S</v>
      </c>
      <c r="H1056" s="5">
        <f>'[1]TCE - ANEXO IV - Preencher'!J1065</f>
        <v>175742</v>
      </c>
      <c r="I1056" s="6">
        <f>IF('[1]TCE - ANEXO IV - Preencher'!K1065="","",'[1]TCE - ANEXO IV - Preencher'!K1065)</f>
        <v>45365</v>
      </c>
      <c r="J1056" s="5" t="str">
        <f>'[1]TCE - ANEXO IV - Preencher'!L1065</f>
        <v>26240330871900000175650030001757421994424707</v>
      </c>
      <c r="K1056" s="5" t="str">
        <f>IF(F1056="B",LEFT('[1]TCE - ANEXO IV - Preencher'!M1065,2),IF(F1056="S",LEFT('[1]TCE - ANEXO IV - Preencher'!M1065,7),IF('[1]TCE - ANEXO IV - Preencher'!H1065="","")))</f>
        <v>26</v>
      </c>
      <c r="L1056" s="7">
        <f>'[1]TCE - ANEXO IV - Preencher'!N1065</f>
        <v>53.98</v>
      </c>
    </row>
    <row r="1057" spans="1:12" ht="18" customHeight="1" x14ac:dyDescent="0.2">
      <c r="A1057" s="3">
        <f>IFERROR(VLOOKUP(B1057,'[1]DADOS (OCULTAR)'!$Q$3:$S$135,3,0),"")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>1.99 - Outras Despesas com Pessoal</v>
      </c>
      <c r="D1057" s="3">
        <f>'[1]TCE - ANEXO IV - Preencher'!F1066</f>
        <v>14031084000135</v>
      </c>
      <c r="E1057" s="5" t="str">
        <f>'[1]TCE - ANEXO IV - Preencher'!G1066</f>
        <v>GG DO NASCIMENTO COMERCIO DE ALIMENTOS</v>
      </c>
      <c r="F1057" s="5" t="str">
        <f>'[1]TCE - ANEXO IV - Preencher'!H1066</f>
        <v>B</v>
      </c>
      <c r="G1057" s="5" t="str">
        <f>'[1]TCE - ANEXO IV - Preencher'!I1066</f>
        <v>S</v>
      </c>
      <c r="H1057" s="5">
        <f>'[1]TCE - ANEXO IV - Preencher'!J1066</f>
        <v>197873</v>
      </c>
      <c r="I1057" s="6">
        <f>IF('[1]TCE - ANEXO IV - Preencher'!K1066="","",'[1]TCE - ANEXO IV - Preencher'!K1066)</f>
        <v>45365</v>
      </c>
      <c r="J1057" s="5" t="str">
        <f>'[1]TCE - ANEXO IV - Preencher'!L1066</f>
        <v>26240314031084000135650010001978731087058430</v>
      </c>
      <c r="K1057" s="5" t="str">
        <f>IF(F1057="B",LEFT('[1]TCE - ANEXO IV - Preencher'!M1066,2),IF(F1057="S",LEFT('[1]TCE - ANEXO IV - Preencher'!M1066,7),IF('[1]TCE - ANEXO IV - Preencher'!H1066="","")))</f>
        <v>26</v>
      </c>
      <c r="L1057" s="7">
        <f>'[1]TCE - ANEXO IV - Preencher'!N1066</f>
        <v>59.5</v>
      </c>
    </row>
    <row r="1058" spans="1:12" ht="18" customHeight="1" x14ac:dyDescent="0.2">
      <c r="A1058" s="3">
        <f>IFERROR(VLOOKUP(B1058,'[1]DADOS (OCULTAR)'!$Q$3:$S$135,3,0),"")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>1.99 - Outras Despesas com Pessoal</v>
      </c>
      <c r="D1058" s="3">
        <f>'[1]TCE - ANEXO IV - Preencher'!F1067</f>
        <v>14031084000135</v>
      </c>
      <c r="E1058" s="5" t="str">
        <f>'[1]TCE - ANEXO IV - Preencher'!G1067</f>
        <v>GG DO NASCIMENTO COMERCIO DE ALIMENTOS</v>
      </c>
      <c r="F1058" s="5" t="str">
        <f>'[1]TCE - ANEXO IV - Preencher'!H1067</f>
        <v>B</v>
      </c>
      <c r="G1058" s="5" t="str">
        <f>'[1]TCE - ANEXO IV - Preencher'!I1067</f>
        <v>S</v>
      </c>
      <c r="H1058" s="5">
        <f>'[1]TCE - ANEXO IV - Preencher'!J1067</f>
        <v>197852</v>
      </c>
      <c r="I1058" s="6">
        <f>IF('[1]TCE - ANEXO IV - Preencher'!K1067="","",'[1]TCE - ANEXO IV - Preencher'!K1067)</f>
        <v>45365</v>
      </c>
      <c r="J1058" s="5" t="str">
        <f>'[1]TCE - ANEXO IV - Preencher'!L1067</f>
        <v>26240314031084000135650010001978521482670771</v>
      </c>
      <c r="K1058" s="5" t="str">
        <f>IF(F1058="B",LEFT('[1]TCE - ANEXO IV - Preencher'!M1067,2),IF(F1058="S",LEFT('[1]TCE - ANEXO IV - Preencher'!M1067,7),IF('[1]TCE - ANEXO IV - Preencher'!H1067="","")))</f>
        <v>26</v>
      </c>
      <c r="L1058" s="7">
        <f>'[1]TCE - ANEXO IV - Preencher'!N1067</f>
        <v>56</v>
      </c>
    </row>
    <row r="1059" spans="1:12" ht="18" customHeight="1" x14ac:dyDescent="0.2">
      <c r="A1059" s="3">
        <f>IFERROR(VLOOKUP(B1059,'[1]DADOS (OCULTAR)'!$Q$3:$S$135,3,0),"")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>1.99 - Outras Despesas com Pessoal</v>
      </c>
      <c r="D1059" s="3">
        <f>'[1]TCE - ANEXO IV - Preencher'!F1068</f>
        <v>14031084000135</v>
      </c>
      <c r="E1059" s="5" t="str">
        <f>'[1]TCE - ANEXO IV - Preencher'!G1068</f>
        <v>GG DO NASCIMENTO COMERCIO DE ALIMENTOS</v>
      </c>
      <c r="F1059" s="5" t="str">
        <f>'[1]TCE - ANEXO IV - Preencher'!H1068</f>
        <v>B</v>
      </c>
      <c r="G1059" s="5" t="str">
        <f>'[1]TCE - ANEXO IV - Preencher'!I1068</f>
        <v>S</v>
      </c>
      <c r="H1059" s="5">
        <f>'[1]TCE - ANEXO IV - Preencher'!J1068</f>
        <v>197883</v>
      </c>
      <c r="I1059" s="6">
        <f>IF('[1]TCE - ANEXO IV - Preencher'!K1068="","",'[1]TCE - ANEXO IV - Preencher'!K1068)</f>
        <v>45365</v>
      </c>
      <c r="J1059" s="5" t="str">
        <f>'[1]TCE - ANEXO IV - Preencher'!L1068</f>
        <v>26240314031084000135650010001978831734913157</v>
      </c>
      <c r="K1059" s="5" t="str">
        <f>IF(F1059="B",LEFT('[1]TCE - ANEXO IV - Preencher'!M1068,2),IF(F1059="S",LEFT('[1]TCE - ANEXO IV - Preencher'!M1068,7),IF('[1]TCE - ANEXO IV - Preencher'!H1068="","")))</f>
        <v>26</v>
      </c>
      <c r="L1059" s="7">
        <f>'[1]TCE - ANEXO IV - Preencher'!N1068</f>
        <v>42.5</v>
      </c>
    </row>
    <row r="1060" spans="1:12" ht="18" customHeight="1" x14ac:dyDescent="0.2">
      <c r="A1060" s="3">
        <f>IFERROR(VLOOKUP(B1060,'[1]DADOS (OCULTAR)'!$Q$3:$S$135,3,0),"")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>1.99 - Outras Despesas com Pessoal</v>
      </c>
      <c r="D1060" s="3">
        <f>'[1]TCE - ANEXO IV - Preencher'!F1069</f>
        <v>26800156000140</v>
      </c>
      <c r="E1060" s="5" t="str">
        <f>'[1]TCE - ANEXO IV - Preencher'!G1069</f>
        <v>CARLOS A PEDROSA DA SILVA EIRELLI</v>
      </c>
      <c r="F1060" s="5" t="str">
        <f>'[1]TCE - ANEXO IV - Preencher'!H1069</f>
        <v>B</v>
      </c>
      <c r="G1060" s="5" t="str">
        <f>'[1]TCE - ANEXO IV - Preencher'!I1069</f>
        <v>S</v>
      </c>
      <c r="H1060" s="5">
        <f>'[1]TCE - ANEXO IV - Preencher'!J1069</f>
        <v>14713</v>
      </c>
      <c r="I1060" s="6">
        <f>IF('[1]TCE - ANEXO IV - Preencher'!K1069="","",'[1]TCE - ANEXO IV - Preencher'!K1069)</f>
        <v>45365</v>
      </c>
      <c r="J1060" s="5" t="str">
        <f>'[1]TCE - ANEXO IV - Preencher'!L1069</f>
        <v>26240326800156000140650050000147131216516505</v>
      </c>
      <c r="K1060" s="5" t="str">
        <f>IF(F1060="B",LEFT('[1]TCE - ANEXO IV - Preencher'!M1069,2),IF(F1060="S",LEFT('[1]TCE - ANEXO IV - Preencher'!M1069,7),IF('[1]TCE - ANEXO IV - Preencher'!H1069="","")))</f>
        <v>26</v>
      </c>
      <c r="L1060" s="7">
        <f>'[1]TCE - ANEXO IV - Preencher'!N1069</f>
        <v>29</v>
      </c>
    </row>
    <row r="1061" spans="1:12" ht="18" customHeight="1" x14ac:dyDescent="0.2">
      <c r="A1061" s="3">
        <f>IFERROR(VLOOKUP(B1061,'[1]DADOS (OCULTAR)'!$Q$3:$S$135,3,0),"")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>1.99 - Outras Despesas com Pessoal</v>
      </c>
      <c r="D1061" s="3">
        <f>'[1]TCE - ANEXO IV - Preencher'!F1070</f>
        <v>14031084000135</v>
      </c>
      <c r="E1061" s="5" t="str">
        <f>'[1]TCE - ANEXO IV - Preencher'!G1070</f>
        <v>GG DO NASCIMENTO COMERCIO DE ALIMENTOS</v>
      </c>
      <c r="F1061" s="5" t="str">
        <f>'[1]TCE - ANEXO IV - Preencher'!H1070</f>
        <v>B</v>
      </c>
      <c r="G1061" s="5" t="str">
        <f>'[1]TCE - ANEXO IV - Preencher'!I1070</f>
        <v>S</v>
      </c>
      <c r="H1061" s="5">
        <f>'[1]TCE - ANEXO IV - Preencher'!J1070</f>
        <v>197849</v>
      </c>
      <c r="I1061" s="6">
        <f>IF('[1]TCE - ANEXO IV - Preencher'!K1070="","",'[1]TCE - ANEXO IV - Preencher'!K1070)</f>
        <v>45365</v>
      </c>
      <c r="J1061" s="5" t="str">
        <f>'[1]TCE - ANEXO IV - Preencher'!L1070</f>
        <v>26240314031084000135650010001978491432939100</v>
      </c>
      <c r="K1061" s="5" t="str">
        <f>IF(F1061="B",LEFT('[1]TCE - ANEXO IV - Preencher'!M1070,2),IF(F1061="S",LEFT('[1]TCE - ANEXO IV - Preencher'!M1070,7),IF('[1]TCE - ANEXO IV - Preencher'!H1070="","")))</f>
        <v>26</v>
      </c>
      <c r="L1061" s="7">
        <f>'[1]TCE - ANEXO IV - Preencher'!N1070</f>
        <v>61.5</v>
      </c>
    </row>
    <row r="1062" spans="1:12" ht="18" customHeight="1" x14ac:dyDescent="0.2">
      <c r="A1062" s="3">
        <f>IFERROR(VLOOKUP(B1062,'[1]DADOS (OCULTAR)'!$Q$3:$S$135,3,0),"")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>1.99 - Outras Despesas com Pessoal</v>
      </c>
      <c r="D1062" s="3">
        <f>'[1]TCE - ANEXO IV - Preencher'!F1071</f>
        <v>27181464000106</v>
      </c>
      <c r="E1062" s="5" t="str">
        <f>'[1]TCE - ANEXO IV - Preencher'!G1071</f>
        <v>SAULO DAVID DE M FILHO ME  CANTINHO DO LAU</v>
      </c>
      <c r="F1062" s="5" t="str">
        <f>'[1]TCE - ANEXO IV - Preencher'!H1071</f>
        <v>B</v>
      </c>
      <c r="G1062" s="5" t="str">
        <f>'[1]TCE - ANEXO IV - Preencher'!I1071</f>
        <v>S</v>
      </c>
      <c r="H1062" s="5">
        <f>'[1]TCE - ANEXO IV - Preencher'!J1071</f>
        <v>35391</v>
      </c>
      <c r="I1062" s="6">
        <f>IF('[1]TCE - ANEXO IV - Preencher'!K1071="","",'[1]TCE - ANEXO IV - Preencher'!K1071)</f>
        <v>45366</v>
      </c>
      <c r="J1062" s="5" t="str">
        <f>'[1]TCE - ANEXO IV - Preencher'!L1071</f>
        <v>26240327181464000106650010000353919883093479</v>
      </c>
      <c r="K1062" s="5" t="str">
        <f>IF(F1062="B",LEFT('[1]TCE - ANEXO IV - Preencher'!M1071,2),IF(F1062="S",LEFT('[1]TCE - ANEXO IV - Preencher'!M1071,7),IF('[1]TCE - ANEXO IV - Preencher'!H1071="","")))</f>
        <v>26</v>
      </c>
      <c r="L1062" s="7">
        <f>'[1]TCE - ANEXO IV - Preencher'!N1071</f>
        <v>67</v>
      </c>
    </row>
    <row r="1063" spans="1:12" ht="18" customHeight="1" x14ac:dyDescent="0.2">
      <c r="A1063" s="3">
        <f>IFERROR(VLOOKUP(B1063,'[1]DADOS (OCULTAR)'!$Q$3:$S$135,3,0),"")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>1.99 - Outras Despesas com Pessoal</v>
      </c>
      <c r="D1063" s="3">
        <f>'[1]TCE - ANEXO IV - Preencher'!F1072</f>
        <v>14031084000135</v>
      </c>
      <c r="E1063" s="5" t="str">
        <f>'[1]TCE - ANEXO IV - Preencher'!G1072</f>
        <v>GG DO NASCIMENTO COMERCIO DE ALIMENTOS</v>
      </c>
      <c r="F1063" s="5" t="str">
        <f>'[1]TCE - ANEXO IV - Preencher'!H1072</f>
        <v>B</v>
      </c>
      <c r="G1063" s="5" t="str">
        <f>'[1]TCE - ANEXO IV - Preencher'!I1072</f>
        <v>S</v>
      </c>
      <c r="H1063" s="5">
        <f>'[1]TCE - ANEXO IV - Preencher'!J1072</f>
        <v>197898</v>
      </c>
      <c r="I1063" s="6">
        <f>IF('[1]TCE - ANEXO IV - Preencher'!K1072="","",'[1]TCE - ANEXO IV - Preencher'!K1072)</f>
        <v>45366</v>
      </c>
      <c r="J1063" s="5" t="str">
        <f>'[1]TCE - ANEXO IV - Preencher'!L1072</f>
        <v>26240314031084000135650010001978981287506002</v>
      </c>
      <c r="K1063" s="5" t="str">
        <f>IF(F1063="B",LEFT('[1]TCE - ANEXO IV - Preencher'!M1072,2),IF(F1063="S",LEFT('[1]TCE - ANEXO IV - Preencher'!M1072,7),IF('[1]TCE - ANEXO IV - Preencher'!H1072="","")))</f>
        <v>26</v>
      </c>
      <c r="L1063" s="7">
        <f>'[1]TCE - ANEXO IV - Preencher'!N1072</f>
        <v>36.5</v>
      </c>
    </row>
    <row r="1064" spans="1:12" ht="18" customHeight="1" x14ac:dyDescent="0.2">
      <c r="A1064" s="3">
        <f>IFERROR(VLOOKUP(B1064,'[1]DADOS (OCULTAR)'!$Q$3:$S$135,3,0),"")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>1.99 - Outras Despesas com Pessoal</v>
      </c>
      <c r="D1064" s="3">
        <f>'[1]TCE - ANEXO IV - Preencher'!F1073</f>
        <v>27181464000106</v>
      </c>
      <c r="E1064" s="5" t="str">
        <f>'[1]TCE - ANEXO IV - Preencher'!G1073</f>
        <v>SAULO DAVID DE M FILHO ME  CANTINHO DO LAU</v>
      </c>
      <c r="F1064" s="5" t="str">
        <f>'[1]TCE - ANEXO IV - Preencher'!H1073</f>
        <v>B</v>
      </c>
      <c r="G1064" s="5" t="str">
        <f>'[1]TCE - ANEXO IV - Preencher'!I1073</f>
        <v>S</v>
      </c>
      <c r="H1064" s="5">
        <f>'[1]TCE - ANEXO IV - Preencher'!J1073</f>
        <v>35413</v>
      </c>
      <c r="I1064" s="6">
        <f>IF('[1]TCE - ANEXO IV - Preencher'!K1073="","",'[1]TCE - ANEXO IV - Preencher'!K1073)</f>
        <v>45367</v>
      </c>
      <c r="J1064" s="5" t="str">
        <f>'[1]TCE - ANEXO IV - Preencher'!L1073</f>
        <v>26240327181464000106650010000354131796191670</v>
      </c>
      <c r="K1064" s="5" t="str">
        <f>IF(F1064="B",LEFT('[1]TCE - ANEXO IV - Preencher'!M1073,2),IF(F1064="S",LEFT('[1]TCE - ANEXO IV - Preencher'!M1073,7),IF('[1]TCE - ANEXO IV - Preencher'!H1073="","")))</f>
        <v>26</v>
      </c>
      <c r="L1064" s="7">
        <f>'[1]TCE - ANEXO IV - Preencher'!N1073</f>
        <v>59</v>
      </c>
    </row>
    <row r="1065" spans="1:12" ht="18" customHeight="1" x14ac:dyDescent="0.2">
      <c r="A1065" s="3">
        <f>IFERROR(VLOOKUP(B1065,'[1]DADOS (OCULTAR)'!$Q$3:$S$135,3,0),"")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>1.99 - Outras Despesas com Pessoal</v>
      </c>
      <c r="D1065" s="3">
        <f>'[1]TCE - ANEXO IV - Preencher'!F1074</f>
        <v>27181464000106</v>
      </c>
      <c r="E1065" s="5" t="str">
        <f>'[1]TCE - ANEXO IV - Preencher'!G1074</f>
        <v>SAULO DAVID DE M FILHO ME  CANTINHO DO LAU</v>
      </c>
      <c r="F1065" s="5" t="str">
        <f>'[1]TCE - ANEXO IV - Preencher'!H1074</f>
        <v>B</v>
      </c>
      <c r="G1065" s="5" t="str">
        <f>'[1]TCE - ANEXO IV - Preencher'!I1074</f>
        <v>S</v>
      </c>
      <c r="H1065" s="5">
        <f>'[1]TCE - ANEXO IV - Preencher'!J1074</f>
        <v>35400</v>
      </c>
      <c r="I1065" s="6">
        <f>IF('[1]TCE - ANEXO IV - Preencher'!K1074="","",'[1]TCE - ANEXO IV - Preencher'!K1074)</f>
        <v>45367</v>
      </c>
      <c r="J1065" s="5" t="str">
        <f>'[1]TCE - ANEXO IV - Preencher'!L1074</f>
        <v>26240327181464000106650010000354009420350877</v>
      </c>
      <c r="K1065" s="5" t="str">
        <f>IF(F1065="B",LEFT('[1]TCE - ANEXO IV - Preencher'!M1074,2),IF(F1065="S",LEFT('[1]TCE - ANEXO IV - Preencher'!M1074,7),IF('[1]TCE - ANEXO IV - Preencher'!H1074="","")))</f>
        <v>26</v>
      </c>
      <c r="L1065" s="7">
        <f>'[1]TCE - ANEXO IV - Preencher'!N1074</f>
        <v>50</v>
      </c>
    </row>
    <row r="1066" spans="1:12" ht="18" customHeight="1" x14ac:dyDescent="0.2">
      <c r="A1066" s="3">
        <f>IFERROR(VLOOKUP(B1066,'[1]DADOS (OCULTAR)'!$Q$3:$S$135,3,0),"")</f>
        <v>10583920000800</v>
      </c>
      <c r="B1066" s="4" t="str">
        <f>'[1]TCE - ANEXO IV - Preencher'!C1075</f>
        <v>HOSPITAL MESTRE VITALINO</v>
      </c>
      <c r="C1066" s="4" t="str">
        <f>'[1]TCE - ANEXO IV - Preencher'!E1075</f>
        <v>1.99 - Outras Despesas com Pessoal</v>
      </c>
      <c r="D1066" s="3">
        <f>'[1]TCE - ANEXO IV - Preencher'!F1075</f>
        <v>9008782000180</v>
      </c>
      <c r="E1066" s="5" t="str">
        <f>'[1]TCE - ANEXO IV - Preencher'!G1075</f>
        <v>PANIFICADORA AGAMENON MAGALHAES</v>
      </c>
      <c r="F1066" s="5" t="str">
        <f>'[1]TCE - ANEXO IV - Preencher'!H1075</f>
        <v>B</v>
      </c>
      <c r="G1066" s="5" t="str">
        <f>'[1]TCE - ANEXO IV - Preencher'!I1075</f>
        <v>S</v>
      </c>
      <c r="H1066" s="5">
        <f>'[1]TCE - ANEXO IV - Preencher'!J1075</f>
        <v>198230</v>
      </c>
      <c r="I1066" s="6">
        <f>IF('[1]TCE - ANEXO IV - Preencher'!K1075="","",'[1]TCE - ANEXO IV - Preencher'!K1075)</f>
        <v>45367</v>
      </c>
      <c r="J1066" s="5" t="str">
        <f>'[1]TCE - ANEXO IV - Preencher'!L1075</f>
        <v>26240309008782000180650000001982301899382171</v>
      </c>
      <c r="K1066" s="5" t="str">
        <f>IF(F1066="B",LEFT('[1]TCE - ANEXO IV - Preencher'!M1075,2),IF(F1066="S",LEFT('[1]TCE - ANEXO IV - Preencher'!M1075,7),IF('[1]TCE - ANEXO IV - Preencher'!H1075="","")))</f>
        <v>26</v>
      </c>
      <c r="L1066" s="7">
        <f>'[1]TCE - ANEXO IV - Preencher'!N1075</f>
        <v>43.2</v>
      </c>
    </row>
    <row r="1067" spans="1:12" ht="18" customHeight="1" x14ac:dyDescent="0.2">
      <c r="A1067" s="3">
        <f>IFERROR(VLOOKUP(B1067,'[1]DADOS (OCULTAR)'!$Q$3:$S$135,3,0),"")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>1.99 - Outras Despesas com Pessoal</v>
      </c>
      <c r="D1067" s="3">
        <f>'[1]TCE - ANEXO IV - Preencher'!F1076</f>
        <v>14031084000135</v>
      </c>
      <c r="E1067" s="5" t="str">
        <f>'[1]TCE - ANEXO IV - Preencher'!G1076</f>
        <v>GG DO NASCIMENTO COMERCIO DE ALIMENTOS</v>
      </c>
      <c r="F1067" s="5" t="str">
        <f>'[1]TCE - ANEXO IV - Preencher'!H1076</f>
        <v>B</v>
      </c>
      <c r="G1067" s="5" t="str">
        <f>'[1]TCE - ANEXO IV - Preencher'!I1076</f>
        <v>S</v>
      </c>
      <c r="H1067" s="5">
        <f>'[1]TCE - ANEXO IV - Preencher'!J1076</f>
        <v>197960</v>
      </c>
      <c r="I1067" s="6">
        <f>IF('[1]TCE - ANEXO IV - Preencher'!K1076="","",'[1]TCE - ANEXO IV - Preencher'!K1076)</f>
        <v>45367</v>
      </c>
      <c r="J1067" s="5" t="str">
        <f>'[1]TCE - ANEXO IV - Preencher'!L1076</f>
        <v>26240314031084000135650010001979601825221151</v>
      </c>
      <c r="K1067" s="5" t="str">
        <f>IF(F1067="B",LEFT('[1]TCE - ANEXO IV - Preencher'!M1076,2),IF(F1067="S",LEFT('[1]TCE - ANEXO IV - Preencher'!M1076,7),IF('[1]TCE - ANEXO IV - Preencher'!H1076="","")))</f>
        <v>26</v>
      </c>
      <c r="L1067" s="7">
        <f>'[1]TCE - ANEXO IV - Preencher'!N1076</f>
        <v>85</v>
      </c>
    </row>
    <row r="1068" spans="1:12" ht="18" customHeight="1" x14ac:dyDescent="0.2">
      <c r="A1068" s="3">
        <f>IFERROR(VLOOKUP(B1068,'[1]DADOS (OCULTAR)'!$Q$3:$S$135,3,0),"")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1.99 - Outras Despesas com Pessoal</v>
      </c>
      <c r="D1068" s="3">
        <f>'[1]TCE - ANEXO IV - Preencher'!F1077</f>
        <v>41190179000174</v>
      </c>
      <c r="E1068" s="5" t="str">
        <f>'[1]TCE - ANEXO IV - Preencher'!G1077</f>
        <v>CHURRASCARIA NOSSA SENHORA DE LURDES</v>
      </c>
      <c r="F1068" s="5" t="str">
        <f>'[1]TCE - ANEXO IV - Preencher'!H1077</f>
        <v>B</v>
      </c>
      <c r="G1068" s="5" t="str">
        <f>'[1]TCE - ANEXO IV - Preencher'!I1077</f>
        <v>S</v>
      </c>
      <c r="H1068" s="5">
        <f>'[1]TCE - ANEXO IV - Preencher'!J1077</f>
        <v>43352</v>
      </c>
      <c r="I1068" s="6">
        <f>IF('[1]TCE - ANEXO IV - Preencher'!K1077="","",'[1]TCE - ANEXO IV - Preencher'!K1077)</f>
        <v>45369</v>
      </c>
      <c r="J1068" s="5" t="str">
        <f>'[1]TCE - ANEXO IV - Preencher'!L1077</f>
        <v>26240341190179000174650010000433521186136031</v>
      </c>
      <c r="K1068" s="5" t="str">
        <f>IF(F1068="B",LEFT('[1]TCE - ANEXO IV - Preencher'!M1077,2),IF(F1068="S",LEFT('[1]TCE - ANEXO IV - Preencher'!M1077,7),IF('[1]TCE - ANEXO IV - Preencher'!H1077="","")))</f>
        <v>26</v>
      </c>
      <c r="L1068" s="7">
        <f>'[1]TCE - ANEXO IV - Preencher'!N1077</f>
        <v>58</v>
      </c>
    </row>
    <row r="1069" spans="1:12" ht="18" customHeight="1" x14ac:dyDescent="0.2">
      <c r="A1069" s="3">
        <f>IFERROR(VLOOKUP(B1069,'[1]DADOS (OCULTAR)'!$Q$3:$S$135,3,0),"")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>1.99 - Outras Despesas com Pessoal</v>
      </c>
      <c r="D1069" s="3">
        <f>'[1]TCE - ANEXO IV - Preencher'!F1078</f>
        <v>27181464000106</v>
      </c>
      <c r="E1069" s="5" t="str">
        <f>'[1]TCE - ANEXO IV - Preencher'!G1078</f>
        <v>SAULO DAVID DE M FILHO ME  CANTINHO DO LAU</v>
      </c>
      <c r="F1069" s="5" t="str">
        <f>'[1]TCE - ANEXO IV - Preencher'!H1078</f>
        <v>B</v>
      </c>
      <c r="G1069" s="5" t="str">
        <f>'[1]TCE - ANEXO IV - Preencher'!I1078</f>
        <v>S</v>
      </c>
      <c r="H1069" s="5">
        <f>'[1]TCE - ANEXO IV - Preencher'!J1078</f>
        <v>35418</v>
      </c>
      <c r="I1069" s="6">
        <f>IF('[1]TCE - ANEXO IV - Preencher'!K1078="","",'[1]TCE - ANEXO IV - Preencher'!K1078)</f>
        <v>45369</v>
      </c>
      <c r="J1069" s="5" t="str">
        <f>'[1]TCE - ANEXO IV - Preencher'!L1078</f>
        <v>26240327181464000106650010000354181460966029</v>
      </c>
      <c r="K1069" s="5" t="str">
        <f>IF(F1069="B",LEFT('[1]TCE - ANEXO IV - Preencher'!M1078,2),IF(F1069="S",LEFT('[1]TCE - ANEXO IV - Preencher'!M1078,7),IF('[1]TCE - ANEXO IV - Preencher'!H1078="","")))</f>
        <v>26</v>
      </c>
      <c r="L1069" s="7">
        <f>'[1]TCE - ANEXO IV - Preencher'!N1078</f>
        <v>57</v>
      </c>
    </row>
    <row r="1070" spans="1:12" ht="18" customHeight="1" x14ac:dyDescent="0.2">
      <c r="A1070" s="3">
        <f>IFERROR(VLOOKUP(B1070,'[1]DADOS (OCULTAR)'!$Q$3:$S$135,3,0),"")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>1.99 - Outras Despesas com Pessoal</v>
      </c>
      <c r="D1070" s="3">
        <f>'[1]TCE - ANEXO IV - Preencher'!F1079</f>
        <v>12841101000255</v>
      </c>
      <c r="E1070" s="5" t="str">
        <f>'[1]TCE - ANEXO IV - Preencher'!G1079</f>
        <v>INDUSTRIA DE ALIMENTOS O REI DAS COXINHAS LTDA</v>
      </c>
      <c r="F1070" s="5" t="str">
        <f>'[1]TCE - ANEXO IV - Preencher'!H1079</f>
        <v>B</v>
      </c>
      <c r="G1070" s="5" t="str">
        <f>'[1]TCE - ANEXO IV - Preencher'!I1079</f>
        <v>S</v>
      </c>
      <c r="H1070" s="5">
        <f>'[1]TCE - ANEXO IV - Preencher'!J1079</f>
        <v>1007079</v>
      </c>
      <c r="I1070" s="6">
        <f>IF('[1]TCE - ANEXO IV - Preencher'!K1079="","",'[1]TCE - ANEXO IV - Preencher'!K1079)</f>
        <v>45370</v>
      </c>
      <c r="J1070" s="5" t="str">
        <f>'[1]TCE - ANEXO IV - Preencher'!L1079</f>
        <v>26240312841101000255650010010070791642942991</v>
      </c>
      <c r="K1070" s="5" t="str">
        <f>IF(F1070="B",LEFT('[1]TCE - ANEXO IV - Preencher'!M1079,2),IF(F1070="S",LEFT('[1]TCE - ANEXO IV - Preencher'!M1079,7),IF('[1]TCE - ANEXO IV - Preencher'!H1079="","")))</f>
        <v>26</v>
      </c>
      <c r="L1070" s="7">
        <f>'[1]TCE - ANEXO IV - Preencher'!N1079</f>
        <v>57</v>
      </c>
    </row>
    <row r="1071" spans="1:12" ht="18" customHeight="1" x14ac:dyDescent="0.2">
      <c r="A1071" s="3">
        <f>IFERROR(VLOOKUP(B1071,'[1]DADOS (OCULTAR)'!$Q$3:$S$135,3,0),"")</f>
        <v>10583920000800</v>
      </c>
      <c r="B1071" s="4" t="str">
        <f>'[1]TCE - ANEXO IV - Preencher'!C1080</f>
        <v>HOSPITAL MESTRE VITALINO</v>
      </c>
      <c r="C1071" s="4" t="str">
        <f>'[1]TCE - ANEXO IV - Preencher'!E1080</f>
        <v>1.99 - Outras Despesas com Pessoal</v>
      </c>
      <c r="D1071" s="3">
        <f>'[1]TCE - ANEXO IV - Preencher'!F1080</f>
        <v>14031084000135</v>
      </c>
      <c r="E1071" s="5" t="str">
        <f>'[1]TCE - ANEXO IV - Preencher'!G1080</f>
        <v>G D DOS SANTOS EIRELI CARLOS TONETTO</v>
      </c>
      <c r="F1071" s="5" t="str">
        <f>'[1]TCE - ANEXO IV - Preencher'!H1080</f>
        <v>B</v>
      </c>
      <c r="G1071" s="5" t="str">
        <f>'[1]TCE - ANEXO IV - Preencher'!I1080</f>
        <v>S</v>
      </c>
      <c r="H1071" s="5">
        <f>'[1]TCE - ANEXO IV - Preencher'!J1080</f>
        <v>15296</v>
      </c>
      <c r="I1071" s="6">
        <f>IF('[1]TCE - ANEXO IV - Preencher'!K1080="","",'[1]TCE - ANEXO IV - Preencher'!K1080)</f>
        <v>45370</v>
      </c>
      <c r="J1071" s="5" t="str">
        <f>'[1]TCE - ANEXO IV - Preencher'!L1080</f>
        <v>26240326800156000140650060000152961234013508</v>
      </c>
      <c r="K1071" s="5" t="str">
        <f>IF(F1071="B",LEFT('[1]TCE - ANEXO IV - Preencher'!M1080,2),IF(F1071="S",LEFT('[1]TCE - ANEXO IV - Preencher'!M1080,7),IF('[1]TCE - ANEXO IV - Preencher'!H1080="","")))</f>
        <v>26</v>
      </c>
      <c r="L1071" s="7">
        <f>'[1]TCE - ANEXO IV - Preencher'!N1080</f>
        <v>33</v>
      </c>
    </row>
    <row r="1072" spans="1:12" ht="18" customHeight="1" x14ac:dyDescent="0.2">
      <c r="A1072" s="3">
        <f>IFERROR(VLOOKUP(B1072,'[1]DADOS (OCULTAR)'!$Q$3:$S$135,3,0),"")</f>
        <v>10583920000800</v>
      </c>
      <c r="B1072" s="4" t="str">
        <f>'[1]TCE - ANEXO IV - Preencher'!C1081</f>
        <v>HOSPITAL MESTRE VITALINO</v>
      </c>
      <c r="C1072" s="4" t="str">
        <f>'[1]TCE - ANEXO IV - Preencher'!E1081</f>
        <v>1.99 - Outras Despesas com Pessoal</v>
      </c>
      <c r="D1072" s="3">
        <f>'[1]TCE - ANEXO IV - Preencher'!F1081</f>
        <v>10691509000181</v>
      </c>
      <c r="E1072" s="5" t="str">
        <f>'[1]TCE - ANEXO IV - Preencher'!G1081</f>
        <v>KAMEOKA RESTAURANTE LTDA</v>
      </c>
      <c r="F1072" s="5" t="str">
        <f>'[1]TCE - ANEXO IV - Preencher'!H1081</f>
        <v>B</v>
      </c>
      <c r="G1072" s="5" t="str">
        <f>'[1]TCE - ANEXO IV - Preencher'!I1081</f>
        <v>S</v>
      </c>
      <c r="H1072" s="5">
        <f>'[1]TCE - ANEXO IV - Preencher'!J1081</f>
        <v>218534</v>
      </c>
      <c r="I1072" s="6">
        <f>IF('[1]TCE - ANEXO IV - Preencher'!K1081="","",'[1]TCE - ANEXO IV - Preencher'!K1081)</f>
        <v>45370</v>
      </c>
      <c r="J1072" s="5" t="str">
        <f>'[1]TCE - ANEXO IV - Preencher'!L1081</f>
        <v>26240310691509000181650010002185349847608467</v>
      </c>
      <c r="K1072" s="5" t="str">
        <f>IF(F1072="B",LEFT('[1]TCE - ANEXO IV - Preencher'!M1081,2),IF(F1072="S",LEFT('[1]TCE - ANEXO IV - Preencher'!M1081,7),IF('[1]TCE - ANEXO IV - Preencher'!H1081="","")))</f>
        <v>26</v>
      </c>
      <c r="L1072" s="7">
        <f>'[1]TCE - ANEXO IV - Preencher'!N1081</f>
        <v>99.44</v>
      </c>
    </row>
    <row r="1073" spans="1:12" ht="18" customHeight="1" x14ac:dyDescent="0.2">
      <c r="A1073" s="3">
        <f>IFERROR(VLOOKUP(B1073,'[1]DADOS (OCULTAR)'!$Q$3:$S$135,3,0),"")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>1.99 - Outras Despesas com Pessoal</v>
      </c>
      <c r="D1073" s="3">
        <f>'[1]TCE - ANEXO IV - Preencher'!F1082</f>
        <v>41190179000174</v>
      </c>
      <c r="E1073" s="5" t="str">
        <f>'[1]TCE - ANEXO IV - Preencher'!G1082</f>
        <v>CHURRASCARIA NOSSA SENHORA DE LURDES</v>
      </c>
      <c r="F1073" s="5" t="str">
        <f>'[1]TCE - ANEXO IV - Preencher'!H1082</f>
        <v>B</v>
      </c>
      <c r="G1073" s="5" t="str">
        <f>'[1]TCE - ANEXO IV - Preencher'!I1082</f>
        <v>S</v>
      </c>
      <c r="H1073" s="5">
        <f>'[1]TCE - ANEXO IV - Preencher'!J1082</f>
        <v>43458</v>
      </c>
      <c r="I1073" s="6">
        <f>IF('[1]TCE - ANEXO IV - Preencher'!K1082="","",'[1]TCE - ANEXO IV - Preencher'!K1082)</f>
        <v>45371</v>
      </c>
      <c r="J1073" s="5" t="str">
        <f>'[1]TCE - ANEXO IV - Preencher'!L1082</f>
        <v>26240341190179000174650010000434581818019094</v>
      </c>
      <c r="K1073" s="5" t="str">
        <f>IF(F1073="B",LEFT('[1]TCE - ANEXO IV - Preencher'!M1082,2),IF(F1073="S",LEFT('[1]TCE - ANEXO IV - Preencher'!M1082,7),IF('[1]TCE - ANEXO IV - Preencher'!H1082="","")))</f>
        <v>26</v>
      </c>
      <c r="L1073" s="7">
        <f>'[1]TCE - ANEXO IV - Preencher'!N1082</f>
        <v>55</v>
      </c>
    </row>
    <row r="1074" spans="1:12" ht="18" customHeight="1" x14ac:dyDescent="0.2">
      <c r="A1074" s="3">
        <f>IFERROR(VLOOKUP(B1074,'[1]DADOS (OCULTAR)'!$Q$3:$S$135,3,0),"")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>1.99 - Outras Despesas com Pessoal</v>
      </c>
      <c r="D1074" s="3">
        <f>'[1]TCE - ANEXO IV - Preencher'!F1083</f>
        <v>27181464000106</v>
      </c>
      <c r="E1074" s="5" t="str">
        <f>'[1]TCE - ANEXO IV - Preencher'!G1083</f>
        <v>SAULO DAVID DE M FILHO ME  CANTINHO DO LAU</v>
      </c>
      <c r="F1074" s="5" t="str">
        <f>'[1]TCE - ANEXO IV - Preencher'!H1083</f>
        <v>B</v>
      </c>
      <c r="G1074" s="5" t="str">
        <f>'[1]TCE - ANEXO IV - Preencher'!I1083</f>
        <v>S</v>
      </c>
      <c r="H1074" s="5">
        <f>'[1]TCE - ANEXO IV - Preencher'!J1083</f>
        <v>35439</v>
      </c>
      <c r="I1074" s="6">
        <f>IF('[1]TCE - ANEXO IV - Preencher'!K1083="","",'[1]TCE - ANEXO IV - Preencher'!K1083)</f>
        <v>45371</v>
      </c>
      <c r="J1074" s="5" t="str">
        <f>'[1]TCE - ANEXO IV - Preencher'!L1083</f>
        <v>26240327181464000106650010000354391391835803</v>
      </c>
      <c r="K1074" s="5" t="str">
        <f>IF(F1074="B",LEFT('[1]TCE - ANEXO IV - Preencher'!M1083,2),IF(F1074="S",LEFT('[1]TCE - ANEXO IV - Preencher'!M1083,7),IF('[1]TCE - ANEXO IV - Preencher'!H1083="","")))</f>
        <v>26</v>
      </c>
      <c r="L1074" s="7">
        <f>'[1]TCE - ANEXO IV - Preencher'!N1083</f>
        <v>51</v>
      </c>
    </row>
    <row r="1075" spans="1:12" ht="18" customHeight="1" x14ac:dyDescent="0.2">
      <c r="A1075" s="3">
        <f>IFERROR(VLOOKUP(B1075,'[1]DADOS (OCULTAR)'!$Q$3:$S$135,3,0),"")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>1.99 - Outras Despesas com Pessoal</v>
      </c>
      <c r="D1075" s="3">
        <f>'[1]TCE - ANEXO IV - Preencher'!F1084</f>
        <v>14031084000135</v>
      </c>
      <c r="E1075" s="5" t="str">
        <f>'[1]TCE - ANEXO IV - Preencher'!G1084</f>
        <v>GG DO NASCIMENTO COMERCIO DE ALIMENTOS</v>
      </c>
      <c r="F1075" s="5" t="str">
        <f>'[1]TCE - ANEXO IV - Preencher'!H1084</f>
        <v>B</v>
      </c>
      <c r="G1075" s="5" t="str">
        <f>'[1]TCE - ANEXO IV - Preencher'!I1084</f>
        <v>S</v>
      </c>
      <c r="H1075" s="5">
        <f>'[1]TCE - ANEXO IV - Preencher'!J1084</f>
        <v>198141</v>
      </c>
      <c r="I1075" s="6">
        <f>IF('[1]TCE - ANEXO IV - Preencher'!K1084="","",'[1]TCE - ANEXO IV - Preencher'!K1084)</f>
        <v>45372</v>
      </c>
      <c r="J1075" s="5" t="str">
        <f>'[1]TCE - ANEXO IV - Preencher'!L1084</f>
        <v>26240314031084000135650010001981411544055377</v>
      </c>
      <c r="K1075" s="5" t="str">
        <f>IF(F1075="B",LEFT('[1]TCE - ANEXO IV - Preencher'!M1084,2),IF(F1075="S",LEFT('[1]TCE - ANEXO IV - Preencher'!M1084,7),IF('[1]TCE - ANEXO IV - Preencher'!H1084="","")))</f>
        <v>26</v>
      </c>
      <c r="L1075" s="7">
        <f>'[1]TCE - ANEXO IV - Preencher'!N1084</f>
        <v>87</v>
      </c>
    </row>
    <row r="1076" spans="1:12" ht="18" customHeight="1" x14ac:dyDescent="0.2">
      <c r="A1076" s="3">
        <f>IFERROR(VLOOKUP(B1076,'[1]DADOS (OCULTAR)'!$Q$3:$S$135,3,0),"")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>1.99 - Outras Despesas com Pessoal</v>
      </c>
      <c r="D1076" s="3">
        <f>'[1]TCE - ANEXO IV - Preencher'!F1085</f>
        <v>14031084000135</v>
      </c>
      <c r="E1076" s="5" t="str">
        <f>'[1]TCE - ANEXO IV - Preencher'!G1085</f>
        <v>GG DO NASCIMENTO COMERCIO DE ALIMENTOS</v>
      </c>
      <c r="F1076" s="5" t="str">
        <f>'[1]TCE - ANEXO IV - Preencher'!H1085</f>
        <v>B</v>
      </c>
      <c r="G1076" s="5" t="str">
        <f>'[1]TCE - ANEXO IV - Preencher'!I1085</f>
        <v>S</v>
      </c>
      <c r="H1076" s="5">
        <f>'[1]TCE - ANEXO IV - Preencher'!J1085</f>
        <v>198142</v>
      </c>
      <c r="I1076" s="6">
        <f>IF('[1]TCE - ANEXO IV - Preencher'!K1085="","",'[1]TCE - ANEXO IV - Preencher'!K1085)</f>
        <v>45372</v>
      </c>
      <c r="J1076" s="5" t="str">
        <f>'[1]TCE - ANEXO IV - Preencher'!L1085</f>
        <v>26240314031084000135650010001981421895162858</v>
      </c>
      <c r="K1076" s="5" t="str">
        <f>IF(F1076="B",LEFT('[1]TCE - ANEXO IV - Preencher'!M1085,2),IF(F1076="S",LEFT('[1]TCE - ANEXO IV - Preencher'!M1085,7),IF('[1]TCE - ANEXO IV - Preencher'!H1085="","")))</f>
        <v>26</v>
      </c>
      <c r="L1076" s="7">
        <f>'[1]TCE - ANEXO IV - Preencher'!N1085</f>
        <v>70.5</v>
      </c>
    </row>
    <row r="1077" spans="1:12" ht="18" customHeight="1" x14ac:dyDescent="0.2">
      <c r="A1077" s="3">
        <f>IFERROR(VLOOKUP(B1077,'[1]DADOS (OCULTAR)'!$Q$3:$S$135,3,0),"")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1.99 - Outras Despesas com Pessoal</v>
      </c>
      <c r="D1077" s="3">
        <f>'[1]TCE - ANEXO IV - Preencher'!F1086</f>
        <v>14031084000135</v>
      </c>
      <c r="E1077" s="5" t="str">
        <f>'[1]TCE - ANEXO IV - Preencher'!G1086</f>
        <v>GG DO NASCIMENTO COMERCIO DE ALIMENTOS</v>
      </c>
      <c r="F1077" s="5" t="str">
        <f>'[1]TCE - ANEXO IV - Preencher'!H1086</f>
        <v>B</v>
      </c>
      <c r="G1077" s="5" t="str">
        <f>'[1]TCE - ANEXO IV - Preencher'!I1086</f>
        <v>S</v>
      </c>
      <c r="H1077" s="5">
        <f>'[1]TCE - ANEXO IV - Preencher'!J1086</f>
        <v>198160</v>
      </c>
      <c r="I1077" s="6">
        <f>IF('[1]TCE - ANEXO IV - Preencher'!K1086="","",'[1]TCE - ANEXO IV - Preencher'!K1086)</f>
        <v>45372</v>
      </c>
      <c r="J1077" s="5" t="str">
        <f>'[1]TCE - ANEXO IV - Preencher'!L1086</f>
        <v>26240314031084000135650010001981601269665047</v>
      </c>
      <c r="K1077" s="5" t="str">
        <f>IF(F1077="B",LEFT('[1]TCE - ANEXO IV - Preencher'!M1086,2),IF(F1077="S",LEFT('[1]TCE - ANEXO IV - Preencher'!M1086,7),IF('[1]TCE - ANEXO IV - Preencher'!H1086="","")))</f>
        <v>26</v>
      </c>
      <c r="L1077" s="7">
        <f>'[1]TCE - ANEXO IV - Preencher'!N1086</f>
        <v>67.5</v>
      </c>
    </row>
    <row r="1078" spans="1:12" ht="18" customHeight="1" x14ac:dyDescent="0.2">
      <c r="A1078" s="3">
        <f>IFERROR(VLOOKUP(B1078,'[1]DADOS (OCULTAR)'!$Q$3:$S$135,3,0),"")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1.99 - Outras Despesas com Pessoal</v>
      </c>
      <c r="D1078" s="3">
        <f>'[1]TCE - ANEXO IV - Preencher'!F1087</f>
        <v>41062183001200</v>
      </c>
      <c r="E1078" s="5" t="str">
        <f>'[1]TCE - ANEXO IV - Preencher'!G1087</f>
        <v>MARALCO COMERCIO DE ALIMENTOS LTDA</v>
      </c>
      <c r="F1078" s="5" t="str">
        <f>'[1]TCE - ANEXO IV - Preencher'!H1087</f>
        <v>B</v>
      </c>
      <c r="G1078" s="5" t="str">
        <f>'[1]TCE - ANEXO IV - Preencher'!I1087</f>
        <v>S</v>
      </c>
      <c r="H1078" s="5">
        <f>'[1]TCE - ANEXO IV - Preencher'!J1087</f>
        <v>173367</v>
      </c>
      <c r="I1078" s="6">
        <f>IF('[1]TCE - ANEXO IV - Preencher'!K1087="","",'[1]TCE - ANEXO IV - Preencher'!K1087)</f>
        <v>45373</v>
      </c>
      <c r="J1078" s="5" t="str">
        <f>'[1]TCE - ANEXO IV - Preencher'!L1087</f>
        <v>26240341062183001200650020001733671936608539</v>
      </c>
      <c r="K1078" s="5" t="str">
        <f>IF(F1078="B",LEFT('[1]TCE - ANEXO IV - Preencher'!M1087,2),IF(F1078="S",LEFT('[1]TCE - ANEXO IV - Preencher'!M1087,7),IF('[1]TCE - ANEXO IV - Preencher'!H1087="","")))</f>
        <v>26</v>
      </c>
      <c r="L1078" s="7">
        <f>'[1]TCE - ANEXO IV - Preencher'!N1087</f>
        <v>25.9</v>
      </c>
    </row>
    <row r="1079" spans="1:12" ht="18" customHeight="1" x14ac:dyDescent="0.2">
      <c r="A1079" s="3">
        <f>IFERROR(VLOOKUP(B1079,'[1]DADOS (OCULTAR)'!$Q$3:$S$135,3,0),"")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>1.99 - Outras Despesas com Pessoal</v>
      </c>
      <c r="D1079" s="3">
        <f>'[1]TCE - ANEXO IV - Preencher'!F1088</f>
        <v>9008782000180</v>
      </c>
      <c r="E1079" s="5" t="str">
        <f>'[1]TCE - ANEXO IV - Preencher'!G1088</f>
        <v>PANIFICADORA AGAMENON MAGALHAES</v>
      </c>
      <c r="F1079" s="5" t="str">
        <f>'[1]TCE - ANEXO IV - Preencher'!H1088</f>
        <v>B</v>
      </c>
      <c r="G1079" s="5" t="str">
        <f>'[1]TCE - ANEXO IV - Preencher'!I1088</f>
        <v>S</v>
      </c>
      <c r="H1079" s="5">
        <f>'[1]TCE - ANEXO IV - Preencher'!J1088</f>
        <v>200582</v>
      </c>
      <c r="I1079" s="6">
        <f>IF('[1]TCE - ANEXO IV - Preencher'!K1088="","",'[1]TCE - ANEXO IV - Preencher'!K1088)</f>
        <v>45373</v>
      </c>
      <c r="J1079" s="5" t="str">
        <f>'[1]TCE - ANEXO IV - Preencher'!L1088</f>
        <v>26240309008782000180650000002005821165614677</v>
      </c>
      <c r="K1079" s="5" t="str">
        <f>IF(F1079="B",LEFT('[1]TCE - ANEXO IV - Preencher'!M1088,2),IF(F1079="S",LEFT('[1]TCE - ANEXO IV - Preencher'!M1088,7),IF('[1]TCE - ANEXO IV - Preencher'!H1088="","")))</f>
        <v>26</v>
      </c>
      <c r="L1079" s="7">
        <f>'[1]TCE - ANEXO IV - Preencher'!N1088</f>
        <v>33.75</v>
      </c>
    </row>
    <row r="1080" spans="1:12" ht="18" customHeight="1" x14ac:dyDescent="0.2">
      <c r="A1080" s="3">
        <f>IFERROR(VLOOKUP(B1080,'[1]DADOS (OCULTAR)'!$Q$3:$S$135,3,0),"")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1.99 - Outras Despesas com Pessoal</v>
      </c>
      <c r="D1080" s="3">
        <f>'[1]TCE - ANEXO IV - Preencher'!F1089</f>
        <v>14031084000135</v>
      </c>
      <c r="E1080" s="5" t="str">
        <f>'[1]TCE - ANEXO IV - Preencher'!G1089</f>
        <v>GG DO NASCIMENTO COMERCIO DE ALIMENTOS</v>
      </c>
      <c r="F1080" s="5" t="str">
        <f>'[1]TCE - ANEXO IV - Preencher'!H1089</f>
        <v>B</v>
      </c>
      <c r="G1080" s="5" t="str">
        <f>'[1]TCE - ANEXO IV - Preencher'!I1089</f>
        <v>S</v>
      </c>
      <c r="H1080" s="5">
        <f>'[1]TCE - ANEXO IV - Preencher'!J1089</f>
        <v>198183</v>
      </c>
      <c r="I1080" s="6">
        <f>IF('[1]TCE - ANEXO IV - Preencher'!K1089="","",'[1]TCE - ANEXO IV - Preencher'!K1089)</f>
        <v>45373</v>
      </c>
      <c r="J1080" s="5" t="str">
        <f>'[1]TCE - ANEXO IV - Preencher'!L1089</f>
        <v>26240314031084000135650010001981831309141994</v>
      </c>
      <c r="K1080" s="5" t="str">
        <f>IF(F1080="B",LEFT('[1]TCE - ANEXO IV - Preencher'!M1089,2),IF(F1080="S",LEFT('[1]TCE - ANEXO IV - Preencher'!M1089,7),IF('[1]TCE - ANEXO IV - Preencher'!H1089="","")))</f>
        <v>26</v>
      </c>
      <c r="L1080" s="7">
        <f>'[1]TCE - ANEXO IV - Preencher'!N1089</f>
        <v>61</v>
      </c>
    </row>
    <row r="1081" spans="1:12" ht="18" customHeight="1" x14ac:dyDescent="0.2">
      <c r="A1081" s="3">
        <f>IFERROR(VLOOKUP(B1081,'[1]DADOS (OCULTAR)'!$Q$3:$S$135,3,0),"")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1.99 - Outras Despesas com Pessoal</v>
      </c>
      <c r="D1081" s="3">
        <f>'[1]TCE - ANEXO IV - Preencher'!F1090</f>
        <v>12841101000255</v>
      </c>
      <c r="E1081" s="5" t="str">
        <f>'[1]TCE - ANEXO IV - Preencher'!G1090</f>
        <v>INDUSTRIA DE ALIMENTOS O REI DAS COXINHAS LTDA</v>
      </c>
      <c r="F1081" s="5" t="str">
        <f>'[1]TCE - ANEXO IV - Preencher'!H1090</f>
        <v>B</v>
      </c>
      <c r="G1081" s="5" t="str">
        <f>'[1]TCE - ANEXO IV - Preencher'!I1090</f>
        <v>S</v>
      </c>
      <c r="H1081" s="5">
        <f>'[1]TCE - ANEXO IV - Preencher'!J1090</f>
        <v>76431</v>
      </c>
      <c r="I1081" s="6">
        <f>IF('[1]TCE - ANEXO IV - Preencher'!K1090="","",'[1]TCE - ANEXO IV - Preencher'!K1090)</f>
        <v>45373</v>
      </c>
      <c r="J1081" s="5" t="str">
        <f>'[1]TCE - ANEXO IV - Preencher'!L1090</f>
        <v>26240312841101000255650080000764311264897217</v>
      </c>
      <c r="K1081" s="5" t="str">
        <f>IF(F1081="B",LEFT('[1]TCE - ANEXO IV - Preencher'!M1090,2),IF(F1081="S",LEFT('[1]TCE - ANEXO IV - Preencher'!M1090,7),IF('[1]TCE - ANEXO IV - Preencher'!H1090="","")))</f>
        <v>26</v>
      </c>
      <c r="L1081" s="7">
        <f>'[1]TCE - ANEXO IV - Preencher'!N1090</f>
        <v>61.5</v>
      </c>
    </row>
    <row r="1082" spans="1:12" ht="18" customHeight="1" x14ac:dyDescent="0.2">
      <c r="A1082" s="3">
        <f>IFERROR(VLOOKUP(B1082,'[1]DADOS (OCULTAR)'!$Q$3:$S$135,3,0),"")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1.99 - Outras Despesas com Pessoal</v>
      </c>
      <c r="D1082" s="3">
        <f>'[1]TCE - ANEXO IV - Preencher'!F1091</f>
        <v>20737670000100</v>
      </c>
      <c r="E1082" s="5" t="str">
        <f>'[1]TCE - ANEXO IV - Preencher'!G1091</f>
        <v>ANDRADE SANDRES CIA CONVENIENCIA LTDA ME</v>
      </c>
      <c r="F1082" s="5" t="str">
        <f>'[1]TCE - ANEXO IV - Preencher'!H1091</f>
        <v>B</v>
      </c>
      <c r="G1082" s="5" t="str">
        <f>'[1]TCE - ANEXO IV - Preencher'!I1091</f>
        <v>S</v>
      </c>
      <c r="H1082" s="5">
        <f>'[1]TCE - ANEXO IV - Preencher'!J1091</f>
        <v>280422</v>
      </c>
      <c r="I1082" s="6">
        <f>IF('[1]TCE - ANEXO IV - Preencher'!K1091="","",'[1]TCE - ANEXO IV - Preencher'!K1091)</f>
        <v>45373</v>
      </c>
      <c r="J1082" s="5" t="str">
        <f>'[1]TCE - ANEXO IV - Preencher'!L1091</f>
        <v>26240320737670000100650030002804221727755010</v>
      </c>
      <c r="K1082" s="5" t="str">
        <f>IF(F1082="B",LEFT('[1]TCE - ANEXO IV - Preencher'!M1091,2),IF(F1082="S",LEFT('[1]TCE - ANEXO IV - Preencher'!M1091,7),IF('[1]TCE - ANEXO IV - Preencher'!H1091="","")))</f>
        <v>26</v>
      </c>
      <c r="L1082" s="7">
        <f>'[1]TCE - ANEXO IV - Preencher'!N1091</f>
        <v>30.95</v>
      </c>
    </row>
    <row r="1083" spans="1:12" ht="18" customHeight="1" x14ac:dyDescent="0.2">
      <c r="A1083" s="3">
        <f>IFERROR(VLOOKUP(B1083,'[1]DADOS (OCULTAR)'!$Q$3:$S$135,3,0),"")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>1.99 - Outras Despesas com Pessoal</v>
      </c>
      <c r="D1083" s="3">
        <f>'[1]TCE - ANEXO IV - Preencher'!F1092</f>
        <v>14031084000135</v>
      </c>
      <c r="E1083" s="5" t="str">
        <f>'[1]TCE - ANEXO IV - Preencher'!G1092</f>
        <v>GG DO NASCIMENTO COMERCIO DE ALIMENTOS</v>
      </c>
      <c r="F1083" s="5" t="str">
        <f>'[1]TCE - ANEXO IV - Preencher'!H1092</f>
        <v>B</v>
      </c>
      <c r="G1083" s="5" t="str">
        <f>'[1]TCE - ANEXO IV - Preencher'!I1092</f>
        <v>S</v>
      </c>
      <c r="H1083" s="5">
        <f>'[1]TCE - ANEXO IV - Preencher'!J1092</f>
        <v>198201</v>
      </c>
      <c r="I1083" s="6">
        <f>IF('[1]TCE - ANEXO IV - Preencher'!K1092="","",'[1]TCE - ANEXO IV - Preencher'!K1092)</f>
        <v>45373</v>
      </c>
      <c r="J1083" s="5" t="str">
        <f>'[1]TCE - ANEXO IV - Preencher'!L1092</f>
        <v>26240314031084000135650010001982011271303828</v>
      </c>
      <c r="K1083" s="5" t="str">
        <f>IF(F1083="B",LEFT('[1]TCE - ANEXO IV - Preencher'!M1092,2),IF(F1083="S",LEFT('[1]TCE - ANEXO IV - Preencher'!M1092,7),IF('[1]TCE - ANEXO IV - Preencher'!H1092="","")))</f>
        <v>26</v>
      </c>
      <c r="L1083" s="7">
        <f>'[1]TCE - ANEXO IV - Preencher'!N1092</f>
        <v>63.5</v>
      </c>
    </row>
    <row r="1084" spans="1:12" ht="18" customHeight="1" x14ac:dyDescent="0.2">
      <c r="A1084" s="3">
        <f>IFERROR(VLOOKUP(B1084,'[1]DADOS (OCULTAR)'!$Q$3:$S$135,3,0),"")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>1.99 - Outras Despesas com Pessoal</v>
      </c>
      <c r="D1084" s="3">
        <f>'[1]TCE - ANEXO IV - Preencher'!F1093</f>
        <v>27181464000106</v>
      </c>
      <c r="E1084" s="5" t="str">
        <f>'[1]TCE - ANEXO IV - Preencher'!G1093</f>
        <v>SAULO DAVID DE M FILHO ME  CANTINHO DO LAU</v>
      </c>
      <c r="F1084" s="5" t="str">
        <f>'[1]TCE - ANEXO IV - Preencher'!H1093</f>
        <v>B</v>
      </c>
      <c r="G1084" s="5" t="str">
        <f>'[1]TCE - ANEXO IV - Preencher'!I1093</f>
        <v>S</v>
      </c>
      <c r="H1084" s="5">
        <f>'[1]TCE - ANEXO IV - Preencher'!J1093</f>
        <v>35486</v>
      </c>
      <c r="I1084" s="6">
        <f>IF('[1]TCE - ANEXO IV - Preencher'!K1093="","",'[1]TCE - ANEXO IV - Preencher'!K1093)</f>
        <v>45374</v>
      </c>
      <c r="J1084" s="5" t="str">
        <f>'[1]TCE - ANEXO IV - Preencher'!L1093</f>
        <v>26240327181464000106650010000354841409747170</v>
      </c>
      <c r="K1084" s="5" t="str">
        <f>IF(F1084="B",LEFT('[1]TCE - ANEXO IV - Preencher'!M1093,2),IF(F1084="S",LEFT('[1]TCE - ANEXO IV - Preencher'!M1093,7),IF('[1]TCE - ANEXO IV - Preencher'!H1093="","")))</f>
        <v>26</v>
      </c>
      <c r="L1084" s="7">
        <f>'[1]TCE - ANEXO IV - Preencher'!N1093</f>
        <v>32</v>
      </c>
    </row>
    <row r="1085" spans="1:12" ht="18" customHeight="1" x14ac:dyDescent="0.2">
      <c r="A1085" s="3">
        <f>IFERROR(VLOOKUP(B1085,'[1]DADOS (OCULTAR)'!$Q$3:$S$135,3,0),"")</f>
        <v>10583920000800</v>
      </c>
      <c r="B1085" s="4" t="str">
        <f>'[1]TCE - ANEXO IV - Preencher'!C1094</f>
        <v>HOSPITAL MESTRE VITALINO</v>
      </c>
      <c r="C1085" s="4" t="str">
        <f>'[1]TCE - ANEXO IV - Preencher'!E1094</f>
        <v>1.99 - Outras Despesas com Pessoal</v>
      </c>
      <c r="D1085" s="3">
        <f>'[1]TCE - ANEXO IV - Preencher'!F1094</f>
        <v>27181464000106</v>
      </c>
      <c r="E1085" s="5" t="str">
        <f>'[1]TCE - ANEXO IV - Preencher'!G1094</f>
        <v>SAULO DAVID DE M FILHO ME  CANTINHO DO LAU</v>
      </c>
      <c r="F1085" s="5" t="str">
        <f>'[1]TCE - ANEXO IV - Preencher'!H1094</f>
        <v>B</v>
      </c>
      <c r="G1085" s="5" t="str">
        <f>'[1]TCE - ANEXO IV - Preencher'!I1094</f>
        <v>S</v>
      </c>
      <c r="H1085" s="5">
        <f>'[1]TCE - ANEXO IV - Preencher'!J1094</f>
        <v>35485</v>
      </c>
      <c r="I1085" s="6">
        <f>IF('[1]TCE - ANEXO IV - Preencher'!K1094="","",'[1]TCE - ANEXO IV - Preencher'!K1094)</f>
        <v>45374</v>
      </c>
      <c r="J1085" s="5" t="str">
        <f>'[1]TCE - ANEXO IV - Preencher'!L1094</f>
        <v>26240327181464000106650010000354851571256456</v>
      </c>
      <c r="K1085" s="5" t="str">
        <f>IF(F1085="B",LEFT('[1]TCE - ANEXO IV - Preencher'!M1094,2),IF(F1085="S",LEFT('[1]TCE - ANEXO IV - Preencher'!M1094,7),IF('[1]TCE - ANEXO IV - Preencher'!H1094="","")))</f>
        <v>26</v>
      </c>
      <c r="L1085" s="7">
        <f>'[1]TCE - ANEXO IV - Preencher'!N1094</f>
        <v>51</v>
      </c>
    </row>
    <row r="1086" spans="1:12" ht="18" customHeight="1" x14ac:dyDescent="0.2">
      <c r="A1086" s="3">
        <f>IFERROR(VLOOKUP(B1086,'[1]DADOS (OCULTAR)'!$Q$3:$S$135,3,0),"")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>1.99 - Outras Despesas com Pessoal</v>
      </c>
      <c r="D1086" s="3">
        <f>'[1]TCE - ANEXO IV - Preencher'!F1095</f>
        <v>27181464000106</v>
      </c>
      <c r="E1086" s="5" t="str">
        <f>'[1]TCE - ANEXO IV - Preencher'!G1095</f>
        <v>SAULO DAVID DE M FILHO ME  CANTINHO DO LAU</v>
      </c>
      <c r="F1086" s="5" t="str">
        <f>'[1]TCE - ANEXO IV - Preencher'!H1095</f>
        <v>B</v>
      </c>
      <c r="G1086" s="5" t="str">
        <f>'[1]TCE - ANEXO IV - Preencher'!I1095</f>
        <v>S</v>
      </c>
      <c r="H1086" s="5">
        <f>'[1]TCE - ANEXO IV - Preencher'!J1095</f>
        <v>35477</v>
      </c>
      <c r="I1086" s="6">
        <f>IF('[1]TCE - ANEXO IV - Preencher'!K1095="","",'[1]TCE - ANEXO IV - Preencher'!K1095)</f>
        <v>45374</v>
      </c>
      <c r="J1086" s="5" t="str">
        <f>'[1]TCE - ANEXO IV - Preencher'!L1095</f>
        <v>26240327181464000106650010000354771109654029</v>
      </c>
      <c r="K1086" s="5" t="str">
        <f>IF(F1086="B",LEFT('[1]TCE - ANEXO IV - Preencher'!M1095,2),IF(F1086="S",LEFT('[1]TCE - ANEXO IV - Preencher'!M1095,7),IF('[1]TCE - ANEXO IV - Preencher'!H1095="","")))</f>
        <v>26</v>
      </c>
      <c r="L1086" s="7">
        <f>'[1]TCE - ANEXO IV - Preencher'!N1095</f>
        <v>43</v>
      </c>
    </row>
    <row r="1087" spans="1:12" ht="18" customHeight="1" x14ac:dyDescent="0.2">
      <c r="A1087" s="3">
        <f>IFERROR(VLOOKUP(B1087,'[1]DADOS (OCULTAR)'!$Q$3:$S$135,3,0),"")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>1.99 - Outras Despesas com Pessoal</v>
      </c>
      <c r="D1087" s="3">
        <f>'[1]TCE - ANEXO IV - Preencher'!F1096</f>
        <v>41190179000174</v>
      </c>
      <c r="E1087" s="5" t="str">
        <f>'[1]TCE - ANEXO IV - Preencher'!G1096</f>
        <v>CHURRASCARIA NOSSA SENHORA DE LURDES</v>
      </c>
      <c r="F1087" s="5" t="str">
        <f>'[1]TCE - ANEXO IV - Preencher'!H1096</f>
        <v>B</v>
      </c>
      <c r="G1087" s="5" t="str">
        <f>'[1]TCE - ANEXO IV - Preencher'!I1096</f>
        <v>S</v>
      </c>
      <c r="H1087" s="5">
        <f>'[1]TCE - ANEXO IV - Preencher'!J1096</f>
        <v>43673</v>
      </c>
      <c r="I1087" s="6">
        <f>IF('[1]TCE - ANEXO IV - Preencher'!K1096="","",'[1]TCE - ANEXO IV - Preencher'!K1096)</f>
        <v>45374</v>
      </c>
      <c r="J1087" s="5" t="str">
        <f>'[1]TCE - ANEXO IV - Preencher'!L1096</f>
        <v>26240341190179000174650010000436731033030063</v>
      </c>
      <c r="K1087" s="5" t="str">
        <f>IF(F1087="B",LEFT('[1]TCE - ANEXO IV - Preencher'!M1096,2),IF(F1087="S",LEFT('[1]TCE - ANEXO IV - Preencher'!M1096,7),IF('[1]TCE - ANEXO IV - Preencher'!H1096="","")))</f>
        <v>26</v>
      </c>
      <c r="L1087" s="7">
        <f>'[1]TCE - ANEXO IV - Preencher'!N1096</f>
        <v>52</v>
      </c>
    </row>
    <row r="1088" spans="1:12" ht="18" customHeight="1" x14ac:dyDescent="0.2">
      <c r="A1088" s="3">
        <f>IFERROR(VLOOKUP(B1088,'[1]DADOS (OCULTAR)'!$Q$3:$S$135,3,0),"")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>1.99 - Outras Despesas com Pessoal</v>
      </c>
      <c r="D1088" s="3">
        <f>'[1]TCE - ANEXO IV - Preencher'!F1097</f>
        <v>41190179000174</v>
      </c>
      <c r="E1088" s="5" t="str">
        <f>'[1]TCE - ANEXO IV - Preencher'!G1097</f>
        <v>CHURRASCARIA NOSSA SENHORA DE LURDES</v>
      </c>
      <c r="F1088" s="5" t="str">
        <f>'[1]TCE - ANEXO IV - Preencher'!H1097</f>
        <v>B</v>
      </c>
      <c r="G1088" s="5" t="str">
        <f>'[1]TCE - ANEXO IV - Preencher'!I1097</f>
        <v>S</v>
      </c>
      <c r="H1088" s="5">
        <f>'[1]TCE - ANEXO IV - Preencher'!J1097</f>
        <v>43638</v>
      </c>
      <c r="I1088" s="6">
        <f>IF('[1]TCE - ANEXO IV - Preencher'!K1097="","",'[1]TCE - ANEXO IV - Preencher'!K1097)</f>
        <v>45376</v>
      </c>
      <c r="J1088" s="5" t="str">
        <f>'[1]TCE - ANEXO IV - Preencher'!L1097</f>
        <v>26240341190179000174650010000436381708326950</v>
      </c>
      <c r="K1088" s="5" t="str">
        <f>IF(F1088="B",LEFT('[1]TCE - ANEXO IV - Preencher'!M1097,2),IF(F1088="S",LEFT('[1]TCE - ANEXO IV - Preencher'!M1097,7),IF('[1]TCE - ANEXO IV - Preencher'!H1097="","")))</f>
        <v>26</v>
      </c>
      <c r="L1088" s="7">
        <f>'[1]TCE - ANEXO IV - Preencher'!N1097</f>
        <v>46</v>
      </c>
    </row>
    <row r="1089" spans="1:12" ht="18" customHeight="1" x14ac:dyDescent="0.2">
      <c r="A1089" s="3">
        <f>IFERROR(VLOOKUP(B1089,'[1]DADOS (OCULTAR)'!$Q$3:$S$135,3,0),"")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>1.99 - Outras Despesas com Pessoal</v>
      </c>
      <c r="D1089" s="3">
        <f>'[1]TCE - ANEXO IV - Preencher'!F1098</f>
        <v>14031084000135</v>
      </c>
      <c r="E1089" s="5" t="str">
        <f>'[1]TCE - ANEXO IV - Preencher'!G1098</f>
        <v>G D DOS SANTOS EIRELI CARLOS TONETTO</v>
      </c>
      <c r="F1089" s="5" t="str">
        <f>'[1]TCE - ANEXO IV - Preencher'!H1098</f>
        <v>B</v>
      </c>
      <c r="G1089" s="5" t="str">
        <f>'[1]TCE - ANEXO IV - Preencher'!I1098</f>
        <v>S</v>
      </c>
      <c r="H1089" s="5">
        <f>'[1]TCE - ANEXO IV - Preencher'!J1098</f>
        <v>15728</v>
      </c>
      <c r="I1089" s="6">
        <f>IF('[1]TCE - ANEXO IV - Preencher'!K1098="","",'[1]TCE - ANEXO IV - Preencher'!K1098)</f>
        <v>45377</v>
      </c>
      <c r="J1089" s="5" t="str">
        <f>'[1]TCE - ANEXO IV - Preencher'!L1098</f>
        <v>26240326800156000140650060000157281247417162</v>
      </c>
      <c r="K1089" s="5" t="str">
        <f>IF(F1089="B",LEFT('[1]TCE - ANEXO IV - Preencher'!M1098,2),IF(F1089="S",LEFT('[1]TCE - ANEXO IV - Preencher'!M1098,7),IF('[1]TCE - ANEXO IV - Preencher'!H1098="","")))</f>
        <v>26</v>
      </c>
      <c r="L1089" s="7">
        <f>'[1]TCE - ANEXO IV - Preencher'!N1098</f>
        <v>29</v>
      </c>
    </row>
    <row r="1090" spans="1:12" ht="18" customHeight="1" x14ac:dyDescent="0.2">
      <c r="A1090" s="3">
        <f>IFERROR(VLOOKUP(B1090,'[1]DADOS (OCULTAR)'!$Q$3:$S$135,3,0),"")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1.99 - Outras Despesas com Pessoal</v>
      </c>
      <c r="D1090" s="3">
        <f>'[1]TCE - ANEXO IV - Preencher'!F1099</f>
        <v>9008782000180</v>
      </c>
      <c r="E1090" s="5" t="str">
        <f>'[1]TCE - ANEXO IV - Preencher'!G1099</f>
        <v>PANIFICADORA AGAMENON MAGALHAES</v>
      </c>
      <c r="F1090" s="5" t="str">
        <f>'[1]TCE - ANEXO IV - Preencher'!H1099</f>
        <v>B</v>
      </c>
      <c r="G1090" s="5" t="str">
        <f>'[1]TCE - ANEXO IV - Preencher'!I1099</f>
        <v>S</v>
      </c>
      <c r="H1090" s="5">
        <f>'[1]TCE - ANEXO IV - Preencher'!J1099</f>
        <v>202842</v>
      </c>
      <c r="I1090" s="6">
        <f>IF('[1]TCE - ANEXO IV - Preencher'!K1099="","",'[1]TCE - ANEXO IV - Preencher'!K1099)</f>
        <v>45378</v>
      </c>
      <c r="J1090" s="5" t="str">
        <f>'[1]TCE - ANEXO IV - Preencher'!L1099</f>
        <v>26240309008782000180650000002028421547641975</v>
      </c>
      <c r="K1090" s="5" t="str">
        <f>IF(F1090="B",LEFT('[1]TCE - ANEXO IV - Preencher'!M1099,2),IF(F1090="S",LEFT('[1]TCE - ANEXO IV - Preencher'!M1099,7),IF('[1]TCE - ANEXO IV - Preencher'!H1099="","")))</f>
        <v>26</v>
      </c>
      <c r="L1090" s="7">
        <f>'[1]TCE - ANEXO IV - Preencher'!N1099</f>
        <v>31.33</v>
      </c>
    </row>
    <row r="1091" spans="1:12" ht="18" customHeight="1" x14ac:dyDescent="0.2">
      <c r="A1091" s="3">
        <f>IFERROR(VLOOKUP(B1091,'[1]DADOS (OCULTAR)'!$Q$3:$S$135,3,0),"")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>1.99 - Outras Despesas com Pessoal</v>
      </c>
      <c r="D1091" s="3">
        <f>'[1]TCE - ANEXO IV - Preencher'!F1100</f>
        <v>27181464000106</v>
      </c>
      <c r="E1091" s="5" t="str">
        <f>'[1]TCE - ANEXO IV - Preencher'!G1100</f>
        <v>SAULO DAVID DE M FILHO ME  CANTINHO DO LAU</v>
      </c>
      <c r="F1091" s="5" t="str">
        <f>'[1]TCE - ANEXO IV - Preencher'!H1100</f>
        <v>B</v>
      </c>
      <c r="G1091" s="5" t="str">
        <f>'[1]TCE - ANEXO IV - Preencher'!I1100</f>
        <v>S</v>
      </c>
      <c r="H1091" s="5">
        <f>'[1]TCE - ANEXO IV - Preencher'!J1100</f>
        <v>35509</v>
      </c>
      <c r="I1091" s="6">
        <f>IF('[1]TCE - ANEXO IV - Preencher'!K1100="","",'[1]TCE - ANEXO IV - Preencher'!K1100)</f>
        <v>45378</v>
      </c>
      <c r="J1091" s="5" t="str">
        <f>'[1]TCE - ANEXO IV - Preencher'!L1100</f>
        <v>26240327181464000106650010000355091965628968</v>
      </c>
      <c r="K1091" s="5" t="str">
        <f>IF(F1091="B",LEFT('[1]TCE - ANEXO IV - Preencher'!M1100,2),IF(F1091="S",LEFT('[1]TCE - ANEXO IV - Preencher'!M1100,7),IF('[1]TCE - ANEXO IV - Preencher'!H1100="","")))</f>
        <v>26</v>
      </c>
      <c r="L1091" s="7">
        <f>'[1]TCE - ANEXO IV - Preencher'!N1100</f>
        <v>18</v>
      </c>
    </row>
    <row r="1092" spans="1:12" ht="18" customHeight="1" x14ac:dyDescent="0.2">
      <c r="A1092" s="3">
        <f>IFERROR(VLOOKUP(B1092,'[1]DADOS (OCULTAR)'!$Q$3:$S$135,3,0),"")</f>
        <v>10583920000800</v>
      </c>
      <c r="B1092" s="4" t="str">
        <f>'[1]TCE - ANEXO IV - Preencher'!C1101</f>
        <v>HOSPITAL MESTRE VITALINO</v>
      </c>
      <c r="C1092" s="4" t="str">
        <f>'[1]TCE - ANEXO IV - Preencher'!E1101</f>
        <v>1.99 - Outras Despesas com Pessoal</v>
      </c>
      <c r="D1092" s="3">
        <f>'[1]TCE - ANEXO IV - Preencher'!F1101</f>
        <v>14031084000135</v>
      </c>
      <c r="E1092" s="5" t="str">
        <f>'[1]TCE - ANEXO IV - Preencher'!G1101</f>
        <v>GG DO NASCIMENTO COMERCIO DE ALIMENTOS</v>
      </c>
      <c r="F1092" s="5" t="str">
        <f>'[1]TCE - ANEXO IV - Preencher'!H1101</f>
        <v>B</v>
      </c>
      <c r="G1092" s="5" t="str">
        <f>'[1]TCE - ANEXO IV - Preencher'!I1101</f>
        <v>S</v>
      </c>
      <c r="H1092" s="5">
        <f>'[1]TCE - ANEXO IV - Preencher'!J1101</f>
        <v>198377</v>
      </c>
      <c r="I1092" s="6">
        <f>IF('[1]TCE - ANEXO IV - Preencher'!K1101="","",'[1]TCE - ANEXO IV - Preencher'!K1101)</f>
        <v>45378</v>
      </c>
      <c r="J1092" s="5" t="str">
        <f>'[1]TCE - ANEXO IV - Preencher'!L1101</f>
        <v>26240314031084000135650010001983771989363780</v>
      </c>
      <c r="K1092" s="5" t="str">
        <f>IF(F1092="B",LEFT('[1]TCE - ANEXO IV - Preencher'!M1101,2),IF(F1092="S",LEFT('[1]TCE - ANEXO IV - Preencher'!M1101,7),IF('[1]TCE - ANEXO IV - Preencher'!H1101="","")))</f>
        <v>26</v>
      </c>
      <c r="L1092" s="7">
        <f>'[1]TCE - ANEXO IV - Preencher'!N1101</f>
        <v>68.5</v>
      </c>
    </row>
    <row r="1093" spans="1:12" ht="18" customHeight="1" x14ac:dyDescent="0.2">
      <c r="A1093" s="3">
        <f>IFERROR(VLOOKUP(B1093,'[1]DADOS (OCULTAR)'!$Q$3:$S$135,3,0),"")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>1.99 - Outras Despesas com Pessoal</v>
      </c>
      <c r="D1093" s="3">
        <f>'[1]TCE - ANEXO IV - Preencher'!F1102</f>
        <v>27181464000106</v>
      </c>
      <c r="E1093" s="5" t="str">
        <f>'[1]TCE - ANEXO IV - Preencher'!G1102</f>
        <v>SAULO DAVID DE M FILHO ME  CANTINHO DO LAU</v>
      </c>
      <c r="F1093" s="5" t="str">
        <f>'[1]TCE - ANEXO IV - Preencher'!H1102</f>
        <v>B</v>
      </c>
      <c r="G1093" s="5" t="str">
        <f>'[1]TCE - ANEXO IV - Preencher'!I1102</f>
        <v>S</v>
      </c>
      <c r="H1093" s="5">
        <f>'[1]TCE - ANEXO IV - Preencher'!J1102</f>
        <v>35508</v>
      </c>
      <c r="I1093" s="6">
        <f>IF('[1]TCE - ANEXO IV - Preencher'!K1102="","",'[1]TCE - ANEXO IV - Preencher'!K1102)</f>
        <v>45378</v>
      </c>
      <c r="J1093" s="5" t="str">
        <f>'[1]TCE - ANEXO IV - Preencher'!L1102</f>
        <v>26240327181464000106650010000355081043876698</v>
      </c>
      <c r="K1093" s="5" t="str">
        <f>IF(F1093="B",LEFT('[1]TCE - ANEXO IV - Preencher'!M1102,2),IF(F1093="S",LEFT('[1]TCE - ANEXO IV - Preencher'!M1102,7),IF('[1]TCE - ANEXO IV - Preencher'!H1102="","")))</f>
        <v>26</v>
      </c>
      <c r="L1093" s="7">
        <f>'[1]TCE - ANEXO IV - Preencher'!N1102</f>
        <v>54</v>
      </c>
    </row>
    <row r="1094" spans="1:12" ht="18" customHeight="1" x14ac:dyDescent="0.2">
      <c r="A1094" s="3">
        <f>IFERROR(VLOOKUP(B1094,'[1]DADOS (OCULTAR)'!$Q$3:$S$135,3,0),"")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>1.99 - Outras Despesas com Pessoal</v>
      </c>
      <c r="D1094" s="3">
        <f>'[1]TCE - ANEXO IV - Preencher'!F1103</f>
        <v>27181464000106</v>
      </c>
      <c r="E1094" s="5" t="str">
        <f>'[1]TCE - ANEXO IV - Preencher'!G1103</f>
        <v>SAULO DAVID DE M FILHO ME  CANTINHO DO LAU</v>
      </c>
      <c r="F1094" s="5" t="str">
        <f>'[1]TCE - ANEXO IV - Preencher'!H1103</f>
        <v>B</v>
      </c>
      <c r="G1094" s="5" t="str">
        <f>'[1]TCE - ANEXO IV - Preencher'!I1103</f>
        <v>S</v>
      </c>
      <c r="H1094" s="5">
        <f>'[1]TCE - ANEXO IV - Preencher'!J1103</f>
        <v>35533</v>
      </c>
      <c r="I1094" s="6">
        <f>IF('[1]TCE - ANEXO IV - Preencher'!K1103="","",'[1]TCE - ANEXO IV - Preencher'!K1103)</f>
        <v>45379</v>
      </c>
      <c r="J1094" s="5" t="str">
        <f>'[1]TCE - ANEXO IV - Preencher'!L1103</f>
        <v>26240327181464000106650010000355331610182313</v>
      </c>
      <c r="K1094" s="5" t="str">
        <f>IF(F1094="B",LEFT('[1]TCE - ANEXO IV - Preencher'!M1103,2),IF(F1094="S",LEFT('[1]TCE - ANEXO IV - Preencher'!M1103,7),IF('[1]TCE - ANEXO IV - Preencher'!H1103="","")))</f>
        <v>26</v>
      </c>
      <c r="L1094" s="7">
        <f>'[1]TCE - ANEXO IV - Preencher'!N1103</f>
        <v>74</v>
      </c>
    </row>
    <row r="1095" spans="1:12" ht="18" customHeight="1" x14ac:dyDescent="0.2">
      <c r="A1095" s="3">
        <f>IFERROR(VLOOKUP(B1095,'[1]DADOS (OCULTAR)'!$Q$3:$S$135,3,0),"")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>1.99 - Outras Despesas com Pessoal</v>
      </c>
      <c r="D1095" s="3">
        <f>'[1]TCE - ANEXO IV - Preencher'!F1104</f>
        <v>27181464000106</v>
      </c>
      <c r="E1095" s="5" t="str">
        <f>'[1]TCE - ANEXO IV - Preencher'!G1104</f>
        <v>SAULO DAVID DE M FILHO ME  CANTINHO DO LAU</v>
      </c>
      <c r="F1095" s="5" t="str">
        <f>'[1]TCE - ANEXO IV - Preencher'!H1104</f>
        <v>B</v>
      </c>
      <c r="G1095" s="5" t="str">
        <f>'[1]TCE - ANEXO IV - Preencher'!I1104</f>
        <v>S</v>
      </c>
      <c r="H1095" s="5">
        <f>'[1]TCE - ANEXO IV - Preencher'!J1104</f>
        <v>35518</v>
      </c>
      <c r="I1095" s="6">
        <f>IF('[1]TCE - ANEXO IV - Preencher'!K1104="","",'[1]TCE - ANEXO IV - Preencher'!K1104)</f>
        <v>45379</v>
      </c>
      <c r="J1095" s="5" t="str">
        <f>'[1]TCE - ANEXO IV - Preencher'!L1104</f>
        <v>26240327181464000106650010000355181430897733</v>
      </c>
      <c r="K1095" s="5" t="str">
        <f>IF(F1095="B",LEFT('[1]TCE - ANEXO IV - Preencher'!M1104,2),IF(F1095="S",LEFT('[1]TCE - ANEXO IV - Preencher'!M1104,7),IF('[1]TCE - ANEXO IV - Preencher'!H1104="","")))</f>
        <v>26</v>
      </c>
      <c r="L1095" s="7">
        <f>'[1]TCE - ANEXO IV - Preencher'!N1104</f>
        <v>48</v>
      </c>
    </row>
    <row r="1096" spans="1:12" ht="18" customHeight="1" x14ac:dyDescent="0.2">
      <c r="A1096" s="3">
        <f>IFERROR(VLOOKUP(B1096,'[1]DADOS (OCULTAR)'!$Q$3:$S$135,3,0),"")</f>
        <v>10583920000800</v>
      </c>
      <c r="B1096" s="4" t="str">
        <f>'[1]TCE - ANEXO IV - Preencher'!C1105</f>
        <v>HOSPITAL MESTRE VITALINO</v>
      </c>
      <c r="C1096" s="4" t="str">
        <f>'[1]TCE - ANEXO IV - Preencher'!E1105</f>
        <v>1.99 - Outras Despesas com Pessoal</v>
      </c>
      <c r="D1096" s="3">
        <f>'[1]TCE - ANEXO IV - Preencher'!F1105</f>
        <v>30871900000175</v>
      </c>
      <c r="E1096" s="5" t="str">
        <f>'[1]TCE - ANEXO IV - Preencher'!G1105</f>
        <v>INSANOS HAMBURGUERIA</v>
      </c>
      <c r="F1096" s="5" t="str">
        <f>'[1]TCE - ANEXO IV - Preencher'!H1105</f>
        <v>B</v>
      </c>
      <c r="G1096" s="5" t="str">
        <f>'[1]TCE - ANEXO IV - Preencher'!I1105</f>
        <v>S</v>
      </c>
      <c r="H1096" s="5">
        <f>'[1]TCE - ANEXO IV - Preencher'!J1105</f>
        <v>175978</v>
      </c>
      <c r="I1096" s="6">
        <f>IF('[1]TCE - ANEXO IV - Preencher'!K1105="","",'[1]TCE - ANEXO IV - Preencher'!K1105)</f>
        <v>45380</v>
      </c>
      <c r="J1096" s="5" t="str">
        <f>'[1]TCE - ANEXO IV - Preencher'!L1105</f>
        <v>26240330871900000175650030001759781287382493</v>
      </c>
      <c r="K1096" s="5" t="str">
        <f>IF(F1096="B",LEFT('[1]TCE - ANEXO IV - Preencher'!M1105,2),IF(F1096="S",LEFT('[1]TCE - ANEXO IV - Preencher'!M1105,7),IF('[1]TCE - ANEXO IV - Preencher'!H1105="","")))</f>
        <v>26</v>
      </c>
      <c r="L1096" s="7">
        <f>'[1]TCE - ANEXO IV - Preencher'!N1105</f>
        <v>71.97</v>
      </c>
    </row>
    <row r="1097" spans="1:12" ht="18" customHeight="1" x14ac:dyDescent="0.2">
      <c r="A1097" s="3">
        <f>IFERROR(VLOOKUP(B1097,'[1]DADOS (OCULTAR)'!$Q$3:$S$135,3,0),"")</f>
        <v>10583920000800</v>
      </c>
      <c r="B1097" s="4" t="str">
        <f>'[1]TCE - ANEXO IV - Preencher'!C1106</f>
        <v>HOSPITAL MESTRE VITALINO</v>
      </c>
      <c r="C1097" s="4" t="str">
        <f>'[1]TCE - ANEXO IV - Preencher'!E1106</f>
        <v>1.99 - Outras Despesas com Pessoal</v>
      </c>
      <c r="D1097" s="3">
        <f>'[1]TCE - ANEXO IV - Preencher'!F1106</f>
        <v>20737670000100</v>
      </c>
      <c r="E1097" s="5" t="str">
        <f>'[1]TCE - ANEXO IV - Preencher'!G1106</f>
        <v>ANDRADE SANDRES CIA CONVENIENCIA LTDA ME</v>
      </c>
      <c r="F1097" s="5" t="str">
        <f>'[1]TCE - ANEXO IV - Preencher'!H1106</f>
        <v>B</v>
      </c>
      <c r="G1097" s="5" t="str">
        <f>'[1]TCE - ANEXO IV - Preencher'!I1106</f>
        <v>S</v>
      </c>
      <c r="H1097" s="5">
        <f>'[1]TCE - ANEXO IV - Preencher'!J1106</f>
        <v>281985</v>
      </c>
      <c r="I1097" s="6">
        <f>IF('[1]TCE - ANEXO IV - Preencher'!K1106="","",'[1]TCE - ANEXO IV - Preencher'!K1106)</f>
        <v>45380</v>
      </c>
      <c r="J1097" s="5" t="str">
        <f>'[1]TCE - ANEXO IV - Preencher'!L1106</f>
        <v>26240320737670000100650030002819851763899168</v>
      </c>
      <c r="K1097" s="5" t="str">
        <f>IF(F1097="B",LEFT('[1]TCE - ANEXO IV - Preencher'!M1106,2),IF(F1097="S",LEFT('[1]TCE - ANEXO IV - Preencher'!M1106,7),IF('[1]TCE - ANEXO IV - Preencher'!H1106="","")))</f>
        <v>26</v>
      </c>
      <c r="L1097" s="7">
        <f>'[1]TCE - ANEXO IV - Preencher'!N1106</f>
        <v>44.95</v>
      </c>
    </row>
    <row r="1098" spans="1:12" ht="18" customHeight="1" x14ac:dyDescent="0.2">
      <c r="A1098" s="3">
        <f>IFERROR(VLOOKUP(B1098,'[1]DADOS (OCULTAR)'!$Q$3:$S$135,3,0),"")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>1.99 - Outras Despesas com Pessoal</v>
      </c>
      <c r="D1098" s="3">
        <f>'[1]TCE - ANEXO IV - Preencher'!F1107</f>
        <v>41062183001200</v>
      </c>
      <c r="E1098" s="5" t="str">
        <f>'[1]TCE - ANEXO IV - Preencher'!G1107</f>
        <v>MARALCO COMERCIO DE ALIMENTOS LTDA</v>
      </c>
      <c r="F1098" s="5" t="str">
        <f>'[1]TCE - ANEXO IV - Preencher'!H1107</f>
        <v>B</v>
      </c>
      <c r="G1098" s="5" t="str">
        <f>'[1]TCE - ANEXO IV - Preencher'!I1107</f>
        <v>S</v>
      </c>
      <c r="H1098" s="5">
        <f>'[1]TCE - ANEXO IV - Preencher'!J1107</f>
        <v>173899</v>
      </c>
      <c r="I1098" s="6">
        <f>IF('[1]TCE - ANEXO IV - Preencher'!K1107="","",'[1]TCE - ANEXO IV - Preencher'!K1107)</f>
        <v>45381</v>
      </c>
      <c r="J1098" s="5" t="str">
        <f>'[1]TCE - ANEXO IV - Preencher'!L1107</f>
        <v>26240341062183001200650020001738991176398388</v>
      </c>
      <c r="K1098" s="5" t="str">
        <f>IF(F1098="B",LEFT('[1]TCE - ANEXO IV - Preencher'!M1107,2),IF(F1098="S",LEFT('[1]TCE - ANEXO IV - Preencher'!M1107,7),IF('[1]TCE - ANEXO IV - Preencher'!H1107="","")))</f>
        <v>26</v>
      </c>
      <c r="L1098" s="7">
        <f>'[1]TCE - ANEXO IV - Preencher'!N1107</f>
        <v>49.9</v>
      </c>
    </row>
    <row r="1099" spans="1:12" ht="18" customHeight="1" x14ac:dyDescent="0.2">
      <c r="A1099" s="3">
        <f>IFERROR(VLOOKUP(B1099,'[1]DADOS (OCULTAR)'!$Q$3:$S$135,3,0),"")</f>
        <v>10583920000800</v>
      </c>
      <c r="B1099" s="4" t="str">
        <f>'[1]TCE - ANEXO IV - Preencher'!C1108</f>
        <v>HOSPITAL MESTRE VITALINO</v>
      </c>
      <c r="C1099" s="4" t="str">
        <f>'[1]TCE - ANEXO IV - Preencher'!E1108</f>
        <v>1.99 - Outras Despesas com Pessoal</v>
      </c>
      <c r="D1099" s="3">
        <f>'[1]TCE - ANEXO IV - Preencher'!F1108</f>
        <v>41190179000174</v>
      </c>
      <c r="E1099" s="5" t="str">
        <f>'[1]TCE - ANEXO IV - Preencher'!G1108</f>
        <v>CHURRASCARIA NOSSA SENHORA DE LURDES</v>
      </c>
      <c r="F1099" s="5" t="str">
        <f>'[1]TCE - ANEXO IV - Preencher'!H1108</f>
        <v>B</v>
      </c>
      <c r="G1099" s="5" t="str">
        <f>'[1]TCE - ANEXO IV - Preencher'!I1108</f>
        <v>S</v>
      </c>
      <c r="H1099" s="5">
        <f>'[1]TCE - ANEXO IV - Preencher'!J1108</f>
        <v>43781</v>
      </c>
      <c r="I1099" s="6">
        <f>IF('[1]TCE - ANEXO IV - Preencher'!K1108="","",'[1]TCE - ANEXO IV - Preencher'!K1108)</f>
        <v>45381</v>
      </c>
      <c r="J1099" s="5" t="str">
        <f>'[1]TCE - ANEXO IV - Preencher'!L1108</f>
        <v>26240341190179000174650010000437811436223487</v>
      </c>
      <c r="K1099" s="5" t="str">
        <f>IF(F1099="B",LEFT('[1]TCE - ANEXO IV - Preencher'!M1108,2),IF(F1099="S",LEFT('[1]TCE - ANEXO IV - Preencher'!M1108,7),IF('[1]TCE - ANEXO IV - Preencher'!H1108="","")))</f>
        <v>26</v>
      </c>
      <c r="L1099" s="7">
        <f>'[1]TCE - ANEXO IV - Preencher'!N1108</f>
        <v>62</v>
      </c>
    </row>
    <row r="1100" spans="1:12" ht="18" customHeight="1" x14ac:dyDescent="0.2">
      <c r="A1100" s="3">
        <f>IFERROR(VLOOKUP(B1100,'[1]DADOS (OCULTAR)'!$Q$3:$S$135,3,0),"")</f>
        <v>10583920000800</v>
      </c>
      <c r="B1100" s="4" t="str">
        <f>'[1]TCE - ANEXO IV - Preencher'!C1109</f>
        <v>HOSPITAL MESTRE VITALINO</v>
      </c>
      <c r="C1100" s="4" t="str">
        <f>'[1]TCE - ANEXO IV - Preencher'!E1109</f>
        <v>1.99 - Outras Despesas com Pessoal</v>
      </c>
      <c r="D1100" s="3">
        <f>'[1]TCE - ANEXO IV - Preencher'!F1109</f>
        <v>27181464000106</v>
      </c>
      <c r="E1100" s="5" t="str">
        <f>'[1]TCE - ANEXO IV - Preencher'!G1109</f>
        <v>SAULO DAVID DE M FILHO ME  CANTINHO DO LAU</v>
      </c>
      <c r="F1100" s="5" t="str">
        <f>'[1]TCE - ANEXO IV - Preencher'!H1109</f>
        <v>B</v>
      </c>
      <c r="G1100" s="5" t="str">
        <f>'[1]TCE - ANEXO IV - Preencher'!I1109</f>
        <v>S</v>
      </c>
      <c r="H1100" s="5">
        <f>'[1]TCE - ANEXO IV - Preencher'!J1109</f>
        <v>35548</v>
      </c>
      <c r="I1100" s="6">
        <f>IF('[1]TCE - ANEXO IV - Preencher'!K1109="","",'[1]TCE - ANEXO IV - Preencher'!K1109)</f>
        <v>45382</v>
      </c>
      <c r="J1100" s="5" t="str">
        <f>'[1]TCE - ANEXO IV - Preencher'!L1109</f>
        <v>26240327181464000106650010000355481243208686</v>
      </c>
      <c r="K1100" s="5" t="str">
        <f>IF(F1100="B",LEFT('[1]TCE - ANEXO IV - Preencher'!M1109,2),IF(F1100="S",LEFT('[1]TCE - ANEXO IV - Preencher'!M1109,7),IF('[1]TCE - ANEXO IV - Preencher'!H1109="","")))</f>
        <v>26</v>
      </c>
      <c r="L1100" s="7">
        <f>'[1]TCE - ANEXO IV - Preencher'!N1109</f>
        <v>59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>
        <f>IFERROR(VLOOKUP(B1102,'[1]DADOS (OCULTAR)'!$Q$3:$S$135,3,0),"")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1.99 - Outras Despesas com Pessoal</v>
      </c>
      <c r="D1102" s="3">
        <f>'[1]TCE - ANEXO IV - Preencher'!F1111</f>
        <v>1203383000168</v>
      </c>
      <c r="E1102" s="5" t="str">
        <f>'[1]TCE - ANEXO IV - Preencher'!G1111</f>
        <v>RCR LOCACAO LTDA</v>
      </c>
      <c r="F1102" s="5" t="str">
        <f>'[1]TCE - ANEXO IV - Preencher'!H1111</f>
        <v>S</v>
      </c>
      <c r="G1102" s="5" t="str">
        <f>'[1]TCE - ANEXO IV - Preencher'!I1111</f>
        <v>S</v>
      </c>
      <c r="H1102" s="5">
        <f>'[1]TCE - ANEXO IV - Preencher'!J1111</f>
        <v>8039</v>
      </c>
      <c r="I1102" s="6">
        <f>IF('[1]TCE - ANEXO IV - Preencher'!K1111="","",'[1]TCE - ANEXO IV - Preencher'!K1111)</f>
        <v>45364</v>
      </c>
      <c r="J1102" s="5" t="str">
        <f>'[1]TCE - ANEXO IV - Preencher'!L1111</f>
        <v>6240301203383000168670000000080391000397494</v>
      </c>
      <c r="K1102" s="5" t="str">
        <f>IF(F1102="B",LEFT('[1]TCE - ANEXO IV - Preencher'!M1111,2),IF(F1102="S",LEFT('[1]TCE - ANEXO IV - Preencher'!M1111,7),IF('[1]TCE - ANEXO IV - Preencher'!H1111="","")))</f>
        <v>2611606</v>
      </c>
      <c r="L1102" s="7">
        <f>'[1]TCE - ANEXO IV - Preencher'!N1111</f>
        <v>29000</v>
      </c>
    </row>
    <row r="1103" spans="1:12" ht="18" customHeight="1" x14ac:dyDescent="0.2">
      <c r="A1103" s="3">
        <f>IFERROR(VLOOKUP(B1103,'[1]DADOS (OCULTAR)'!$Q$3:$S$135,3,0),"")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>1.99 - Outras Despesas com Pessoal</v>
      </c>
      <c r="D1103" s="3">
        <f>'[1]TCE - ANEXO IV - Preencher'!F1112</f>
        <v>23114447000197</v>
      </c>
      <c r="E1103" s="5" t="str">
        <f>'[1]TCE - ANEXO IV - Preencher'!G1112</f>
        <v>FLAGSHIP INSTITUICAO DE PAGAMENTOS LTDA</v>
      </c>
      <c r="F1103" s="5" t="str">
        <f>'[1]TCE - ANEXO IV - Preencher'!H1112</f>
        <v>S</v>
      </c>
      <c r="G1103" s="5" t="str">
        <f>'[1]TCE - ANEXO IV - Preencher'!I1112</f>
        <v>N</v>
      </c>
      <c r="H1103" s="5" t="str">
        <f>'[1]TCE - ANEXO IV - Preencher'!J1112</f>
        <v>1837867</v>
      </c>
      <c r="I1103" s="6">
        <f>IF('[1]TCE - ANEXO IV - Preencher'!K1112="","",'[1]TCE - ANEXO IV - Preencher'!K1112)</f>
        <v>45348</v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87672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>
        <f>IFERROR(VLOOKUP(B1105,'[1]DADOS (OCULTAR)'!$Q$3:$S$135,3,0),"")</f>
        <v>10583920000800</v>
      </c>
      <c r="B1105" s="4" t="str">
        <f>'[1]TCE - ANEXO IV - Preencher'!C1114</f>
        <v>HOSPITAL MESTRE VITALINO</v>
      </c>
      <c r="C1105" s="4" t="str">
        <f>'[1]TCE - ANEXO IV - Preencher'!E1114</f>
        <v>1.99 - Outras Despesas com Pessoal</v>
      </c>
      <c r="D1105" s="3">
        <f>'[1]TCE - ANEXO IV - Preencher'!F1114</f>
        <v>21986074000119</v>
      </c>
      <c r="E1105" s="5" t="str">
        <f>'[1]TCE - ANEXO IV - Preencher'!G1114</f>
        <v>PRUDENTIAL DO BRASIL VIDA EM GRUPO AS</v>
      </c>
      <c r="F1105" s="5" t="str">
        <f>'[1]TCE - ANEXO IV - Preencher'!H1114</f>
        <v>S</v>
      </c>
      <c r="G1105" s="5" t="str">
        <f>'[1]TCE - ANEXO IV - Preencher'!I1114</f>
        <v>N</v>
      </c>
      <c r="H1105" s="5" t="str">
        <f>'[1]TCE - ANEXO IV - Preencher'!J1114</f>
        <v>109022441</v>
      </c>
      <c r="I1105" s="6">
        <f>IF('[1]TCE - ANEXO IV - Preencher'!K1114="","",'[1]TCE - ANEXO IV - Preencher'!K1114)</f>
        <v>45390</v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1454.04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>
        <f>IFERROR(VLOOKUP(B1107,'[1]DADOS (OCULTAR)'!$Q$3:$S$135,3,0),"")</f>
        <v>10583920000800</v>
      </c>
      <c r="B1107" s="4" t="str">
        <f>'[1]TCE - ANEXO IV - Preencher'!C1116</f>
        <v>HOSPITAL MESTRE VITALINO</v>
      </c>
      <c r="C1107" s="4" t="str">
        <f>'[1]TCE - ANEXO IV - Preencher'!E1116</f>
        <v>5.9 - Telefonia Móvel</v>
      </c>
      <c r="D1107" s="3" t="str">
        <f>'[1]TCE - ANEXO IV - Preencher'!F1116</f>
        <v>02.558.157/0008-39</v>
      </c>
      <c r="E1107" s="5" t="str">
        <f>'[1]TCE - ANEXO IV - Preencher'!G1116</f>
        <v xml:space="preserve">TELEFONICA BRASIL S.A. </v>
      </c>
      <c r="F1107" s="5" t="str">
        <f>'[1]TCE - ANEXO IV - Preencher'!H1116</f>
        <v>S</v>
      </c>
      <c r="G1107" s="5" t="str">
        <f>'[1]TCE - ANEXO IV - Preencher'!I1116</f>
        <v>N</v>
      </c>
      <c r="H1107" s="5">
        <f>'[1]TCE - ANEXO IV - Preencher'!J1116</f>
        <v>265380609</v>
      </c>
      <c r="I1107" s="6">
        <f>IF('[1]TCE - ANEXO IV - Preencher'!K1116="","",'[1]TCE - ANEXO IV - Preencher'!K1116)</f>
        <v>45371</v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1021.05</v>
      </c>
    </row>
    <row r="1108" spans="1:12" ht="18" customHeight="1" x14ac:dyDescent="0.2">
      <c r="A1108" s="3">
        <f>IFERROR(VLOOKUP(B1108,'[1]DADOS (OCULTAR)'!$Q$3:$S$135,3,0),"")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>5.18 - Teledonia Fixa</v>
      </c>
      <c r="D1108" s="3" t="str">
        <f>'[1]TCE - ANEXO IV - Preencher'!F1117</f>
        <v>11.844.663/0001-09</v>
      </c>
      <c r="E1108" s="5" t="str">
        <f>'[1]TCE - ANEXO IV - Preencher'!G1117</f>
        <v>1 TELECOM SERV. TECNOLOGIA EM INTERNET LTDA</v>
      </c>
      <c r="F1108" s="5" t="str">
        <f>'[1]TCE - ANEXO IV - Preencher'!H1117</f>
        <v>S</v>
      </c>
      <c r="G1108" s="5" t="str">
        <f>'[1]TCE - ANEXO IV - Preencher'!I1117</f>
        <v>N</v>
      </c>
      <c r="H1108" s="5" t="str">
        <f>'[1]TCE - ANEXO IV - Preencher'!J1117</f>
        <v>116327</v>
      </c>
      <c r="I1108" s="6">
        <f>IF('[1]TCE - ANEXO IV - Preencher'!K1117="","",'[1]TCE - ANEXO IV - Preencher'!K1117)</f>
        <v>45376</v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350</v>
      </c>
    </row>
    <row r="1109" spans="1:12" ht="18" customHeight="1" x14ac:dyDescent="0.2">
      <c r="A1109" s="3">
        <f>IFERROR(VLOOKUP(B1109,'[1]DADOS (OCULTAR)'!$Q$3:$S$135,3,0),"")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>5.18 - Teledonia Fixa</v>
      </c>
      <c r="D1109" s="3" t="str">
        <f>'[1]TCE - ANEXO IV - Preencher'!F1118</f>
        <v>11.844.663/0001-09</v>
      </c>
      <c r="E1109" s="5" t="str">
        <f>'[1]TCE - ANEXO IV - Preencher'!G1118</f>
        <v>1 TELECOM SERV. TECNOLOGIA EM INTERNET LTDA</v>
      </c>
      <c r="F1109" s="5" t="str">
        <f>'[1]TCE - ANEXO IV - Preencher'!H1118</f>
        <v>S</v>
      </c>
      <c r="G1109" s="5" t="str">
        <f>'[1]TCE - ANEXO IV - Preencher'!I1118</f>
        <v>N</v>
      </c>
      <c r="H1109" s="5" t="str">
        <f>'[1]TCE - ANEXO IV - Preencher'!J1118</f>
        <v>140327</v>
      </c>
      <c r="I1109" s="6">
        <f>IF('[1]TCE - ANEXO IV - Preencher'!K1118="","",'[1]TCE - ANEXO IV - Preencher'!K1118)</f>
        <v>45376</v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350</v>
      </c>
    </row>
    <row r="1110" spans="1:12" ht="18" customHeight="1" x14ac:dyDescent="0.2">
      <c r="A1110" s="3">
        <f>IFERROR(VLOOKUP(B1110,'[1]DADOS (OCULTAR)'!$Q$3:$S$135,3,0),"")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>5.18 - Teledonia Fixa</v>
      </c>
      <c r="D1110" s="3" t="str">
        <f>'[1]TCE - ANEXO IV - Preencher'!F1119</f>
        <v>04.601.397/0001-28</v>
      </c>
      <c r="E1110" s="5" t="str">
        <f>'[1]TCE - ANEXO IV - Preencher'!G1119</f>
        <v>BRISANET SERVICOS DE TELECOMUNICACOES S.</v>
      </c>
      <c r="F1110" s="5" t="str">
        <f>'[1]TCE - ANEXO IV - Preencher'!H1119</f>
        <v>S</v>
      </c>
      <c r="G1110" s="5" t="str">
        <f>'[1]TCE - ANEXO IV - Preencher'!I1119</f>
        <v>N</v>
      </c>
      <c r="H1110" s="5" t="str">
        <f>'[1]TCE - ANEXO IV - Preencher'!J1119</f>
        <v>21312967</v>
      </c>
      <c r="I1110" s="6">
        <f>IF('[1]TCE - ANEXO IV - Preencher'!K1119="","",'[1]TCE - ANEXO IV - Preencher'!K1119)</f>
        <v>45376</v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600</v>
      </c>
    </row>
    <row r="1111" spans="1:12" ht="18" customHeight="1" x14ac:dyDescent="0.2">
      <c r="A1111" s="3">
        <f>IFERROR(VLOOKUP(B1111,'[1]DADOS (OCULTAR)'!$Q$3:$S$135,3,0),"")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>5.13 - Água e Esgoto</v>
      </c>
      <c r="D1111" s="3" t="str">
        <f>'[1]TCE - ANEXO IV - Preencher'!F1120</f>
        <v>09.769.035/0001-64</v>
      </c>
      <c r="E1111" s="5" t="str">
        <f>'[1]TCE - ANEXO IV - Preencher'!G1120</f>
        <v>COMPANHIA PERNAMBUCANA DE SANEAMENTO</v>
      </c>
      <c r="F1111" s="5" t="str">
        <f>'[1]TCE - ANEXO IV - Preencher'!H1120</f>
        <v>S</v>
      </c>
      <c r="G1111" s="5" t="str">
        <f>'[1]TCE - ANEXO IV - Preencher'!I1120</f>
        <v>N</v>
      </c>
      <c r="H1111" s="5" t="str">
        <f>'[1]TCE - ANEXO IV - Preencher'!J1120</f>
        <v>202403103447679</v>
      </c>
      <c r="I1111" s="6">
        <f>IF('[1]TCE - ANEXO IV - Preencher'!K1120="","",'[1]TCE - ANEXO IV - Preencher'!K1120)</f>
        <v>45391</v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17312.39</v>
      </c>
    </row>
    <row r="1112" spans="1:12" ht="18" customHeight="1" x14ac:dyDescent="0.2">
      <c r="A1112" s="3">
        <f>IFERROR(VLOOKUP(B1112,'[1]DADOS (OCULTAR)'!$Q$3:$S$135,3,0),"")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5.12 - Energia Elétrica</v>
      </c>
      <c r="D1112" s="3" t="str">
        <f>'[1]TCE - ANEXO IV - Preencher'!F1121</f>
        <v>10.835.932/0001-08</v>
      </c>
      <c r="E1112" s="5" t="str">
        <f>'[1]TCE - ANEXO IV - Preencher'!G1121</f>
        <v>COMPANHIA ENERGETICA DE PERNAMBUCO</v>
      </c>
      <c r="F1112" s="5" t="str">
        <f>'[1]TCE - ANEXO IV - Preencher'!H1121</f>
        <v>S</v>
      </c>
      <c r="G1112" s="5" t="str">
        <f>'[1]TCE - ANEXO IV - Preencher'!I1121</f>
        <v>N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100131.58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>
        <f>IFERROR(VLOOKUP(B1114,'[1]DADOS (OCULTAR)'!$Q$3:$S$135,3,0),"")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5.3 - Locação de Máquinas e Equipamentos</v>
      </c>
      <c r="D1114" s="3">
        <f>'[1]TCE - ANEXO IV - Preencher'!F1123</f>
        <v>48041502000197</v>
      </c>
      <c r="E1114" s="5" t="str">
        <f>'[1]TCE - ANEXO IV - Preencher'!G1123</f>
        <v>C R DE LIMA</v>
      </c>
      <c r="F1114" s="5" t="str">
        <f>'[1]TCE - ANEXO IV - Preencher'!H1123</f>
        <v>S</v>
      </c>
      <c r="G1114" s="5" t="str">
        <f>'[1]TCE - ANEXO IV - Preencher'!I1123</f>
        <v>S</v>
      </c>
      <c r="H1114" s="5">
        <f>'[1]TCE - ANEXO IV - Preencher'!J1123</f>
        <v>59</v>
      </c>
      <c r="I1114" s="6">
        <f>IF('[1]TCE - ANEXO IV - Preencher'!K1123="","",'[1]TCE - ANEXO IV - Preencher'!K1123)</f>
        <v>45378</v>
      </c>
      <c r="J1114" s="5" t="str">
        <f>'[1]TCE - ANEXO IV - Preencher'!L1123</f>
        <v>GQ09GWFRF</v>
      </c>
      <c r="K1114" s="5" t="str">
        <f>IF(F1114="B",LEFT('[1]TCE - ANEXO IV - Preencher'!M1123,2),IF(F1114="S",LEFT('[1]TCE - ANEXO IV - Preencher'!M1123,7),IF('[1]TCE - ANEXO IV - Preencher'!H1123="","")))</f>
        <v>2604106</v>
      </c>
      <c r="L1114" s="7">
        <f>'[1]TCE - ANEXO IV - Preencher'!N1123</f>
        <v>180</v>
      </c>
    </row>
    <row r="1115" spans="1:12" ht="18" customHeight="1" x14ac:dyDescent="0.2">
      <c r="A1115" s="3">
        <f>IFERROR(VLOOKUP(B1115,'[1]DADOS (OCULTAR)'!$Q$3:$S$135,3,0),"")</f>
        <v>10583920000800</v>
      </c>
      <c r="B1115" s="4" t="str">
        <f>'[1]TCE - ANEXO IV - Preencher'!C1124</f>
        <v>HOSPITAL MESTRE VITALINO</v>
      </c>
      <c r="C1115" s="4" t="str">
        <f>'[1]TCE - ANEXO IV - Preencher'!E1124</f>
        <v>5.3 - Locação de Máquinas e Equipamentos</v>
      </c>
      <c r="D1115" s="3">
        <f>'[1]TCE - ANEXO IV - Preencher'!F1124</f>
        <v>48041502000197</v>
      </c>
      <c r="E1115" s="5" t="str">
        <f>'[1]TCE - ANEXO IV - Preencher'!G1124</f>
        <v>C R DE LIMA</v>
      </c>
      <c r="F1115" s="5" t="str">
        <f>'[1]TCE - ANEXO IV - Preencher'!H1124</f>
        <v>S</v>
      </c>
      <c r="G1115" s="5" t="str">
        <f>'[1]TCE - ANEXO IV - Preencher'!I1124</f>
        <v>S</v>
      </c>
      <c r="H1115" s="5">
        <f>'[1]TCE - ANEXO IV - Preencher'!J1124</f>
        <v>57</v>
      </c>
      <c r="I1115" s="6">
        <f>IF('[1]TCE - ANEXO IV - Preencher'!K1124="","",'[1]TCE - ANEXO IV - Preencher'!K1124)</f>
        <v>45371</v>
      </c>
      <c r="J1115" s="5" t="str">
        <f>'[1]TCE - ANEXO IV - Preencher'!L1124</f>
        <v>6ELT2Q7AX</v>
      </c>
      <c r="K1115" s="5" t="str">
        <f>IF(F1115="B",LEFT('[1]TCE - ANEXO IV - Preencher'!M1124,2),IF(F1115="S",LEFT('[1]TCE - ANEXO IV - Preencher'!M1124,7),IF('[1]TCE - ANEXO IV - Preencher'!H1124="","")))</f>
        <v>2604106</v>
      </c>
      <c r="L1115" s="7">
        <f>'[1]TCE - ANEXO IV - Preencher'!N1124</f>
        <v>180</v>
      </c>
    </row>
    <row r="1116" spans="1:12" ht="18" customHeight="1" x14ac:dyDescent="0.2">
      <c r="A1116" s="3">
        <f>IFERROR(VLOOKUP(B1116,'[1]DADOS (OCULTAR)'!$Q$3:$S$135,3,0),"")</f>
        <v>10583920000800</v>
      </c>
      <c r="B1116" s="4" t="str">
        <f>'[1]TCE - ANEXO IV - Preencher'!C1125</f>
        <v>HOSPITAL MESTRE VITALINO</v>
      </c>
      <c r="C1116" s="4" t="str">
        <f>'[1]TCE - ANEXO IV - Preencher'!E1125</f>
        <v>5.3 - Locação de Máquinas e Equipamentos</v>
      </c>
      <c r="D1116" s="3" t="str">
        <f>'[1]TCE - ANEXO IV - Preencher'!F1125</f>
        <v>13.490.233/0001-61</v>
      </c>
      <c r="E1116" s="5" t="str">
        <f>'[1]TCE - ANEXO IV - Preencher'!G1125</f>
        <v>ALONETEC IMPORTACAO E SERVICOS DE EQUIP DE INFOR</v>
      </c>
      <c r="F1116" s="5" t="str">
        <f>'[1]TCE - ANEXO IV - Preencher'!H1125</f>
        <v>S</v>
      </c>
      <c r="G1116" s="5" t="str">
        <f>'[1]TCE - ANEXO IV - Preencher'!I1125</f>
        <v>S</v>
      </c>
      <c r="H1116" s="5" t="str">
        <f>'[1]TCE - ANEXO IV - Preencher'!J1125</f>
        <v>00004420</v>
      </c>
      <c r="I1116" s="6">
        <f>IF('[1]TCE - ANEXO IV - Preencher'!K1125="","",'[1]TCE - ANEXO IV - Preencher'!K1125)</f>
        <v>45377</v>
      </c>
      <c r="J1116" s="5" t="str">
        <f>'[1]TCE - ANEXO IV - Preencher'!L1125</f>
        <v>K6JH-RJGG</v>
      </c>
      <c r="K1116" s="5" t="str">
        <f>IF(F1116="B",LEFT('[1]TCE - ANEXO IV - Preencher'!M1125,2),IF(F1116="S",LEFT('[1]TCE - ANEXO IV - Preencher'!M1125,7),IF('[1]TCE - ANEXO IV - Preencher'!H1125="","")))</f>
        <v>2611606</v>
      </c>
      <c r="L1116" s="7">
        <f>'[1]TCE - ANEXO IV - Preencher'!N1125</f>
        <v>2100</v>
      </c>
    </row>
    <row r="1117" spans="1:12" ht="18" customHeight="1" x14ac:dyDescent="0.2">
      <c r="A1117" s="3">
        <f>IFERROR(VLOOKUP(B1117,'[1]DADOS (OCULTAR)'!$Q$3:$S$135,3,0),"")</f>
        <v>10583920000800</v>
      </c>
      <c r="B1117" s="4" t="str">
        <f>'[1]TCE - ANEXO IV - Preencher'!C1126</f>
        <v>HOSPITAL MESTRE VITALINO</v>
      </c>
      <c r="C1117" s="4" t="str">
        <f>'[1]TCE - ANEXO IV - Preencher'!E1126</f>
        <v>5.3 - Locação de Máquinas e Equipamentos</v>
      </c>
      <c r="D1117" s="3" t="str">
        <f>'[1]TCE - ANEXO IV - Preencher'!F1126</f>
        <v>27.893.009/0001-25</v>
      </c>
      <c r="E1117" s="5" t="str">
        <f>'[1]TCE - ANEXO IV - Preencher'!G1126</f>
        <v>LSA SOLUCOES EM TECNOLOGIA EIRELI - ME</v>
      </c>
      <c r="F1117" s="5" t="str">
        <f>'[1]TCE - ANEXO IV - Preencher'!H1126</f>
        <v>S</v>
      </c>
      <c r="G1117" s="5" t="str">
        <f>'[1]TCE - ANEXO IV - Preencher'!I1126</f>
        <v>S</v>
      </c>
      <c r="H1117" s="5" t="str">
        <f>'[1]TCE - ANEXO IV - Preencher'!J1126</f>
        <v>00000323</v>
      </c>
      <c r="I1117" s="6">
        <f>IF('[1]TCE - ANEXO IV - Preencher'!K1126="","",'[1]TCE - ANEXO IV - Preencher'!K1126)</f>
        <v>45383</v>
      </c>
      <c r="J1117" s="5" t="str">
        <f>'[1]TCE - ANEXO IV - Preencher'!L1126</f>
        <v>KIKR-I4W1</v>
      </c>
      <c r="K1117" s="5" t="str">
        <f>IF(F1117="B",LEFT('[1]TCE - ANEXO IV - Preencher'!M1126,2),IF(F1117="S",LEFT('[1]TCE - ANEXO IV - Preencher'!M1126,7),IF('[1]TCE - ANEXO IV - Preencher'!H1126="","")))</f>
        <v>2611606</v>
      </c>
      <c r="L1117" s="7">
        <f>'[1]TCE - ANEXO IV - Preencher'!N1126</f>
        <v>1800</v>
      </c>
    </row>
    <row r="1118" spans="1:12" ht="18" customHeight="1" x14ac:dyDescent="0.2">
      <c r="A1118" s="3">
        <f>IFERROR(VLOOKUP(B1118,'[1]DADOS (OCULTAR)'!$Q$3:$S$135,3,0),"")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5.3 - Locação de Máquinas e Equipamentos</v>
      </c>
      <c r="D1118" s="3" t="str">
        <f>'[1]TCE - ANEXO IV - Preencher'!F1127</f>
        <v>13.490.233/0001-61</v>
      </c>
      <c r="E1118" s="5" t="str">
        <f>'[1]TCE - ANEXO IV - Preencher'!G1127</f>
        <v>ALONETEC IMPORTACAO E SERVICOS DE EQUIP DE INFOR</v>
      </c>
      <c r="F1118" s="5" t="str">
        <f>'[1]TCE - ANEXO IV - Preencher'!H1127</f>
        <v>S</v>
      </c>
      <c r="G1118" s="5" t="str">
        <f>'[1]TCE - ANEXO IV - Preencher'!I1127</f>
        <v>S</v>
      </c>
      <c r="H1118" s="5" t="str">
        <f>'[1]TCE - ANEXO IV - Preencher'!J1127</f>
        <v>00004419</v>
      </c>
      <c r="I1118" s="6">
        <f>IF('[1]TCE - ANEXO IV - Preencher'!K1127="","",'[1]TCE - ANEXO IV - Preencher'!K1127)</f>
        <v>45377</v>
      </c>
      <c r="J1118" s="5" t="str">
        <f>'[1]TCE - ANEXO IV - Preencher'!L1127</f>
        <v>ZUXQ-L6N1</v>
      </c>
      <c r="K1118" s="5" t="str">
        <f>IF(F1118="B",LEFT('[1]TCE - ANEXO IV - Preencher'!M1127,2),IF(F1118="S",LEFT('[1]TCE - ANEXO IV - Preencher'!M1127,7),IF('[1]TCE - ANEXO IV - Preencher'!H1127="","")))</f>
        <v>2611606</v>
      </c>
      <c r="L1118" s="7">
        <f>'[1]TCE - ANEXO IV - Preencher'!N1127</f>
        <v>1089</v>
      </c>
    </row>
    <row r="1119" spans="1:12" ht="18" customHeight="1" x14ac:dyDescent="0.2">
      <c r="A1119" s="3">
        <f>IFERROR(VLOOKUP(B1119,'[1]DADOS (OCULTAR)'!$Q$3:$S$135,3,0),"")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>5.3 - Locação de Máquinas e Equipamentos</v>
      </c>
      <c r="D1119" s="3" t="str">
        <f>'[1]TCE - ANEXO IV - Preencher'!F1128</f>
        <v>05.097.661/0001-09</v>
      </c>
      <c r="E1119" s="5" t="str">
        <f>'[1]TCE - ANEXO IV - Preencher'!G1128</f>
        <v>CONTAGE CONSULTORIA EM TEL E MONITORAMENTO LTDA</v>
      </c>
      <c r="F1119" s="5" t="str">
        <f>'[1]TCE - ANEXO IV - Preencher'!H1128</f>
        <v>S</v>
      </c>
      <c r="G1119" s="5" t="str">
        <f>'[1]TCE - ANEXO IV - Preencher'!I1128</f>
        <v>N</v>
      </c>
      <c r="H1119" s="5" t="str">
        <f>'[1]TCE - ANEXO IV - Preencher'!J1128</f>
        <v>008606</v>
      </c>
      <c r="I1119" s="6">
        <f>IF('[1]TCE - ANEXO IV - Preencher'!K1128="","",'[1]TCE - ANEXO IV - Preencher'!K1128)</f>
        <v>45363</v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4080</v>
      </c>
    </row>
    <row r="1120" spans="1:12" ht="18" customHeight="1" x14ac:dyDescent="0.2">
      <c r="A1120" s="3">
        <f>IFERROR(VLOOKUP(B1120,'[1]DADOS (OCULTAR)'!$Q$3:$S$135,3,0),"")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>5.3 - Locação de Máquinas e Equipamentos</v>
      </c>
      <c r="D1120" s="3" t="str">
        <f>'[1]TCE - ANEXO IV - Preencher'!F1129</f>
        <v>09.168.271/0002-06</v>
      </c>
      <c r="E1120" s="5" t="str">
        <f>'[1]TCE - ANEXO IV - Preencher'!G1129</f>
        <v>AGISA CONTAINNERS</v>
      </c>
      <c r="F1120" s="5" t="str">
        <f>'[1]TCE - ANEXO IV - Preencher'!H1129</f>
        <v>S</v>
      </c>
      <c r="G1120" s="5" t="str">
        <f>'[1]TCE - ANEXO IV - Preencher'!I1129</f>
        <v>N</v>
      </c>
      <c r="H1120" s="5" t="str">
        <f>'[1]TCE - ANEXO IV - Preencher'!J1129</f>
        <v>006655</v>
      </c>
      <c r="I1120" s="6">
        <f>IF('[1]TCE - ANEXO IV - Preencher'!K1129="","",'[1]TCE - ANEXO IV - Preencher'!K1129)</f>
        <v>45329</v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843.6</v>
      </c>
    </row>
    <row r="1121" spans="1:12" ht="18" customHeight="1" x14ac:dyDescent="0.2">
      <c r="A1121" s="3">
        <f>IFERROR(VLOOKUP(B1121,'[1]DADOS (OCULTAR)'!$Q$3:$S$135,3,0),"")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5.3 - Locação de Máquinas e Equipamentos</v>
      </c>
      <c r="D1121" s="3" t="str">
        <f>'[1]TCE - ANEXO IV - Preencher'!F1130</f>
        <v>10.279.299/0001-19</v>
      </c>
      <c r="E1121" s="5" t="str">
        <f>'[1]TCE - ANEXO IV - Preencher'!G1130</f>
        <v>RGRAPH LOC ECOM E SERV LTDA - ME</v>
      </c>
      <c r="F1121" s="5" t="str">
        <f>'[1]TCE - ANEXO IV - Preencher'!H1130</f>
        <v>S</v>
      </c>
      <c r="G1121" s="5" t="str">
        <f>'[1]TCE - ANEXO IV - Preencher'!I1130</f>
        <v>N</v>
      </c>
      <c r="H1121" s="5" t="str">
        <f>'[1]TCE - ANEXO IV - Preencher'!J1130</f>
        <v>07601</v>
      </c>
      <c r="I1121" s="6">
        <f>IF('[1]TCE - ANEXO IV - Preencher'!K1130="","",'[1]TCE - ANEXO IV - Preencher'!K1130)</f>
        <v>45383</v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10507.91</v>
      </c>
    </row>
    <row r="1122" spans="1:12" ht="18" customHeight="1" x14ac:dyDescent="0.2">
      <c r="A1122" s="3">
        <f>IFERROR(VLOOKUP(B1122,'[1]DADOS (OCULTAR)'!$Q$3:$S$135,3,0),"")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>5.3 - Locação de Máquinas e Equipamentos</v>
      </c>
      <c r="D1122" s="3" t="str">
        <f>'[1]TCE - ANEXO IV - Preencher'!F1131</f>
        <v>37.462.182/0001-22</v>
      </c>
      <c r="E1122" s="5" t="str">
        <f>'[1]TCE - ANEXO IV - Preencher'!G1131</f>
        <v>MARCA CLIMATIZACAO E TERCEIRIZACAO</v>
      </c>
      <c r="F1122" s="5" t="str">
        <f>'[1]TCE - ANEXO IV - Preencher'!H1131</f>
        <v>S</v>
      </c>
      <c r="G1122" s="5" t="str">
        <f>'[1]TCE - ANEXO IV - Preencher'!I1131</f>
        <v>N</v>
      </c>
      <c r="H1122" s="5" t="str">
        <f>'[1]TCE - ANEXO IV - Preencher'!J1131</f>
        <v>0000992</v>
      </c>
      <c r="I1122" s="6">
        <f>IF('[1]TCE - ANEXO IV - Preencher'!K1131="","",'[1]TCE - ANEXO IV - Preencher'!K1131)</f>
        <v>45355</v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13962.8</v>
      </c>
    </row>
    <row r="1123" spans="1:12" ht="18" customHeight="1" x14ac:dyDescent="0.2">
      <c r="A1123" s="3">
        <f>IFERROR(VLOOKUP(B1123,'[1]DADOS (OCULTAR)'!$Q$3:$S$135,3,0),"")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>5.3 - Locação de Máquinas e Equipamentos</v>
      </c>
      <c r="D1123" s="3" t="str">
        <f>'[1]TCE - ANEXO IV - Preencher'!F1132</f>
        <v>37.462.182/0001-22</v>
      </c>
      <c r="E1123" s="5" t="str">
        <f>'[1]TCE - ANEXO IV - Preencher'!G1132</f>
        <v>MARCA CLIMATIZACAO E TERCEIRIZACAO</v>
      </c>
      <c r="F1123" s="5" t="str">
        <f>'[1]TCE - ANEXO IV - Preencher'!H1132</f>
        <v>S</v>
      </c>
      <c r="G1123" s="5" t="str">
        <f>'[1]TCE - ANEXO IV - Preencher'!I1132</f>
        <v>N</v>
      </c>
      <c r="H1123" s="5" t="str">
        <f>'[1]TCE - ANEXO IV - Preencher'!J1132</f>
        <v>0000991</v>
      </c>
      <c r="I1123" s="6">
        <f>IF('[1]TCE - ANEXO IV - Preencher'!K1132="","",'[1]TCE - ANEXO IV - Preencher'!K1132)</f>
        <v>45355</v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8101</v>
      </c>
    </row>
    <row r="1124" spans="1:12" ht="18" customHeight="1" x14ac:dyDescent="0.2">
      <c r="A1124" s="3">
        <f>IFERROR(VLOOKUP(B1124,'[1]DADOS (OCULTAR)'!$Q$3:$S$135,3,0),"")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>5.3 - Locação de Máquinas e Equipamentos</v>
      </c>
      <c r="D1124" s="3" t="str">
        <f>'[1]TCE - ANEXO IV - Preencher'!F1133</f>
        <v>20.265.080/0001-14</v>
      </c>
      <c r="E1124" s="5" t="str">
        <f>'[1]TCE - ANEXO IV - Preencher'!G1133</f>
        <v>JM SILVA MAQUINAS E EQUIP LTDA</v>
      </c>
      <c r="F1124" s="5" t="str">
        <f>'[1]TCE - ANEXO IV - Preencher'!H1133</f>
        <v>S</v>
      </c>
      <c r="G1124" s="5" t="str">
        <f>'[1]TCE - ANEXO IV - Preencher'!I1133</f>
        <v>N</v>
      </c>
      <c r="H1124" s="5" t="str">
        <f>'[1]TCE - ANEXO IV - Preencher'!J1133</f>
        <v>004606</v>
      </c>
      <c r="I1124" s="6">
        <f>IF('[1]TCE - ANEXO IV - Preencher'!K1133="","",'[1]TCE - ANEXO IV - Preencher'!K1133)</f>
        <v>45352</v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2120</v>
      </c>
    </row>
    <row r="1125" spans="1:12" ht="18" customHeight="1" x14ac:dyDescent="0.2">
      <c r="A1125" s="3">
        <f>IFERROR(VLOOKUP(B1125,'[1]DADOS (OCULTAR)'!$Q$3:$S$135,3,0),"")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>5.3 - Locação de Máquinas e Equipamentos</v>
      </c>
      <c r="D1125" s="3">
        <f>'[1]TCE - ANEXO IV - Preencher'!F1134</f>
        <v>44283333000574</v>
      </c>
      <c r="E1125" s="5" t="str">
        <f>'[1]TCE - ANEXO IV - Preencher'!G1134</f>
        <v>SCM PARTICIPACOES AS</v>
      </c>
      <c r="F1125" s="5" t="str">
        <f>'[1]TCE - ANEXO IV - Preencher'!H1134</f>
        <v>S</v>
      </c>
      <c r="G1125" s="5" t="str">
        <f>'[1]TCE - ANEXO IV - Preencher'!I1134</f>
        <v>N</v>
      </c>
      <c r="H1125" s="5" t="str">
        <f>'[1]TCE - ANEXO IV - Preencher'!J1134</f>
        <v>26630</v>
      </c>
      <c r="I1125" s="6">
        <f>IF('[1]TCE - ANEXO IV - Preencher'!K1134="","",'[1]TCE - ANEXO IV - Preencher'!K1134)</f>
        <v>45358</v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12150</v>
      </c>
    </row>
    <row r="1126" spans="1:12" ht="18" customHeight="1" x14ac:dyDescent="0.2">
      <c r="A1126" s="3">
        <f>IFERROR(VLOOKUP(B1126,'[1]DADOS (OCULTAR)'!$Q$3:$S$135,3,0),"")</f>
        <v>10583920000800</v>
      </c>
      <c r="B1126" s="4" t="str">
        <f>'[1]TCE - ANEXO IV - Preencher'!C1135</f>
        <v>HOSPITAL MESTRE VITALINO</v>
      </c>
      <c r="C1126" s="4" t="str">
        <f>'[1]TCE - ANEXO IV - Preencher'!E1135</f>
        <v>5.3 - Locação de Máquinas e Equipamentos</v>
      </c>
      <c r="D1126" s="3" t="str">
        <f>'[1]TCE - ANEXO IV - Preencher'!F1135</f>
        <v>01.440.590/0010-27</v>
      </c>
      <c r="E1126" s="5" t="str">
        <f>'[1]TCE - ANEXO IV - Preencher'!G1135</f>
        <v>FRESENIUS MEDICAL CARE LTDA</v>
      </c>
      <c r="F1126" s="5" t="str">
        <f>'[1]TCE - ANEXO IV - Preencher'!H1135</f>
        <v>S</v>
      </c>
      <c r="G1126" s="5" t="str">
        <f>'[1]TCE - ANEXO IV - Preencher'!I1135</f>
        <v>N</v>
      </c>
      <c r="H1126" s="5" t="str">
        <f>'[1]TCE - ANEXO IV - Preencher'!J1135</f>
        <v>1111835709</v>
      </c>
      <c r="I1126" s="6">
        <f>IF('[1]TCE - ANEXO IV - Preencher'!K1135="","",'[1]TCE - ANEXO IV - Preencher'!K1135)</f>
        <v>45352</v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6524.48</v>
      </c>
    </row>
    <row r="1127" spans="1:12" ht="18" customHeight="1" x14ac:dyDescent="0.2">
      <c r="A1127" s="3">
        <f>IFERROR(VLOOKUP(B1127,'[1]DADOS (OCULTAR)'!$Q$3:$S$135,3,0),"")</f>
        <v>10583920000800</v>
      </c>
      <c r="B1127" s="4" t="str">
        <f>'[1]TCE - ANEXO IV - Preencher'!C1136</f>
        <v>HOSPITAL MESTRE VITALINO</v>
      </c>
      <c r="C1127" s="4" t="str">
        <f>'[1]TCE - ANEXO IV - Preencher'!E1136</f>
        <v>5.3 - Locação de Máquinas e Equipamentos</v>
      </c>
      <c r="D1127" s="3" t="str">
        <f>'[1]TCE - ANEXO IV - Preencher'!F1136</f>
        <v>01.440.590/0010-27</v>
      </c>
      <c r="E1127" s="5" t="str">
        <f>'[1]TCE - ANEXO IV - Preencher'!G1136</f>
        <v>FRESENIUS MEDICAL CARE LTDA</v>
      </c>
      <c r="F1127" s="5" t="str">
        <f>'[1]TCE - ANEXO IV - Preencher'!H1136</f>
        <v>S</v>
      </c>
      <c r="G1127" s="5" t="str">
        <f>'[1]TCE - ANEXO IV - Preencher'!I1136</f>
        <v>N</v>
      </c>
      <c r="H1127" s="5" t="str">
        <f>'[1]TCE - ANEXO IV - Preencher'!J1136</f>
        <v>1111840656</v>
      </c>
      <c r="I1127" s="6">
        <f>IF('[1]TCE - ANEXO IV - Preencher'!K1136="","",'[1]TCE - ANEXO IV - Preencher'!K1136)</f>
        <v>45361</v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13654.7</v>
      </c>
    </row>
    <row r="1128" spans="1:12" ht="18" customHeight="1" x14ac:dyDescent="0.2">
      <c r="A1128" s="3">
        <f>IFERROR(VLOOKUP(B1128,'[1]DADOS (OCULTAR)'!$Q$3:$S$135,3,0),"")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>5.3 - Locação de Máquinas e Equipamentos</v>
      </c>
      <c r="D1128" s="3" t="str">
        <f>'[1]TCE - ANEXO IV - Preencher'!F1137</f>
        <v>01.440.590/0010-27</v>
      </c>
      <c r="E1128" s="5" t="str">
        <f>'[1]TCE - ANEXO IV - Preencher'!G1137</f>
        <v>FRESENIUS MEDICAL CARE LTDA</v>
      </c>
      <c r="F1128" s="5" t="str">
        <f>'[1]TCE - ANEXO IV - Preencher'!H1137</f>
        <v>S</v>
      </c>
      <c r="G1128" s="5" t="str">
        <f>'[1]TCE - ANEXO IV - Preencher'!I1137</f>
        <v>N</v>
      </c>
      <c r="H1128" s="5" t="str">
        <f>'[1]TCE - ANEXO IV - Preencher'!J1137</f>
        <v>1111840655</v>
      </c>
      <c r="I1128" s="6">
        <f>IF('[1]TCE - ANEXO IV - Preencher'!K1137="","",'[1]TCE - ANEXO IV - Preencher'!K1137)</f>
        <v>45361</v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89709.440000000002</v>
      </c>
    </row>
    <row r="1129" spans="1:12" ht="18" customHeight="1" x14ac:dyDescent="0.2">
      <c r="A1129" s="3">
        <f>IFERROR(VLOOKUP(B1129,'[1]DADOS (OCULTAR)'!$Q$3:$S$135,3,0),"")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5.3 - Locação de Máquinas e Equipamentos</v>
      </c>
      <c r="D1129" s="3">
        <f>'[1]TCE - ANEXO IV - Preencher'!F1138</f>
        <v>24080970000102</v>
      </c>
      <c r="E1129" s="5" t="str">
        <f>'[1]TCE - ANEXO IV - Preencher'!G1138</f>
        <v>MARCELO &amp; ITALO COMERCIO CONSTRUCAO LTDA</v>
      </c>
      <c r="F1129" s="5" t="str">
        <f>'[1]TCE - ANEXO IV - Preencher'!H1138</f>
        <v>S</v>
      </c>
      <c r="G1129" s="5" t="str">
        <f>'[1]TCE - ANEXO IV - Preencher'!I1138</f>
        <v>N</v>
      </c>
      <c r="H1129" s="5" t="str">
        <f>'[1]TCE - ANEXO IV - Preencher'!J1138</f>
        <v>104376</v>
      </c>
      <c r="I1129" s="6">
        <f>IF('[1]TCE - ANEXO IV - Preencher'!K1138="","",'[1]TCE - ANEXO IV - Preencher'!K1138)</f>
        <v>45362</v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135</v>
      </c>
    </row>
    <row r="1130" spans="1:12" ht="18" customHeight="1" x14ac:dyDescent="0.2">
      <c r="A1130" s="3">
        <f>IFERROR(VLOOKUP(B1130,'[1]DADOS (OCULTAR)'!$Q$3:$S$135,3,0),"")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>5.3 - Locação de Máquinas e Equipamentos</v>
      </c>
      <c r="D1130" s="3">
        <f>'[1]TCE - ANEXO IV - Preencher'!F1139</f>
        <v>26000187000117</v>
      </c>
      <c r="E1130" s="5" t="str">
        <f>'[1]TCE - ANEXO IV - Preencher'!G1139</f>
        <v>CASA DO CONSTRUTOR</v>
      </c>
      <c r="F1130" s="5" t="str">
        <f>'[1]TCE - ANEXO IV - Preencher'!H1139</f>
        <v>S</v>
      </c>
      <c r="G1130" s="5" t="str">
        <f>'[1]TCE - ANEXO IV - Preencher'!I1139</f>
        <v>N</v>
      </c>
      <c r="H1130" s="5" t="str">
        <f>'[1]TCE - ANEXO IV - Preencher'!J1139</f>
        <v>22363</v>
      </c>
      <c r="I1130" s="6">
        <f>IF('[1]TCE - ANEXO IV - Preencher'!K1139="","",'[1]TCE - ANEXO IV - Preencher'!K1139)</f>
        <v>45351</v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400</v>
      </c>
    </row>
    <row r="1131" spans="1:12" ht="18" customHeight="1" x14ac:dyDescent="0.2">
      <c r="A1131" s="3">
        <f>IFERROR(VLOOKUP(B1131,'[1]DADOS (OCULTAR)'!$Q$3:$S$135,3,0),"")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>5.3 - Locação de Máquinas e Equipamentos</v>
      </c>
      <c r="D1131" s="3">
        <f>'[1]TCE - ANEXO IV - Preencher'!F1140</f>
        <v>44069796000104</v>
      </c>
      <c r="E1131" s="5" t="str">
        <f>'[1]TCE - ANEXO IV - Preencher'!G1140</f>
        <v>JOELMA DA SILVA LUZ SERVICOS</v>
      </c>
      <c r="F1131" s="5" t="str">
        <f>'[1]TCE - ANEXO IV - Preencher'!H1140</f>
        <v>S</v>
      </c>
      <c r="G1131" s="5" t="str">
        <f>'[1]TCE - ANEXO IV - Preencher'!I1140</f>
        <v>S</v>
      </c>
      <c r="H1131" s="5" t="str">
        <f>'[1]TCE - ANEXO IV - Preencher'!J1140</f>
        <v>000000186</v>
      </c>
      <c r="I1131" s="6">
        <f>IF('[1]TCE - ANEXO IV - Preencher'!K1140="","",'[1]TCE - ANEXO IV - Preencher'!K1140)</f>
        <v>45379</v>
      </c>
      <c r="J1131" s="5" t="str">
        <f>'[1]TCE - ANEXO IV - Preencher'!L1140</f>
        <v>DRSR90985</v>
      </c>
      <c r="K1131" s="5" t="str">
        <f>IF(F1131="B",LEFT('[1]TCE - ANEXO IV - Preencher'!M1140,2),IF(F1131="S",LEFT('[1]TCE - ANEXO IV - Preencher'!M1140,7),IF('[1]TCE - ANEXO IV - Preencher'!H1140="","")))</f>
        <v>2609600</v>
      </c>
      <c r="L1131" s="7">
        <f>'[1]TCE - ANEXO IV - Preencher'!N1140</f>
        <v>4050</v>
      </c>
    </row>
    <row r="1132" spans="1:12" ht="18" customHeight="1" x14ac:dyDescent="0.2">
      <c r="A1132" s="3">
        <f>IFERROR(VLOOKUP(B1132,'[1]DADOS (OCULTAR)'!$Q$3:$S$135,3,0),"")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>5.3 - Locação de Máquinas e Equipamentos</v>
      </c>
      <c r="D1132" s="3">
        <f>'[1]TCE - ANEXO IV - Preencher'!F1141</f>
        <v>24080970000102</v>
      </c>
      <c r="E1132" s="5" t="str">
        <f>'[1]TCE - ANEXO IV - Preencher'!G1141</f>
        <v>MARCELO &amp; ITALO COMERCIO CONSTRUCAO LTDA</v>
      </c>
      <c r="F1132" s="5" t="str">
        <f>'[1]TCE - ANEXO IV - Preencher'!H1141</f>
        <v>S</v>
      </c>
      <c r="G1132" s="5" t="str">
        <f>'[1]TCE - ANEXO IV - Preencher'!I1141</f>
        <v>N</v>
      </c>
      <c r="H1132" s="5" t="str">
        <f>'[1]TCE - ANEXO IV - Preencher'!J1141</f>
        <v>104246</v>
      </c>
      <c r="I1132" s="6">
        <f>IF('[1]TCE - ANEXO IV - Preencher'!K1141="","",'[1]TCE - ANEXO IV - Preencher'!K1141)</f>
        <v>45359</v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235.2</v>
      </c>
    </row>
    <row r="1133" spans="1:12" ht="18" customHeight="1" x14ac:dyDescent="0.2">
      <c r="A1133" s="3">
        <f>IFERROR(VLOOKUP(B1133,'[1]DADOS (OCULTAR)'!$Q$3:$S$135,3,0),"")</f>
        <v>10583920000800</v>
      </c>
      <c r="B1133" s="4" t="str">
        <f>'[1]TCE - ANEXO IV - Preencher'!C1142</f>
        <v>HOSPITAL MESTRE VITALINO</v>
      </c>
      <c r="C1133" s="4" t="str">
        <f>'[1]TCE - ANEXO IV - Preencher'!E1142</f>
        <v>5.3 - Locação de Máquinas e Equipamentos</v>
      </c>
      <c r="D1133" s="3">
        <f>'[1]TCE - ANEXO IV - Preencher'!F1142</f>
        <v>24080970000102</v>
      </c>
      <c r="E1133" s="5" t="str">
        <f>'[1]TCE - ANEXO IV - Preencher'!G1142</f>
        <v>MARCELO &amp; ITALO COMERCIO CONSTRUCAO LTDA</v>
      </c>
      <c r="F1133" s="5" t="str">
        <f>'[1]TCE - ANEXO IV - Preencher'!H1142</f>
        <v>S</v>
      </c>
      <c r="G1133" s="5" t="str">
        <f>'[1]TCE - ANEXO IV - Preencher'!I1142</f>
        <v>N</v>
      </c>
      <c r="H1133" s="5" t="str">
        <f>'[1]TCE - ANEXO IV - Preencher'!J1142</f>
        <v>104377</v>
      </c>
      <c r="I1133" s="6">
        <f>IF('[1]TCE - ANEXO IV - Preencher'!K1142="","",'[1]TCE - ANEXO IV - Preencher'!K1142)</f>
        <v>45362</v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135</v>
      </c>
    </row>
    <row r="1134" spans="1:12" ht="18" customHeight="1" x14ac:dyDescent="0.2">
      <c r="A1134" s="3">
        <f>IFERROR(VLOOKUP(B1134,'[1]DADOS (OCULTAR)'!$Q$3:$S$135,3,0),"")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>5.3 - Locação de Máquinas e Equipamentos</v>
      </c>
      <c r="D1134" s="3">
        <f>'[1]TCE - ANEXO IV - Preencher'!F1143</f>
        <v>34070871000101</v>
      </c>
      <c r="E1134" s="5" t="str">
        <f>'[1]TCE - ANEXO IV - Preencher'!G1143</f>
        <v>MUNDO DA AGUA COMERCIO DE PURIFICADORES EIRELI</v>
      </c>
      <c r="F1134" s="5" t="str">
        <f>'[1]TCE - ANEXO IV - Preencher'!H1143</f>
        <v>S</v>
      </c>
      <c r="G1134" s="5" t="str">
        <f>'[1]TCE - ANEXO IV - Preencher'!I1143</f>
        <v>N</v>
      </c>
      <c r="H1134" s="5" t="str">
        <f>'[1]TCE - ANEXO IV - Preencher'!J1143</f>
        <v>88726</v>
      </c>
      <c r="I1134" s="6">
        <f>IF('[1]TCE - ANEXO IV - Preencher'!K1143="","",'[1]TCE - ANEXO IV - Preencher'!K1143)</f>
        <v>45371</v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3146.5</v>
      </c>
    </row>
    <row r="1135" spans="1:12" ht="18" customHeight="1" x14ac:dyDescent="0.2">
      <c r="A1135" s="3">
        <f>IFERROR(VLOOKUP(B1135,'[1]DADOS (OCULTAR)'!$Q$3:$S$135,3,0),"")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>5.1 - Locação de Equipamentos Médicos-Hospitalares</v>
      </c>
      <c r="D1135" s="3">
        <f>'[1]TCE - ANEXO IV - Preencher'!F1144</f>
        <v>8675394000190</v>
      </c>
      <c r="E1135" s="5" t="str">
        <f>'[1]TCE - ANEXO IV - Preencher'!G1144</f>
        <v>SAFE SUPORTE A VIDA E COMERCIO INTERNACIONAL LTDA</v>
      </c>
      <c r="F1135" s="5" t="str">
        <f>'[1]TCE - ANEXO IV - Preencher'!H1144</f>
        <v>S</v>
      </c>
      <c r="G1135" s="5" t="str">
        <f>'[1]TCE - ANEXO IV - Preencher'!I1144</f>
        <v>N</v>
      </c>
      <c r="H1135" s="5" t="str">
        <f>'[1]TCE - ANEXO IV - Preencher'!J1144</f>
        <v>11.224</v>
      </c>
      <c r="I1135" s="6">
        <f>IF('[1]TCE - ANEXO IV - Preencher'!K1144="","",'[1]TCE - ANEXO IV - Preencher'!K1144)</f>
        <v>45383</v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3350</v>
      </c>
    </row>
    <row r="1136" spans="1:12" ht="18" customHeight="1" x14ac:dyDescent="0.2">
      <c r="A1136" s="3">
        <f>IFERROR(VLOOKUP(B1136,'[1]DADOS (OCULTAR)'!$Q$3:$S$135,3,0),"")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>5.1 - Locação de Equipamentos Médicos-Hospitalares</v>
      </c>
      <c r="D1136" s="3" t="str">
        <f>'[1]TCE - ANEXO IV - Preencher'!F1145</f>
        <v>60.619.202/0012-09</v>
      </c>
      <c r="E1136" s="5" t="str">
        <f>'[1]TCE - ANEXO IV - Preencher'!G1145</f>
        <v>MESSER GASES LTDA</v>
      </c>
      <c r="F1136" s="5" t="str">
        <f>'[1]TCE - ANEXO IV - Preencher'!H1145</f>
        <v>S</v>
      </c>
      <c r="G1136" s="5" t="str">
        <f>'[1]TCE - ANEXO IV - Preencher'!I1145</f>
        <v>N</v>
      </c>
      <c r="H1136" s="5" t="str">
        <f>'[1]TCE - ANEXO IV - Preencher'!J1145</f>
        <v>0086720263</v>
      </c>
      <c r="I1136" s="6">
        <f>IF('[1]TCE - ANEXO IV - Preencher'!K1145="","",'[1]TCE - ANEXO IV - Preencher'!K1145)</f>
        <v>45378</v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14484.01</v>
      </c>
    </row>
    <row r="1137" spans="1:12" ht="18" customHeight="1" x14ac:dyDescent="0.2">
      <c r="A1137" s="3">
        <f>IFERROR(VLOOKUP(B1137,'[1]DADOS (OCULTAR)'!$Q$3:$S$135,3,0),"")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>5.1 - Locação de Equipamentos Médicos-Hospitalares</v>
      </c>
      <c r="D1137" s="3" t="str">
        <f>'[1]TCE - ANEXO IV - Preencher'!F1146</f>
        <v>60.619.202/0012-09</v>
      </c>
      <c r="E1137" s="5" t="str">
        <f>'[1]TCE - ANEXO IV - Preencher'!G1146</f>
        <v>MESSER GASES LTDA</v>
      </c>
      <c r="F1137" s="5" t="str">
        <f>'[1]TCE - ANEXO IV - Preencher'!H1146</f>
        <v>S</v>
      </c>
      <c r="G1137" s="5" t="str">
        <f>'[1]TCE - ANEXO IV - Preencher'!I1146</f>
        <v>N</v>
      </c>
      <c r="H1137" s="5" t="str">
        <f>'[1]TCE - ANEXO IV - Preencher'!J1146</f>
        <v>0086720264</v>
      </c>
      <c r="I1137" s="6">
        <f>IF('[1]TCE - ANEXO IV - Preencher'!K1146="","",'[1]TCE - ANEXO IV - Preencher'!K1146)</f>
        <v>45378</v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14313.83</v>
      </c>
    </row>
    <row r="1138" spans="1:12" ht="18" customHeight="1" x14ac:dyDescent="0.2">
      <c r="A1138" s="3">
        <f>IFERROR(VLOOKUP(B1138,'[1]DADOS (OCULTAR)'!$Q$3:$S$135,3,0),"")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5.1 - Locação de Equipamentos Médicos-Hospitalares</v>
      </c>
      <c r="D1138" s="3">
        <f>'[1]TCE - ANEXO IV - Preencher'!F1147</f>
        <v>22946759000102</v>
      </c>
      <c r="E1138" s="5" t="str">
        <f>'[1]TCE - ANEXO IV - Preencher'!G1147</f>
        <v>3R SERVICOS DE MANUTENCAO E COMERCIO LTDA</v>
      </c>
      <c r="F1138" s="5" t="str">
        <f>'[1]TCE - ANEXO IV - Preencher'!H1147</f>
        <v>S</v>
      </c>
      <c r="G1138" s="5" t="str">
        <f>'[1]TCE - ANEXO IV - Preencher'!I1147</f>
        <v>N</v>
      </c>
      <c r="H1138" s="5" t="str">
        <f>'[1]TCE - ANEXO IV - Preencher'!J1147</f>
        <v>3.708</v>
      </c>
      <c r="I1138" s="6">
        <f>IF('[1]TCE - ANEXO IV - Preencher'!K1147="","",'[1]TCE - ANEXO IV - Preencher'!K1147)</f>
        <v>45383</v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40000</v>
      </c>
    </row>
    <row r="1139" spans="1:12" ht="18" customHeight="1" x14ac:dyDescent="0.2">
      <c r="A1139" s="3">
        <f>IFERROR(VLOOKUP(B1139,'[1]DADOS (OCULTAR)'!$Q$3:$S$135,3,0),"")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>5.1 - Locação de Equipamentos Médicos-Hospitalares</v>
      </c>
      <c r="D1139" s="3">
        <f>'[1]TCE - ANEXO IV - Preencher'!F1148</f>
        <v>22946759000102</v>
      </c>
      <c r="E1139" s="5" t="str">
        <f>'[1]TCE - ANEXO IV - Preencher'!G1148</f>
        <v>3R SERVICOS DE MANUTENCAO E COMERCIO LTDA</v>
      </c>
      <c r="F1139" s="5" t="str">
        <f>'[1]TCE - ANEXO IV - Preencher'!H1148</f>
        <v>S</v>
      </c>
      <c r="G1139" s="5" t="str">
        <f>'[1]TCE - ANEXO IV - Preencher'!I1148</f>
        <v>N</v>
      </c>
      <c r="H1139" s="5" t="str">
        <f>'[1]TCE - ANEXO IV - Preencher'!J1148</f>
        <v>3.710</v>
      </c>
      <c r="I1139" s="6">
        <f>IF('[1]TCE - ANEXO IV - Preencher'!K1148="","",'[1]TCE - ANEXO IV - Preencher'!K1148)</f>
        <v>45383</v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12959</v>
      </c>
    </row>
    <row r="1140" spans="1:12" ht="18" customHeight="1" x14ac:dyDescent="0.2">
      <c r="A1140" s="3">
        <f>IFERROR(VLOOKUP(B1140,'[1]DADOS (OCULTAR)'!$Q$3:$S$135,3,0),"")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>5.1 - Locação de Equipamentos Médicos-Hospitalares</v>
      </c>
      <c r="D1140" s="3" t="str">
        <f>'[1]TCE - ANEXO IV - Preencher'!F1149</f>
        <v>10.279.299/0001-19</v>
      </c>
      <c r="E1140" s="5" t="str">
        <f>'[1]TCE - ANEXO IV - Preencher'!G1149</f>
        <v>RGRAPH LOC ECOM E SERV LTDA - ME</v>
      </c>
      <c r="F1140" s="5" t="str">
        <f>'[1]TCE - ANEXO IV - Preencher'!H1149</f>
        <v>S</v>
      </c>
      <c r="G1140" s="5" t="str">
        <f>'[1]TCE - ANEXO IV - Preencher'!I1149</f>
        <v>N</v>
      </c>
      <c r="H1140" s="5" t="str">
        <f>'[1]TCE - ANEXO IV - Preencher'!J1149</f>
        <v>07709</v>
      </c>
      <c r="I1140" s="6">
        <f>IF('[1]TCE - ANEXO IV - Preencher'!K1149="","",'[1]TCE - ANEXO IV - Preencher'!K1149)</f>
        <v>45401</v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1167.54</v>
      </c>
    </row>
    <row r="1141" spans="1:12" ht="18" customHeight="1" x14ac:dyDescent="0.2">
      <c r="A1141" s="3">
        <f>IFERROR(VLOOKUP(B1141,'[1]DADOS (OCULTAR)'!$Q$3:$S$135,3,0),"")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>5.8 - Locação de Veículos Automotores</v>
      </c>
      <c r="D1141" s="3">
        <f>'[1]TCE - ANEXO IV - Preencher'!F1150</f>
        <v>21596658000188</v>
      </c>
      <c r="E1141" s="5" t="str">
        <f>'[1]TCE - ANEXO IV - Preencher'!G1150</f>
        <v>BEBECO AUTO LTDA</v>
      </c>
      <c r="F1141" s="5" t="str">
        <f>'[1]TCE - ANEXO IV - Preencher'!H1150</f>
        <v>S</v>
      </c>
      <c r="G1141" s="5" t="str">
        <f>'[1]TCE - ANEXO IV - Preencher'!I1150</f>
        <v>N</v>
      </c>
      <c r="H1141" s="5" t="str">
        <f>'[1]TCE - ANEXO IV - Preencher'!J1150</f>
        <v>152</v>
      </c>
      <c r="I1141" s="6">
        <f>IF('[1]TCE - ANEXO IV - Preencher'!K1150="","",'[1]TCE - ANEXO IV - Preencher'!K1150)</f>
        <v>45383</v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4730</v>
      </c>
    </row>
    <row r="1142" spans="1:12" ht="18" customHeight="1" x14ac:dyDescent="0.2">
      <c r="A1142" s="3">
        <f>IFERROR(VLOOKUP(B1142,'[1]DADOS (OCULTAR)'!$Q$3:$S$135,3,0),"")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5.99 - Outros Serviços de Terceiros Pessoa Jurídica</v>
      </c>
      <c r="D1142" s="3">
        <f>'[1]TCE - ANEXO IV - Preencher'!F1151</f>
        <v>360305000104</v>
      </c>
      <c r="E1142" s="5" t="str">
        <f>'[1]TCE - ANEXO IV - Preencher'!G1151</f>
        <v>TRT 06 REGIAO PERNAMBUCO</v>
      </c>
      <c r="F1142" s="5" t="str">
        <f>'[1]TCE - ANEXO IV - Preencher'!H1151</f>
        <v>S</v>
      </c>
      <c r="G1142" s="5" t="str">
        <f>'[1]TCE - ANEXO IV - Preencher'!I1151</f>
        <v>N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52722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>
        <f>IFERROR(VLOOKUP(B1144,'[1]DADOS (OCULTAR)'!$Q$3:$S$135,3,0),"")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>5.99 - Outros Serviços de Terceiros Pessoa Jurídica</v>
      </c>
      <c r="D1144" s="3">
        <f>'[1]TCE - ANEXO IV - Preencher'!F1153</f>
        <v>6990590000123</v>
      </c>
      <c r="E1144" s="5" t="str">
        <f>'[1]TCE - ANEXO IV - Preencher'!G1153</f>
        <v>GOOGLE BRASIL INTERNET LDA</v>
      </c>
      <c r="F1144" s="5" t="str">
        <f>'[1]TCE - ANEXO IV - Preencher'!H1153</f>
        <v>S</v>
      </c>
      <c r="G1144" s="5" t="str">
        <f>'[1]TCE - ANEXO IV - Preencher'!I1153</f>
        <v>N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11.99</v>
      </c>
    </row>
    <row r="1145" spans="1:12" ht="18" customHeight="1" x14ac:dyDescent="0.2">
      <c r="A1145" s="3">
        <f>IFERROR(VLOOKUP(B1145,'[1]DADOS (OCULTAR)'!$Q$3:$S$135,3,0),"")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>5.99 - Outros Serviços de Terceiros Pessoa Jurídica</v>
      </c>
      <c r="D1145" s="3">
        <f>'[1]TCE - ANEXO IV - Preencher'!F1154</f>
        <v>34028316000294</v>
      </c>
      <c r="E1145" s="5" t="str">
        <f>'[1]TCE - ANEXO IV - Preencher'!G1154</f>
        <v>EMPRESA BRASILEIRA DE CORREIOS E TELEGRAFOS</v>
      </c>
      <c r="F1145" s="5" t="str">
        <f>'[1]TCE - ANEXO IV - Preencher'!H1154</f>
        <v>S</v>
      </c>
      <c r="G1145" s="5" t="str">
        <f>'[1]TCE - ANEXO IV - Preencher'!I1154</f>
        <v>N</v>
      </c>
      <c r="H1145" s="5" t="str">
        <f>'[1]TCE - ANEXO IV - Preencher'!J1154</f>
        <v>2632090025</v>
      </c>
      <c r="I1145" s="6">
        <f>IF('[1]TCE - ANEXO IV - Preencher'!K1154="","",'[1]TCE - ANEXO IV - Preencher'!K1154)</f>
        <v>45365</v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94</v>
      </c>
    </row>
    <row r="1146" spans="1:12" ht="18" customHeight="1" x14ac:dyDescent="0.2">
      <c r="A1146" s="3">
        <f>IFERROR(VLOOKUP(B1146,'[1]DADOS (OCULTAR)'!$Q$3:$S$135,3,0),"")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>5.99 - Outros Serviços de Terceiros Pessoa Jurídica</v>
      </c>
      <c r="D1146" s="3" t="str">
        <f>'[1]TCE - ANEXO IV - Preencher'!F1155</f>
        <v>33.971.594/0001-37</v>
      </c>
      <c r="E1146" s="5" t="str">
        <f>'[1]TCE - ANEXO IV - Preencher'!G1155</f>
        <v xml:space="preserve">GILBERTO DOS SANTOS NARCISO </v>
      </c>
      <c r="F1146" s="5" t="str">
        <f>'[1]TCE - ANEXO IV - Preencher'!H1155</f>
        <v>S</v>
      </c>
      <c r="G1146" s="5" t="str">
        <f>'[1]TCE - ANEXO IV - Preencher'!I1155</f>
        <v>S</v>
      </c>
      <c r="H1146" s="5" t="str">
        <f>'[1]TCE - ANEXO IV - Preencher'!J1155</f>
        <v>6</v>
      </c>
      <c r="I1146" s="6">
        <f>IF('[1]TCE - ANEXO IV - Preencher'!K1155="","",'[1]TCE - ANEXO IV - Preencher'!K1155)</f>
        <v>45355</v>
      </c>
      <c r="J1146" s="5" t="str">
        <f>'[1]TCE - ANEXO IV - Preencher'!L1155</f>
        <v>26041062233971594000137000000000000624039365710523</v>
      </c>
      <c r="K1146" s="5" t="str">
        <f>IF(F1146="B",LEFT('[1]TCE - ANEXO IV - Preencher'!M1155,2),IF(F1146="S",LEFT('[1]TCE - ANEXO IV - Preencher'!M1155,7),IF('[1]TCE - ANEXO IV - Preencher'!H1155="","")))</f>
        <v>2604106</v>
      </c>
      <c r="L1146" s="7">
        <f>'[1]TCE - ANEXO IV - Preencher'!N1155</f>
        <v>54</v>
      </c>
    </row>
    <row r="1147" spans="1:12" ht="18" customHeight="1" x14ac:dyDescent="0.2">
      <c r="A1147" s="3">
        <f>IFERROR(VLOOKUP(B1147,'[1]DADOS (OCULTAR)'!$Q$3:$S$135,3,0),"")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>5.99 - Outros Serviços de Terceiros Pessoa Jurídica</v>
      </c>
      <c r="D1147" s="3">
        <f>'[1]TCE - ANEXO IV - Preencher'!F1156</f>
        <v>8032039422</v>
      </c>
      <c r="E1147" s="5" t="str">
        <f>'[1]TCE - ANEXO IV - Preencher'!G1156</f>
        <v>TRIBUNAL DE JUSTIÇA DE PERNAMBUCO</v>
      </c>
      <c r="F1147" s="5" t="str">
        <f>'[1]TCE - ANEXO IV - Preencher'!H1156</f>
        <v>S</v>
      </c>
      <c r="G1147" s="5" t="str">
        <f>'[1]TCE - ANEXO IV - Preencher'!I1156</f>
        <v>N</v>
      </c>
      <c r="H1147" s="5" t="str">
        <f>'[1]TCE - ANEXO IV - Preencher'!J1156</f>
        <v>143708</v>
      </c>
      <c r="I1147" s="6">
        <f>IF('[1]TCE - ANEXO IV - Preencher'!K1156="","",'[1]TCE - ANEXO IV - Preencher'!K1156)</f>
        <v>45356</v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630</v>
      </c>
    </row>
    <row r="1148" spans="1:12" ht="18" customHeight="1" x14ac:dyDescent="0.2">
      <c r="A1148" s="3">
        <f>IFERROR(VLOOKUP(B1148,'[1]DADOS (OCULTAR)'!$Q$3:$S$135,3,0),"")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>5.99 - Outros Serviços de Terceiros Pessoa Jurídica</v>
      </c>
      <c r="D1148" s="3">
        <f>'[1]TCE - ANEXO IV - Preencher'!F1157</f>
        <v>45146002000121</v>
      </c>
      <c r="E1148" s="5" t="str">
        <f>'[1]TCE - ANEXO IV - Preencher'!G1157</f>
        <v>MERCOSUL SOLUCOES LTDA</v>
      </c>
      <c r="F1148" s="5" t="str">
        <f>'[1]TCE - ANEXO IV - Preencher'!H1157</f>
        <v>S</v>
      </c>
      <c r="G1148" s="5" t="str">
        <f>'[1]TCE - ANEXO IV - Preencher'!I1157</f>
        <v>S</v>
      </c>
      <c r="H1148" s="5" t="str">
        <f>'[1]TCE - ANEXO IV - Preencher'!J1157</f>
        <v>936</v>
      </c>
      <c r="I1148" s="6">
        <f>IF('[1]TCE - ANEXO IV - Preencher'!K1157="","",'[1]TCE - ANEXO IV - Preencher'!K1157)</f>
        <v>45363</v>
      </c>
      <c r="J1148" s="5" t="str">
        <f>'[1]TCE - ANEXO IV - Preencher'!L1157</f>
        <v>ZXWKKCJM</v>
      </c>
      <c r="K1148" s="5" t="str">
        <f>IF(F1148="B",LEFT('[1]TCE - ANEXO IV - Preencher'!M1157,2),IF(F1148="S",LEFT('[1]TCE - ANEXO IV - Preencher'!M1157,7),IF('[1]TCE - ANEXO IV - Preencher'!H1157="","")))</f>
        <v>3550308</v>
      </c>
      <c r="L1148" s="7">
        <f>'[1]TCE - ANEXO IV - Preencher'!N1157</f>
        <v>124.9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>
        <f>IFERROR(VLOOKUP(B1150,'[1]DADOS (OCULTAR)'!$Q$3:$S$135,3,0),"")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>5.16 - Serviços Médico-Hospitalares, Odotonlogia e Laboratoriais</v>
      </c>
      <c r="D1150" s="3">
        <f>'[1]TCE - ANEXO IV - Preencher'!F1159</f>
        <v>21728590000143</v>
      </c>
      <c r="E1150" s="5" t="str">
        <f>'[1]TCE - ANEXO IV - Preencher'!G1159</f>
        <v>ICCONE CIRURGIA CARDIOVASCULAR LTDA ME</v>
      </c>
      <c r="F1150" s="5" t="str">
        <f>'[1]TCE - ANEXO IV - Preencher'!H1159</f>
        <v>S</v>
      </c>
      <c r="G1150" s="5" t="str">
        <f>'[1]TCE - ANEXO IV - Preencher'!I1159</f>
        <v>S</v>
      </c>
      <c r="H1150" s="5" t="str">
        <f>'[1]TCE - ANEXO IV - Preencher'!J1159</f>
        <v>00000647</v>
      </c>
      <c r="I1150" s="6">
        <f>IF('[1]TCE - ANEXO IV - Preencher'!K1159="","",'[1]TCE - ANEXO IV - Preencher'!K1159)</f>
        <v>45383</v>
      </c>
      <c r="J1150" s="5" t="str">
        <f>'[1]TCE - ANEXO IV - Preencher'!L1159</f>
        <v>NGLA-QWVU</v>
      </c>
      <c r="K1150" s="5" t="str">
        <f>IF(F1150="B",LEFT('[1]TCE - ANEXO IV - Preencher'!M1159,2),IF(F1150="S",LEFT('[1]TCE - ANEXO IV - Preencher'!M1159,7),IF('[1]TCE - ANEXO IV - Preencher'!H1159="","")))</f>
        <v>2611606</v>
      </c>
      <c r="L1150" s="7">
        <f>'[1]TCE - ANEXO IV - Preencher'!N1159</f>
        <v>201875</v>
      </c>
    </row>
    <row r="1151" spans="1:12" ht="18" customHeight="1" x14ac:dyDescent="0.2">
      <c r="A1151" s="3">
        <f>IFERROR(VLOOKUP(B1151,'[1]DADOS (OCULTAR)'!$Q$3:$S$135,3,0),"")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5.16 - Serviços Médico-Hospitalares, Odotonlogia e Laboratoriais</v>
      </c>
      <c r="D1151" s="3" t="str">
        <f>'[1]TCE - ANEXO IV - Preencher'!F1160</f>
        <v>00.062.519/0001-02</v>
      </c>
      <c r="E1151" s="5" t="str">
        <f>'[1]TCE - ANEXO IV - Preencher'!G1160</f>
        <v>UNIDADE DE CARDIOLOGIA INVASIVA S C LTDA</v>
      </c>
      <c r="F1151" s="5" t="str">
        <f>'[1]TCE - ANEXO IV - Preencher'!H1160</f>
        <v>S</v>
      </c>
      <c r="G1151" s="5" t="str">
        <f>'[1]TCE - ANEXO IV - Preencher'!I1160</f>
        <v>S</v>
      </c>
      <c r="H1151" s="5" t="str">
        <f>'[1]TCE - ANEXO IV - Preencher'!J1160</f>
        <v>00000624</v>
      </c>
      <c r="I1151" s="6">
        <f>IF('[1]TCE - ANEXO IV - Preencher'!K1160="","",'[1]TCE - ANEXO IV - Preencher'!K1160)</f>
        <v>45379</v>
      </c>
      <c r="J1151" s="5" t="str">
        <f>'[1]TCE - ANEXO IV - Preencher'!L1160</f>
        <v>YRB9-I9GK</v>
      </c>
      <c r="K1151" s="5" t="str">
        <f>IF(F1151="B",LEFT('[1]TCE - ANEXO IV - Preencher'!M1160,2),IF(F1151="S",LEFT('[1]TCE - ANEXO IV - Preencher'!M1160,7),IF('[1]TCE - ANEXO IV - Preencher'!H1160="","")))</f>
        <v>2611606</v>
      </c>
      <c r="L1151" s="7">
        <f>'[1]TCE - ANEXO IV - Preencher'!N1160</f>
        <v>176712.52</v>
      </c>
    </row>
    <row r="1152" spans="1:12" ht="18" customHeight="1" x14ac:dyDescent="0.2">
      <c r="A1152" s="3">
        <f>IFERROR(VLOOKUP(B1152,'[1]DADOS (OCULTAR)'!$Q$3:$S$135,3,0),"")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>5.16 - Serviços Médico-Hospitalares, Odotonlogia e Laboratoriais</v>
      </c>
      <c r="D1152" s="3" t="str">
        <f>'[1]TCE - ANEXO IV - Preencher'!F1161</f>
        <v>05.844.351/0001-00</v>
      </c>
      <c r="E1152" s="5" t="str">
        <f>'[1]TCE - ANEXO IV - Preencher'!G1161</f>
        <v>IMAGEM INTERIOR SOCIEDADE SIMPLES</v>
      </c>
      <c r="F1152" s="5" t="str">
        <f>'[1]TCE - ANEXO IV - Preencher'!H1161</f>
        <v>S</v>
      </c>
      <c r="G1152" s="5" t="str">
        <f>'[1]TCE - ANEXO IV - Preencher'!I1161</f>
        <v>S</v>
      </c>
      <c r="H1152" s="5" t="str">
        <f>'[1]TCE - ANEXO IV - Preencher'!J1161</f>
        <v>181</v>
      </c>
      <c r="I1152" s="6">
        <f>IF('[1]TCE - ANEXO IV - Preencher'!K1161="","",'[1]TCE - ANEXO IV - Preencher'!K1161)</f>
        <v>45378</v>
      </c>
      <c r="J1152" s="5" t="str">
        <f>'[1]TCE - ANEXO IV - Preencher'!L1161</f>
        <v>9EYD00QZT</v>
      </c>
      <c r="K1152" s="5" t="str">
        <f>IF(F1152="B",LEFT('[1]TCE - ANEXO IV - Preencher'!M1161,2),IF(F1152="S",LEFT('[1]TCE - ANEXO IV - Preencher'!M1161,7),IF('[1]TCE - ANEXO IV - Preencher'!H1161="","")))</f>
        <v>2604106</v>
      </c>
      <c r="L1152" s="7">
        <f>'[1]TCE - ANEXO IV - Preencher'!N1161</f>
        <v>172381</v>
      </c>
    </row>
    <row r="1153" spans="1:12" ht="18" customHeight="1" x14ac:dyDescent="0.2">
      <c r="A1153" s="3">
        <f>IFERROR(VLOOKUP(B1153,'[1]DADOS (OCULTAR)'!$Q$3:$S$135,3,0),"")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>5.16 - Serviços Médico-Hospitalares, Odotonlogia e Laboratoriais</v>
      </c>
      <c r="D1153" s="3">
        <f>'[1]TCE - ANEXO IV - Preencher'!F1162</f>
        <v>2737471000102</v>
      </c>
      <c r="E1153" s="5" t="str">
        <f>'[1]TCE - ANEXO IV - Preencher'!G1162</f>
        <v>IMAX DIAGNOSTICO LTDA</v>
      </c>
      <c r="F1153" s="5" t="str">
        <f>'[1]TCE - ANEXO IV - Preencher'!H1162</f>
        <v>S</v>
      </c>
      <c r="G1153" s="5" t="str">
        <f>'[1]TCE - ANEXO IV - Preencher'!I1162</f>
        <v>S</v>
      </c>
      <c r="H1153" s="5" t="str">
        <f>'[1]TCE - ANEXO IV - Preencher'!J1162</f>
        <v>71298</v>
      </c>
      <c r="I1153" s="6">
        <f>IF('[1]TCE - ANEXO IV - Preencher'!K1162="","",'[1]TCE - ANEXO IV - Preencher'!K1162)</f>
        <v>45379</v>
      </c>
      <c r="J1153" s="5" t="str">
        <f>'[1]TCE - ANEXO IV - Preencher'!L1162</f>
        <v>GITILMSKG</v>
      </c>
      <c r="K1153" s="5" t="str">
        <f>IF(F1153="B",LEFT('[1]TCE - ANEXO IV - Preencher'!M1162,2),IF(F1153="S",LEFT('[1]TCE - ANEXO IV - Preencher'!M1162,7),IF('[1]TCE - ANEXO IV - Preencher'!H1162="","")))</f>
        <v>2604106</v>
      </c>
      <c r="L1153" s="7">
        <f>'[1]TCE - ANEXO IV - Preencher'!N1162</f>
        <v>39531.25</v>
      </c>
    </row>
    <row r="1154" spans="1:12" ht="18" customHeight="1" x14ac:dyDescent="0.2">
      <c r="A1154" s="3">
        <f>IFERROR(VLOOKUP(B1154,'[1]DADOS (OCULTAR)'!$Q$3:$S$135,3,0),"")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>5.16 - Serviços Médico-Hospitalares, Odotonlogia e Laboratoriais</v>
      </c>
      <c r="D1154" s="3">
        <f>'[1]TCE - ANEXO IV - Preencher'!F1163</f>
        <v>6101092000182</v>
      </c>
      <c r="E1154" s="5" t="str">
        <f>'[1]TCE - ANEXO IV - Preencher'!G1163</f>
        <v>LABORATORIO MEDICO DR ROMUALDO LINS LTDA</v>
      </c>
      <c r="F1154" s="5" t="str">
        <f>'[1]TCE - ANEXO IV - Preencher'!H1163</f>
        <v>S</v>
      </c>
      <c r="G1154" s="5" t="str">
        <f>'[1]TCE - ANEXO IV - Preencher'!I1163</f>
        <v>S</v>
      </c>
      <c r="H1154" s="5" t="str">
        <f>'[1]TCE - ANEXO IV - Preencher'!J1163</f>
        <v>11783</v>
      </c>
      <c r="I1154" s="6">
        <f>IF('[1]TCE - ANEXO IV - Preencher'!K1163="","",'[1]TCE - ANEXO IV - Preencher'!K1163)</f>
        <v>45379</v>
      </c>
      <c r="J1154" s="5" t="str">
        <f>'[1]TCE - ANEXO IV - Preencher'!L1163</f>
        <v>6GRIO2RLK</v>
      </c>
      <c r="K1154" s="5" t="str">
        <f>IF(F1154="B",LEFT('[1]TCE - ANEXO IV - Preencher'!M1163,2),IF(F1154="S",LEFT('[1]TCE - ANEXO IV - Preencher'!M1163,7),IF('[1]TCE - ANEXO IV - Preencher'!H1163="","")))</f>
        <v>2604106</v>
      </c>
      <c r="L1154" s="7">
        <f>'[1]TCE - ANEXO IV - Preencher'!N1163</f>
        <v>61000</v>
      </c>
    </row>
    <row r="1155" spans="1:12" ht="18" customHeight="1" x14ac:dyDescent="0.2">
      <c r="A1155" s="3">
        <f>IFERROR(VLOOKUP(B1155,'[1]DADOS (OCULTAR)'!$Q$3:$S$135,3,0),"")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>5.16 - Serviços Médico-Hospitalares, Odotonlogia e Laboratoriais</v>
      </c>
      <c r="D1155" s="3">
        <f>'[1]TCE - ANEXO IV - Preencher'!F1164</f>
        <v>33415955000169</v>
      </c>
      <c r="E1155" s="5" t="str">
        <f>'[1]TCE - ANEXO IV - Preencher'!G1164</f>
        <v>AM MARCAPASSO E ARRITIMIA MEDICA LTDA</v>
      </c>
      <c r="F1155" s="5" t="str">
        <f>'[1]TCE - ANEXO IV - Preencher'!H1164</f>
        <v>S</v>
      </c>
      <c r="G1155" s="5" t="str">
        <f>'[1]TCE - ANEXO IV - Preencher'!I1164</f>
        <v>S</v>
      </c>
      <c r="H1155" s="5" t="str">
        <f>'[1]TCE - ANEXO IV - Preencher'!J1164</f>
        <v>35</v>
      </c>
      <c r="I1155" s="6">
        <f>IF('[1]TCE - ANEXO IV - Preencher'!K1164="","",'[1]TCE - ANEXO IV - Preencher'!K1164)</f>
        <v>45378</v>
      </c>
      <c r="J1155" s="5" t="str">
        <f>'[1]TCE - ANEXO IV - Preencher'!L1164</f>
        <v>JLN3RHV01</v>
      </c>
      <c r="K1155" s="5" t="str">
        <f>IF(F1155="B",LEFT('[1]TCE - ANEXO IV - Preencher'!M1164,2),IF(F1155="S",LEFT('[1]TCE - ANEXO IV - Preencher'!M1164,7),IF('[1]TCE - ANEXO IV - Preencher'!H1164="","")))</f>
        <v>2604106</v>
      </c>
      <c r="L1155" s="7">
        <f>'[1]TCE - ANEXO IV - Preencher'!N1164</f>
        <v>112700</v>
      </c>
    </row>
    <row r="1156" spans="1:12" ht="18" customHeight="1" x14ac:dyDescent="0.2">
      <c r="A1156" s="3">
        <f>IFERROR(VLOOKUP(B1156,'[1]DADOS (OCULTAR)'!$Q$3:$S$135,3,0),"")</f>
        <v>10583920000800</v>
      </c>
      <c r="B1156" s="4" t="str">
        <f>'[1]TCE - ANEXO IV - Preencher'!C1165</f>
        <v>HOSPITAL MESTRE VITALINO</v>
      </c>
      <c r="C1156" s="4" t="str">
        <f>'[1]TCE - ANEXO IV - Preencher'!E1165</f>
        <v>5.16 - Serviços Médico-Hospitalares, Odotonlogia e Laboratoriais</v>
      </c>
      <c r="D1156" s="3" t="str">
        <f>'[1]TCE - ANEXO IV - Preencher'!F1165</f>
        <v>27.816.524/0001-01</v>
      </c>
      <c r="E1156" s="5" t="str">
        <f>'[1]TCE - ANEXO IV - Preencher'!G1165</f>
        <v>CLINICA NEFROAGRESTE LTDA-ME</v>
      </c>
      <c r="F1156" s="5" t="str">
        <f>'[1]TCE - ANEXO IV - Preencher'!H1165</f>
        <v>S</v>
      </c>
      <c r="G1156" s="5" t="str">
        <f>'[1]TCE - ANEXO IV - Preencher'!I1165</f>
        <v>S</v>
      </c>
      <c r="H1156" s="5" t="str">
        <f>'[1]TCE - ANEXO IV - Preencher'!J1165</f>
        <v>218</v>
      </c>
      <c r="I1156" s="6">
        <f>IF('[1]TCE - ANEXO IV - Preencher'!K1165="","",'[1]TCE - ANEXO IV - Preencher'!K1165)</f>
        <v>45376</v>
      </c>
      <c r="J1156" s="5" t="str">
        <f>'[1]TCE - ANEXO IV - Preencher'!L1165</f>
        <v>BWA3E2VFU</v>
      </c>
      <c r="K1156" s="5" t="str">
        <f>IF(F1156="B",LEFT('[1]TCE - ANEXO IV - Preencher'!M1165,2),IF(F1156="S",LEFT('[1]TCE - ANEXO IV - Preencher'!M1165,7),IF('[1]TCE - ANEXO IV - Preencher'!H1165="","")))</f>
        <v>2604106</v>
      </c>
      <c r="L1156" s="7">
        <f>'[1]TCE - ANEXO IV - Preencher'!N1165</f>
        <v>185100</v>
      </c>
    </row>
    <row r="1157" spans="1:12" ht="18" customHeight="1" x14ac:dyDescent="0.2">
      <c r="A1157" s="3">
        <f>IFERROR(VLOOKUP(B1157,'[1]DADOS (OCULTAR)'!$Q$3:$S$135,3,0),"")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>5.16 - Serviços Médico-Hospitalares, Odotonlogia e Laboratoriais</v>
      </c>
      <c r="D1157" s="3" t="str">
        <f>'[1]TCE - ANEXO IV - Preencher'!F1166</f>
        <v>27.816.524/0001-01</v>
      </c>
      <c r="E1157" s="5" t="str">
        <f>'[1]TCE - ANEXO IV - Preencher'!G1166</f>
        <v>CLINICA NEFROAGRESTE LTDA-ME</v>
      </c>
      <c r="F1157" s="5" t="str">
        <f>'[1]TCE - ANEXO IV - Preencher'!H1166</f>
        <v>S</v>
      </c>
      <c r="G1157" s="5" t="str">
        <f>'[1]TCE - ANEXO IV - Preencher'!I1166</f>
        <v>S</v>
      </c>
      <c r="H1157" s="5" t="str">
        <f>'[1]TCE - ANEXO IV - Preencher'!J1166</f>
        <v>217</v>
      </c>
      <c r="I1157" s="6">
        <f>IF('[1]TCE - ANEXO IV - Preencher'!K1166="","",'[1]TCE - ANEXO IV - Preencher'!K1166)</f>
        <v>45376</v>
      </c>
      <c r="J1157" s="5" t="str">
        <f>'[1]TCE - ANEXO IV - Preencher'!L1166</f>
        <v>L1D9SKRR0</v>
      </c>
      <c r="K1157" s="5" t="str">
        <f>IF(F1157="B",LEFT('[1]TCE - ANEXO IV - Preencher'!M1166,2),IF(F1157="S",LEFT('[1]TCE - ANEXO IV - Preencher'!M1166,7),IF('[1]TCE - ANEXO IV - Preencher'!H1166="","")))</f>
        <v>2604106</v>
      </c>
      <c r="L1157" s="7">
        <f>'[1]TCE - ANEXO IV - Preencher'!N1166</f>
        <v>138250</v>
      </c>
    </row>
    <row r="1158" spans="1:12" ht="18" customHeight="1" x14ac:dyDescent="0.2">
      <c r="A1158" s="3">
        <f>IFERROR(VLOOKUP(B1158,'[1]DADOS (OCULTAR)'!$Q$3:$S$135,3,0),"")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>5.16 - Serviços Médico-Hospitalares, Odotonlogia e Laboratoriais</v>
      </c>
      <c r="D1158" s="3">
        <f>'[1]TCE - ANEXO IV - Preencher'!F1167</f>
        <v>23327871000110</v>
      </c>
      <c r="E1158" s="5" t="str">
        <f>'[1]TCE - ANEXO IV - Preencher'!G1167</f>
        <v>INSTITUTO DE NEFROPATOLOGIA LTDA</v>
      </c>
      <c r="F1158" s="5" t="str">
        <f>'[1]TCE - ANEXO IV - Preencher'!H1167</f>
        <v>S</v>
      </c>
      <c r="G1158" s="5" t="str">
        <f>'[1]TCE - ANEXO IV - Preencher'!I1167</f>
        <v>S</v>
      </c>
      <c r="H1158" s="5" t="str">
        <f>'[1]TCE - ANEXO IV - Preencher'!J1167</f>
        <v>2024/294</v>
      </c>
      <c r="I1158" s="6">
        <f>IF('[1]TCE - ANEXO IV - Preencher'!K1167="","",'[1]TCE - ANEXO IV - Preencher'!K1167)</f>
        <v>45378</v>
      </c>
      <c r="J1158" s="5" t="str">
        <f>'[1]TCE - ANEXO IV - Preencher'!L1167</f>
        <v>22618d3e</v>
      </c>
      <c r="K1158" s="5" t="str">
        <f>IF(F1158="B",LEFT('[1]TCE - ANEXO IV - Preencher'!M1167,2),IF(F1158="S",LEFT('[1]TCE - ANEXO IV - Preencher'!M1167,7),IF('[1]TCE - ANEXO IV - Preencher'!H1167="","")))</f>
        <v>3106200</v>
      </c>
      <c r="L1158" s="7">
        <f>'[1]TCE - ANEXO IV - Preencher'!N1167</f>
        <v>710</v>
      </c>
    </row>
    <row r="1159" spans="1:12" ht="18" customHeight="1" x14ac:dyDescent="0.2">
      <c r="A1159" s="3">
        <f>IFERROR(VLOOKUP(B1159,'[1]DADOS (OCULTAR)'!$Q$3:$S$135,3,0),"")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>5.16 - Serviços Médico-Hospitalares, Odotonlogia e Laboratoriais</v>
      </c>
      <c r="D1159" s="3">
        <f>'[1]TCE - ANEXO IV - Preencher'!F1168</f>
        <v>48956111000100</v>
      </c>
      <c r="E1159" s="5" t="str">
        <f>'[1]TCE - ANEXO IV - Preencher'!G1168</f>
        <v>AUGUSTO FERREIRA CORREIA LTDA</v>
      </c>
      <c r="F1159" s="5" t="str">
        <f>'[1]TCE - ANEXO IV - Preencher'!H1168</f>
        <v>S</v>
      </c>
      <c r="G1159" s="5" t="str">
        <f>'[1]TCE - ANEXO IV - Preencher'!I1168</f>
        <v>N</v>
      </c>
      <c r="H1159" s="5" t="str">
        <f>'[1]TCE - ANEXO IV - Preencher'!J1168</f>
        <v>0000000026</v>
      </c>
      <c r="I1159" s="6">
        <f>IF('[1]TCE - ANEXO IV - Preencher'!K1168="","",'[1]TCE - ANEXO IV - Preencher'!K1168)</f>
        <v>45379</v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24257.85</v>
      </c>
    </row>
    <row r="1160" spans="1:12" ht="18" customHeight="1" x14ac:dyDescent="0.2">
      <c r="A1160" s="3">
        <f>IFERROR(VLOOKUP(B1160,'[1]DADOS (OCULTAR)'!$Q$3:$S$135,3,0),"")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>5.16 - Serviços Médico-Hospitalares, Odotonlogia e Laboratoriais</v>
      </c>
      <c r="D1160" s="3">
        <f>'[1]TCE - ANEXO IV - Preencher'!F1169</f>
        <v>8530454000186</v>
      </c>
      <c r="E1160" s="5" t="str">
        <f>'[1]TCE - ANEXO IV - Preencher'!G1169</f>
        <v>FISIOCARDIO-CLINICA DE FISIOTERAPIA E CARDIOLOGIA LTDA</v>
      </c>
      <c r="F1160" s="5" t="str">
        <f>'[1]TCE - ANEXO IV - Preencher'!H1169</f>
        <v>S</v>
      </c>
      <c r="G1160" s="5" t="str">
        <f>'[1]TCE - ANEXO IV - Preencher'!I1169</f>
        <v>S</v>
      </c>
      <c r="H1160" s="5" t="str">
        <f>'[1]TCE - ANEXO IV - Preencher'!J1169</f>
        <v>10203</v>
      </c>
      <c r="I1160" s="6">
        <f>IF('[1]TCE - ANEXO IV - Preencher'!K1169="","",'[1]TCE - ANEXO IV - Preencher'!K1169)</f>
        <v>45379</v>
      </c>
      <c r="J1160" s="5" t="str">
        <f>'[1]TCE - ANEXO IV - Preencher'!L1169</f>
        <v>LPHSSNJ4I</v>
      </c>
      <c r="K1160" s="5" t="str">
        <f>IF(F1160="B",LEFT('[1]TCE - ANEXO IV - Preencher'!M1169,2),IF(F1160="S",LEFT('[1]TCE - ANEXO IV - Preencher'!M1169,7),IF('[1]TCE - ANEXO IV - Preencher'!H1169="","")))</f>
        <v>2604106</v>
      </c>
      <c r="L1160" s="7">
        <f>'[1]TCE - ANEXO IV - Preencher'!N1169</f>
        <v>500</v>
      </c>
    </row>
    <row r="1161" spans="1:12" ht="18" customHeight="1" x14ac:dyDescent="0.2">
      <c r="A1161" s="3">
        <f>IFERROR(VLOOKUP(B1161,'[1]DADOS (OCULTAR)'!$Q$3:$S$135,3,0),"")</f>
        <v>10583920000800</v>
      </c>
      <c r="B1161" s="4" t="str">
        <f>'[1]TCE - ANEXO IV - Preencher'!C1170</f>
        <v>HOSPITAL MESTRE VITALINO</v>
      </c>
      <c r="C1161" s="4" t="str">
        <f>'[1]TCE - ANEXO IV - Preencher'!E1170</f>
        <v>5.16 - Serviços Médico-Hospitalares, Odotonlogia e Laboratoriais</v>
      </c>
      <c r="D1161" s="3">
        <f>'[1]TCE - ANEXO IV - Preencher'!F1170</f>
        <v>14827544000136</v>
      </c>
      <c r="E1161" s="5" t="str">
        <f>'[1]TCE - ANEXO IV - Preencher'!G1170</f>
        <v xml:space="preserve">GPCIPE GRUPO PERNAMBUCANO DE CIRURGIA PEDIATRIA S S L T </v>
      </c>
      <c r="F1161" s="5" t="str">
        <f>'[1]TCE - ANEXO IV - Preencher'!H1170</f>
        <v>S</v>
      </c>
      <c r="G1161" s="5" t="str">
        <f>'[1]TCE - ANEXO IV - Preencher'!I1170</f>
        <v>S</v>
      </c>
      <c r="H1161" s="5" t="str">
        <f>'[1]TCE - ANEXO IV - Preencher'!J1170</f>
        <v>00001359</v>
      </c>
      <c r="I1161" s="6">
        <f>IF('[1]TCE - ANEXO IV - Preencher'!K1170="","",'[1]TCE - ANEXO IV - Preencher'!K1170)</f>
        <v>45383</v>
      </c>
      <c r="J1161" s="5" t="str">
        <f>'[1]TCE - ANEXO IV - Preencher'!L1170</f>
        <v>2G1C-PGCA</v>
      </c>
      <c r="K1161" s="5" t="str">
        <f>IF(F1161="B",LEFT('[1]TCE - ANEXO IV - Preencher'!M1170,2),IF(F1161="S",LEFT('[1]TCE - ANEXO IV - Preencher'!M1170,7),IF('[1]TCE - ANEXO IV - Preencher'!H1170="","")))</f>
        <v>2611606</v>
      </c>
      <c r="L1161" s="7">
        <f>'[1]TCE - ANEXO IV - Preencher'!N1170</f>
        <v>60000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>
        <f>IFERROR(VLOOKUP(B1163,'[1]DADOS (OCULTAR)'!$Q$3:$S$135,3,0),"")</f>
        <v>10583920000800</v>
      </c>
      <c r="B1163" s="4" t="str">
        <f>'[1]TCE - ANEXO IV - Preencher'!C1172</f>
        <v>HOSPITAL MESTRE VITALINO</v>
      </c>
      <c r="C1163" s="4" t="str">
        <f>'[1]TCE - ANEXO IV - Preencher'!E1172</f>
        <v>5.16 - Serviços Médico-Hospitalares, Odotonlogia e Laboratoriais</v>
      </c>
      <c r="D1163" s="3">
        <f>'[1]TCE - ANEXO IV - Preencher'!F1172</f>
        <v>14401506000117</v>
      </c>
      <c r="E1163" s="5" t="str">
        <f>'[1]TCE - ANEXO IV - Preencher'!G1172</f>
        <v>ANILTON PEREIRA DE MORAES &amp; CIA LTDA</v>
      </c>
      <c r="F1163" s="5" t="str">
        <f>'[1]TCE - ANEXO IV - Preencher'!H1172</f>
        <v>S</v>
      </c>
      <c r="G1163" s="5" t="str">
        <f>'[1]TCE - ANEXO IV - Preencher'!I1172</f>
        <v>S</v>
      </c>
      <c r="H1163" s="5" t="str">
        <f>'[1]TCE - ANEXO IV - Preencher'!J1172</f>
        <v>0000851</v>
      </c>
      <c r="I1163" s="6">
        <f>IF('[1]TCE - ANEXO IV - Preencher'!K1172="","",'[1]TCE - ANEXO IV - Preencher'!K1172)</f>
        <v>45379</v>
      </c>
      <c r="J1163" s="5" t="str">
        <f>'[1]TCE - ANEXO IV - Preencher'!L1172</f>
        <v>91A9-E127</v>
      </c>
      <c r="K1163" s="5" t="str">
        <f>IF(F1163="B",LEFT('[1]TCE - ANEXO IV - Preencher'!M1172,2),IF(F1163="S",LEFT('[1]TCE - ANEXO IV - Preencher'!M1172,7),IF('[1]TCE - ANEXO IV - Preencher'!H1172="","")))</f>
        <v>2600104</v>
      </c>
      <c r="L1163" s="7">
        <f>'[1]TCE - ANEXO IV - Preencher'!N1172</f>
        <v>20080</v>
      </c>
    </row>
    <row r="1164" spans="1:12" ht="18" customHeight="1" x14ac:dyDescent="0.2">
      <c r="A1164" s="3">
        <f>IFERROR(VLOOKUP(B1164,'[1]DADOS (OCULTAR)'!$Q$3:$S$135,3,0),"")</f>
        <v>10583920000800</v>
      </c>
      <c r="B1164" s="4" t="str">
        <f>'[1]TCE - ANEXO IV - Preencher'!C1173</f>
        <v>HOSPITAL MESTRE VITALINO</v>
      </c>
      <c r="C1164" s="4" t="str">
        <f>'[1]TCE - ANEXO IV - Preencher'!E1173</f>
        <v>5.16 - Serviços Médico-Hospitalares, Odotonlogia e Laboratoriais</v>
      </c>
      <c r="D1164" s="3">
        <f>'[1]TCE - ANEXO IV - Preencher'!F1173</f>
        <v>41231135000145</v>
      </c>
      <c r="E1164" s="5" t="str">
        <f>'[1]TCE - ANEXO IV - Preencher'!G1173</f>
        <v>CARDIOVIDA CONSULTORIOS ESPECIALIZADOS LTDA</v>
      </c>
      <c r="F1164" s="5" t="str">
        <f>'[1]TCE - ANEXO IV - Preencher'!H1173</f>
        <v>S</v>
      </c>
      <c r="G1164" s="5" t="str">
        <f>'[1]TCE - ANEXO IV - Preencher'!I1173</f>
        <v>S</v>
      </c>
      <c r="H1164" s="5" t="str">
        <f>'[1]TCE - ANEXO IV - Preencher'!J1173</f>
        <v>00011690</v>
      </c>
      <c r="I1164" s="6">
        <f>IF('[1]TCE - ANEXO IV - Preencher'!K1173="","",'[1]TCE - ANEXO IV - Preencher'!K1173)</f>
        <v>45385</v>
      </c>
      <c r="J1164" s="5" t="str">
        <f>'[1]TCE - ANEXO IV - Preencher'!L1173</f>
        <v>V8GM-DE6V</v>
      </c>
      <c r="K1164" s="5" t="str">
        <f>IF(F1164="B",LEFT('[1]TCE - ANEXO IV - Preencher'!M1173,2),IF(F1164="S",LEFT('[1]TCE - ANEXO IV - Preencher'!M1173,7),IF('[1]TCE - ANEXO IV - Preencher'!H1173="","")))</f>
        <v>2611606</v>
      </c>
      <c r="L1164" s="7">
        <f>'[1]TCE - ANEXO IV - Preencher'!N1173</f>
        <v>1040</v>
      </c>
    </row>
    <row r="1165" spans="1:12" ht="18" customHeight="1" x14ac:dyDescent="0.2">
      <c r="A1165" s="3">
        <f>IFERROR(VLOOKUP(B1165,'[1]DADOS (OCULTAR)'!$Q$3:$S$135,3,0),"")</f>
        <v>10583920000800</v>
      </c>
      <c r="B1165" s="4" t="str">
        <f>'[1]TCE - ANEXO IV - Preencher'!C1174</f>
        <v>HOSPITAL MESTRE VITALINO</v>
      </c>
      <c r="C1165" s="4" t="str">
        <f>'[1]TCE - ANEXO IV - Preencher'!E1174</f>
        <v>5.16 - Serviços Médico-Hospitalares, Odotonlogia e Laboratoriais</v>
      </c>
      <c r="D1165" s="3">
        <f>'[1]TCE - ANEXO IV - Preencher'!F1174</f>
        <v>19378769008665</v>
      </c>
      <c r="E1165" s="5" t="str">
        <f>'[1]TCE - ANEXO IV - Preencher'!G1174</f>
        <v>INSTITUTO HERMES PARDINI S/A</v>
      </c>
      <c r="F1165" s="5" t="str">
        <f>'[1]TCE - ANEXO IV - Preencher'!H1174</f>
        <v>S</v>
      </c>
      <c r="G1165" s="5" t="str">
        <f>'[1]TCE - ANEXO IV - Preencher'!I1174</f>
        <v>S</v>
      </c>
      <c r="H1165" s="5" t="str">
        <f>'[1]TCE - ANEXO IV - Preencher'!J1174</f>
        <v>2024/47521</v>
      </c>
      <c r="I1165" s="6">
        <f>IF('[1]TCE - ANEXO IV - Preencher'!K1174="","",'[1]TCE - ANEXO IV - Preencher'!K1174)</f>
        <v>45372</v>
      </c>
      <c r="J1165" s="5" t="str">
        <f>'[1]TCE - ANEXO IV - Preencher'!L1174</f>
        <v>3c4bb366</v>
      </c>
      <c r="K1165" s="5" t="str">
        <f>IF(F1165="B",LEFT('[1]TCE - ANEXO IV - Preencher'!M1174,2),IF(F1165="S",LEFT('[1]TCE - ANEXO IV - Preencher'!M1174,7),IF('[1]TCE - ANEXO IV - Preencher'!H1174="","")))</f>
        <v>3106200</v>
      </c>
      <c r="L1165" s="7">
        <f>'[1]TCE - ANEXO IV - Preencher'!N1174</f>
        <v>12043.08</v>
      </c>
    </row>
    <row r="1166" spans="1:12" ht="18" customHeight="1" x14ac:dyDescent="0.2">
      <c r="A1166" s="3">
        <f>IFERROR(VLOOKUP(B1166,'[1]DADOS (OCULTAR)'!$Q$3:$S$135,3,0),"")</f>
        <v>10583920000800</v>
      </c>
      <c r="B1166" s="4" t="str">
        <f>'[1]TCE - ANEXO IV - Preencher'!C1175</f>
        <v>HOSPITAL MESTRE VITALINO</v>
      </c>
      <c r="C1166" s="4" t="str">
        <f>'[1]TCE - ANEXO IV - Preencher'!E1175</f>
        <v>5.16 - Serviços Médico-Hospitalares, Odotonlogia e Laboratoriais</v>
      </c>
      <c r="D1166" s="3" t="str">
        <f>'[1]TCE - ANEXO IV - Preencher'!F1175</f>
        <v>31.145.185/0002-37</v>
      </c>
      <c r="E1166" s="5" t="str">
        <f>'[1]TCE - ANEXO IV - Preencher'!G1175</f>
        <v>CONSULT LAB LABOR DE ANALISES CLINICAS LTDA</v>
      </c>
      <c r="F1166" s="5" t="str">
        <f>'[1]TCE - ANEXO IV - Preencher'!H1175</f>
        <v>S</v>
      </c>
      <c r="G1166" s="5" t="str">
        <f>'[1]TCE - ANEXO IV - Preencher'!I1175</f>
        <v>S</v>
      </c>
      <c r="H1166" s="5" t="str">
        <f>'[1]TCE - ANEXO IV - Preencher'!J1175</f>
        <v>76</v>
      </c>
      <c r="I1166" s="6">
        <f>IF('[1]TCE - ANEXO IV - Preencher'!K1175="","",'[1]TCE - ANEXO IV - Preencher'!K1175)</f>
        <v>45378</v>
      </c>
      <c r="J1166" s="5" t="str">
        <f>'[1]TCE - ANEXO IV - Preencher'!L1175</f>
        <v>KFSD1LW5T</v>
      </c>
      <c r="K1166" s="5" t="str">
        <f>IF(F1166="B",LEFT('[1]TCE - ANEXO IV - Preencher'!M1175,2),IF(F1166="S",LEFT('[1]TCE - ANEXO IV - Preencher'!M1175,7),IF('[1]TCE - ANEXO IV - Preencher'!H1175="","")))</f>
        <v>2604106</v>
      </c>
      <c r="L1166" s="7">
        <f>'[1]TCE - ANEXO IV - Preencher'!N1175</f>
        <v>459988.61</v>
      </c>
    </row>
    <row r="1167" spans="1:12" ht="18" customHeight="1" x14ac:dyDescent="0.2">
      <c r="A1167" s="3">
        <f>IFERROR(VLOOKUP(B1167,'[1]DADOS (OCULTAR)'!$Q$3:$S$135,3,0),"")</f>
        <v>10583920000800</v>
      </c>
      <c r="B1167" s="4" t="str">
        <f>'[1]TCE - ANEXO IV - Preencher'!C1176</f>
        <v>HOSPITAL MESTRE VITALINO</v>
      </c>
      <c r="C1167" s="4" t="str">
        <f>'[1]TCE - ANEXO IV - Preencher'!E1176</f>
        <v>5.8 - Locação de Veículos Automotores</v>
      </c>
      <c r="D1167" s="3" t="str">
        <f>'[1]TCE - ANEXO IV - Preencher'!F1176</f>
        <v>29.932.922/0001-19</v>
      </c>
      <c r="E1167" s="5" t="str">
        <f>'[1]TCE - ANEXO IV - Preencher'!G1176</f>
        <v>MEDLIFE LOCACAO DE MAQ E EQUIP LTDA</v>
      </c>
      <c r="F1167" s="5" t="str">
        <f>'[1]TCE - ANEXO IV - Preencher'!H1176</f>
        <v>S</v>
      </c>
      <c r="G1167" s="5" t="str">
        <f>'[1]TCE - ANEXO IV - Preencher'!I1176</f>
        <v>N</v>
      </c>
      <c r="H1167" s="5" t="str">
        <f>'[1]TCE - ANEXO IV - Preencher'!J1176</f>
        <v>796</v>
      </c>
      <c r="I1167" s="6">
        <f>IF('[1]TCE - ANEXO IV - Preencher'!K1176="","",'[1]TCE - ANEXO IV - Preencher'!K1176)</f>
        <v>45383</v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14500</v>
      </c>
    </row>
    <row r="1168" spans="1:12" ht="18" customHeight="1" x14ac:dyDescent="0.2">
      <c r="A1168" s="3">
        <f>IFERROR(VLOOKUP(B1168,'[1]DADOS (OCULTAR)'!$Q$3:$S$135,3,0),"")</f>
        <v>10583920000800</v>
      </c>
      <c r="B1168" s="4" t="str">
        <f>'[1]TCE - ANEXO IV - Preencher'!C1177</f>
        <v>HOSPITAL MESTRE VITALINO</v>
      </c>
      <c r="C1168" s="4" t="str">
        <f>'[1]TCE - ANEXO IV - Preencher'!E1177</f>
        <v>5.99 - Outros Serviços de Terceiros Pessoa Jurídica</v>
      </c>
      <c r="D1168" s="3" t="str">
        <f>'[1]TCE - ANEXO IV - Preencher'!F1177</f>
        <v>01.913.062/0001-57</v>
      </c>
      <c r="E1168" s="5" t="str">
        <f>'[1]TCE - ANEXO IV - Preencher'!G1177</f>
        <v>NEUROIMUNOLOGIA CENTRO DIAGNOSTICO LTDA</v>
      </c>
      <c r="F1168" s="5" t="str">
        <f>'[1]TCE - ANEXO IV - Preencher'!H1177</f>
        <v>S</v>
      </c>
      <c r="G1168" s="5" t="str">
        <f>'[1]TCE - ANEXO IV - Preencher'!I1177</f>
        <v>S</v>
      </c>
      <c r="H1168" s="5" t="str">
        <f>'[1]TCE - ANEXO IV - Preencher'!J1177</f>
        <v>00000411</v>
      </c>
      <c r="I1168" s="6">
        <f>IF('[1]TCE - ANEXO IV - Preencher'!K1177="","",'[1]TCE - ANEXO IV - Preencher'!K1177)</f>
        <v>45380</v>
      </c>
      <c r="J1168" s="5" t="str">
        <f>'[1]TCE - ANEXO IV - Preencher'!L1177</f>
        <v>HMV4-5KQY</v>
      </c>
      <c r="K1168" s="5" t="str">
        <f>IF(F1168="B",LEFT('[1]TCE - ANEXO IV - Preencher'!M1177,2),IF(F1168="S",LEFT('[1]TCE - ANEXO IV - Preencher'!M1177,7),IF('[1]TCE - ANEXO IV - Preencher'!H1177="","")))</f>
        <v>2611606</v>
      </c>
      <c r="L1168" s="7">
        <f>'[1]TCE - ANEXO IV - Preencher'!N1177</f>
        <v>1560</v>
      </c>
    </row>
    <row r="1169" spans="1:12" ht="18" customHeight="1" x14ac:dyDescent="0.2">
      <c r="A1169" s="3">
        <f>IFERROR(VLOOKUP(B1169,'[1]DADOS (OCULTAR)'!$Q$3:$S$135,3,0),"")</f>
        <v>10583920000800</v>
      </c>
      <c r="B1169" s="4" t="str">
        <f>'[1]TCE - ANEXO IV - Preencher'!C1178</f>
        <v>HOSPITAL MESTRE VITALINO</v>
      </c>
      <c r="C1169" s="4" t="str">
        <f>'[1]TCE - ANEXO IV - Preencher'!E1178</f>
        <v>5.16 - Serviços Médico-Hospitalares, Odotonlogia e Laboratoriais</v>
      </c>
      <c r="D1169" s="3" t="str">
        <f>'[1]TCE - ANEXO IV - Preencher'!F1178</f>
        <v>00.610.112/0001-64</v>
      </c>
      <c r="E1169" s="5" t="str">
        <f>'[1]TCE - ANEXO IV - Preencher'!G1178</f>
        <v>COOPAGRESTE COOP DOS MEDICOS ANESTES DO INT DE PE</v>
      </c>
      <c r="F1169" s="5" t="str">
        <f>'[1]TCE - ANEXO IV - Preencher'!H1178</f>
        <v>S</v>
      </c>
      <c r="G1169" s="5" t="str">
        <f>'[1]TCE - ANEXO IV - Preencher'!I1178</f>
        <v>S</v>
      </c>
      <c r="H1169" s="5" t="str">
        <f>'[1]TCE - ANEXO IV - Preencher'!J1178</f>
        <v>7632</v>
      </c>
      <c r="I1169" s="6">
        <f>IF('[1]TCE - ANEXO IV - Preencher'!K1178="","",'[1]TCE - ANEXO IV - Preencher'!K1178)</f>
        <v>45379</v>
      </c>
      <c r="J1169" s="5" t="str">
        <f>'[1]TCE - ANEXO IV - Preencher'!L1178</f>
        <v>W1FWBN0MW</v>
      </c>
      <c r="K1169" s="5" t="str">
        <f>IF(F1169="B",LEFT('[1]TCE - ANEXO IV - Preencher'!M1178,2),IF(F1169="S",LEFT('[1]TCE - ANEXO IV - Preencher'!M1178,7),IF('[1]TCE - ANEXO IV - Preencher'!H1178="","")))</f>
        <v>2604106</v>
      </c>
      <c r="L1169" s="7">
        <f>'[1]TCE - ANEXO IV - Preencher'!N1178</f>
        <v>559450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>
        <f>IFERROR(VLOOKUP(B1171,'[1]DADOS (OCULTAR)'!$Q$3:$S$135,3,0),"")</f>
        <v>10583920000800</v>
      </c>
      <c r="B1171" s="4" t="str">
        <f>'[1]TCE - ANEXO IV - Preencher'!C1180</f>
        <v>HOSPITAL MESTRE VITALINO</v>
      </c>
      <c r="C1171" s="4" t="str">
        <f>'[1]TCE - ANEXO IV - Preencher'!E1180</f>
        <v>5.15 - Serviços Domésticos</v>
      </c>
      <c r="D1171" s="3" t="str">
        <f>'[1]TCE - ANEXO IV - Preencher'!F1180</f>
        <v>27.837.083/0001-24</v>
      </c>
      <c r="E1171" s="5" t="str">
        <f>'[1]TCE - ANEXO IV - Preencher'!G1180</f>
        <v>CLEAN HIGIENIZACAO DE TEXTEIS EIRELI-ME</v>
      </c>
      <c r="F1171" s="5" t="str">
        <f>'[1]TCE - ANEXO IV - Preencher'!H1180</f>
        <v>S</v>
      </c>
      <c r="G1171" s="5" t="str">
        <f>'[1]TCE - ANEXO IV - Preencher'!I1180</f>
        <v>S</v>
      </c>
      <c r="H1171" s="5" t="str">
        <f>'[1]TCE - ANEXO IV - Preencher'!J1180</f>
        <v>000003352</v>
      </c>
      <c r="I1171" s="6">
        <f>IF('[1]TCE - ANEXO IV - Preencher'!K1180="","",'[1]TCE - ANEXO IV - Preencher'!K1180)</f>
        <v>45378</v>
      </c>
      <c r="J1171" s="5" t="str">
        <f>'[1]TCE - ANEXO IV - Preencher'!L1180</f>
        <v>RKGX26505</v>
      </c>
      <c r="K1171" s="5" t="str">
        <f>IF(F1171="B",LEFT('[1]TCE - ANEXO IV - Preencher'!M1180,2),IF(F1171="S",LEFT('[1]TCE - ANEXO IV - Preencher'!M1180,7),IF('[1]TCE - ANEXO IV - Preencher'!H1180="","")))</f>
        <v>2607901</v>
      </c>
      <c r="L1171" s="7">
        <f>'[1]TCE - ANEXO IV - Preencher'!N1180</f>
        <v>125633.24</v>
      </c>
    </row>
    <row r="1172" spans="1:12" ht="18" customHeight="1" x14ac:dyDescent="0.2">
      <c r="A1172" s="3">
        <f>IFERROR(VLOOKUP(B1172,'[1]DADOS (OCULTAR)'!$Q$3:$S$135,3,0),"")</f>
        <v>10583920000800</v>
      </c>
      <c r="B1172" s="4" t="str">
        <f>'[1]TCE - ANEXO IV - Preencher'!C1181</f>
        <v>HOSPITAL MESTRE VITALINO</v>
      </c>
      <c r="C1172" s="4" t="str">
        <f>'[1]TCE - ANEXO IV - Preencher'!E1181</f>
        <v>5.10 - Detetização/Tratamento de Resíduos e Afins</v>
      </c>
      <c r="D1172" s="3" t="str">
        <f>'[1]TCE - ANEXO IV - Preencher'!F1181</f>
        <v>07.575.881/0001-18</v>
      </c>
      <c r="E1172" s="5" t="str">
        <f>'[1]TCE - ANEXO IV - Preencher'!G1181</f>
        <v>SIM GESTAO AMBIENTAL SERVICOS LTDA</v>
      </c>
      <c r="F1172" s="5" t="str">
        <f>'[1]TCE - ANEXO IV - Preencher'!H1181</f>
        <v>S</v>
      </c>
      <c r="G1172" s="5" t="str">
        <f>'[1]TCE - ANEXO IV - Preencher'!I1181</f>
        <v>S</v>
      </c>
      <c r="H1172" s="5" t="str">
        <f>'[1]TCE - ANEXO IV - Preencher'!J1181</f>
        <v>1.053.829</v>
      </c>
      <c r="I1172" s="6">
        <f>IF('[1]TCE - ANEXO IV - Preencher'!K1181="","",'[1]TCE - ANEXO IV - Preencher'!K1181)</f>
        <v>45381</v>
      </c>
      <c r="J1172" s="5" t="str">
        <f>'[1]TCE - ANEXO IV - Preencher'!L1181</f>
        <v>NLGJA76FN</v>
      </c>
      <c r="K1172" s="5" t="str">
        <f>IF(F1172="B",LEFT('[1]TCE - ANEXO IV - Preencher'!M1181,2),IF(F1172="S",LEFT('[1]TCE - ANEXO IV - Preencher'!M1181,7),IF('[1]TCE - ANEXO IV - Preencher'!H1181="","")))</f>
        <v>2507507</v>
      </c>
      <c r="L1172" s="7">
        <f>'[1]TCE - ANEXO IV - Preencher'!N1181</f>
        <v>20017.27</v>
      </c>
    </row>
    <row r="1173" spans="1:12" ht="18" customHeight="1" x14ac:dyDescent="0.2">
      <c r="A1173" s="3">
        <f>IFERROR(VLOOKUP(B1173,'[1]DADOS (OCULTAR)'!$Q$3:$S$135,3,0),"")</f>
        <v>10583920000800</v>
      </c>
      <c r="B1173" s="4" t="str">
        <f>'[1]TCE - ANEXO IV - Preencher'!C1182</f>
        <v>HOSPITAL MESTRE VITALINO</v>
      </c>
      <c r="C1173" s="4" t="str">
        <f>'[1]TCE - ANEXO IV - Preencher'!E1182</f>
        <v>5.10 - Detetização/Tratamento de Resíduos e Afins</v>
      </c>
      <c r="D1173" s="3" t="str">
        <f>'[1]TCE - ANEXO IV - Preencher'!F1182</f>
        <v>07.575.881/0001-18</v>
      </c>
      <c r="E1173" s="5" t="str">
        <f>'[1]TCE - ANEXO IV - Preencher'!G1182</f>
        <v>SIM GESTAO AMBIENTAL SERVICOS LTDA</v>
      </c>
      <c r="F1173" s="5" t="str">
        <f>'[1]TCE - ANEXO IV - Preencher'!H1182</f>
        <v>S</v>
      </c>
      <c r="G1173" s="5" t="str">
        <f>'[1]TCE - ANEXO IV - Preencher'!I1182</f>
        <v>S</v>
      </c>
      <c r="H1173" s="5" t="str">
        <f>'[1]TCE - ANEXO IV - Preencher'!J1182</f>
        <v>1.054.077</v>
      </c>
      <c r="I1173" s="6">
        <f>IF('[1]TCE - ANEXO IV - Preencher'!K1182="","",'[1]TCE - ANEXO IV - Preencher'!K1182)</f>
        <v>45385</v>
      </c>
      <c r="J1173" s="5" t="str">
        <f>'[1]TCE - ANEXO IV - Preencher'!L1182</f>
        <v>OEZQQVXVU</v>
      </c>
      <c r="K1173" s="5" t="str">
        <f>IF(F1173="B",LEFT('[1]TCE - ANEXO IV - Preencher'!M1182,2),IF(F1173="S",LEFT('[1]TCE - ANEXO IV - Preencher'!M1182,7),IF('[1]TCE - ANEXO IV - Preencher'!H1182="","")))</f>
        <v>2507507</v>
      </c>
      <c r="L1173" s="7">
        <f>'[1]TCE - ANEXO IV - Preencher'!N1182</f>
        <v>311.64999999999998</v>
      </c>
    </row>
    <row r="1174" spans="1:12" ht="18" customHeight="1" x14ac:dyDescent="0.2">
      <c r="A1174" s="3">
        <f>IFERROR(VLOOKUP(B1174,'[1]DADOS (OCULTAR)'!$Q$3:$S$135,3,0),"")</f>
        <v>10583920000800</v>
      </c>
      <c r="B1174" s="4" t="str">
        <f>'[1]TCE - ANEXO IV - Preencher'!C1183</f>
        <v>HOSPITAL MESTRE VITALINO</v>
      </c>
      <c r="C1174" s="4" t="str">
        <f>'[1]TCE - ANEXO IV - Preencher'!E1183</f>
        <v>5.17 - Manutenção de Software, Certificação Digital e Microfilmagem</v>
      </c>
      <c r="D1174" s="3">
        <f>'[1]TCE - ANEXO IV - Preencher'!F1183</f>
        <v>43166657000136</v>
      </c>
      <c r="E1174" s="5" t="str">
        <f>'[1]TCE - ANEXO IV - Preencher'!G1183</f>
        <v>SERVIÇOS TÉCNICOS LTDA</v>
      </c>
      <c r="F1174" s="5" t="str">
        <f>'[1]TCE - ANEXO IV - Preencher'!H1183</f>
        <v>S</v>
      </c>
      <c r="G1174" s="5" t="str">
        <f>'[1]TCE - ANEXO IV - Preencher'!I1183</f>
        <v>S</v>
      </c>
      <c r="H1174" s="5" t="str">
        <f>'[1]TCE - ANEXO IV - Preencher'!J1183</f>
        <v>00000400</v>
      </c>
      <c r="I1174" s="6">
        <f>IF('[1]TCE - ANEXO IV - Preencher'!K1183="","",'[1]TCE - ANEXO IV - Preencher'!K1183)</f>
        <v>45358</v>
      </c>
      <c r="J1174" s="5" t="str">
        <f>'[1]TCE - ANEXO IV - Preencher'!L1183</f>
        <v>EPD6-UFCP</v>
      </c>
      <c r="K1174" s="5" t="str">
        <f>IF(F1174="B",LEFT('[1]TCE - ANEXO IV - Preencher'!M1183,2),IF(F1174="S",LEFT('[1]TCE - ANEXO IV - Preencher'!M1183,7),IF('[1]TCE - ANEXO IV - Preencher'!H1183="","")))</f>
        <v>2611606</v>
      </c>
      <c r="L1174" s="7">
        <f>'[1]TCE - ANEXO IV - Preencher'!N1183</f>
        <v>7020</v>
      </c>
    </row>
    <row r="1175" spans="1:12" ht="18" customHeight="1" x14ac:dyDescent="0.2">
      <c r="A1175" s="3">
        <f>IFERROR(VLOOKUP(B1175,'[1]DADOS (OCULTAR)'!$Q$3:$S$135,3,0),"")</f>
        <v>10583920000800</v>
      </c>
      <c r="B1175" s="4" t="str">
        <f>'[1]TCE - ANEXO IV - Preencher'!C1184</f>
        <v>HOSPITAL MESTRE VITALINO</v>
      </c>
      <c r="C1175" s="4" t="str">
        <f>'[1]TCE - ANEXO IV - Preencher'!E1184</f>
        <v>5.17 - Manutenção de Software, Certificação Digital e Microfilmagem</v>
      </c>
      <c r="D1175" s="3">
        <f>'[1]TCE - ANEXO IV - Preencher'!F1184</f>
        <v>92306257000780</v>
      </c>
      <c r="E1175" s="5" t="str">
        <f>'[1]TCE - ANEXO IV - Preencher'!G1184</f>
        <v>MV INFORMATICA NORDESTE LTDA</v>
      </c>
      <c r="F1175" s="5" t="str">
        <f>'[1]TCE - ANEXO IV - Preencher'!H1184</f>
        <v>S</v>
      </c>
      <c r="G1175" s="5" t="str">
        <f>'[1]TCE - ANEXO IV - Preencher'!I1184</f>
        <v>S</v>
      </c>
      <c r="H1175" s="5" t="str">
        <f>'[1]TCE - ANEXO IV - Preencher'!J1184</f>
        <v>00070166</v>
      </c>
      <c r="I1175" s="6">
        <f>IF('[1]TCE - ANEXO IV - Preencher'!K1184="","",'[1]TCE - ANEXO IV - Preencher'!K1184)</f>
        <v>45362</v>
      </c>
      <c r="J1175" s="5" t="str">
        <f>'[1]TCE - ANEXO IV - Preencher'!L1184</f>
        <v>JEGJ-FGDP</v>
      </c>
      <c r="K1175" s="5" t="str">
        <f>IF(F1175="B",LEFT('[1]TCE - ANEXO IV - Preencher'!M1184,2),IF(F1175="S",LEFT('[1]TCE - ANEXO IV - Preencher'!M1184,7),IF('[1]TCE - ANEXO IV - Preencher'!H1184="","")))</f>
        <v>2611606</v>
      </c>
      <c r="L1175" s="7">
        <f>'[1]TCE - ANEXO IV - Preencher'!N1184</f>
        <v>33010.82</v>
      </c>
    </row>
    <row r="1176" spans="1:12" ht="18" customHeight="1" x14ac:dyDescent="0.2">
      <c r="A1176" s="3">
        <f>IFERROR(VLOOKUP(B1176,'[1]DADOS (OCULTAR)'!$Q$3:$S$135,3,0),"")</f>
        <v>10583920000800</v>
      </c>
      <c r="B1176" s="4" t="str">
        <f>'[1]TCE - ANEXO IV - Preencher'!C1185</f>
        <v>HOSPITAL MESTRE VITALINO</v>
      </c>
      <c r="C1176" s="4" t="str">
        <f>'[1]TCE - ANEXO IV - Preencher'!E1185</f>
        <v>5.17 - Manutenção de Software, Certificação Digital e Microfilmagem</v>
      </c>
      <c r="D1176" s="3" t="str">
        <f>'[1]TCE - ANEXO IV - Preencher'!F1185</f>
        <v>53.113.791/0001-22</v>
      </c>
      <c r="E1176" s="5" t="str">
        <f>'[1]TCE - ANEXO IV - Preencher'!G1185</f>
        <v>TOTVS AS</v>
      </c>
      <c r="F1176" s="5" t="str">
        <f>'[1]TCE - ANEXO IV - Preencher'!H1185</f>
        <v>S</v>
      </c>
      <c r="G1176" s="5" t="str">
        <f>'[1]TCE - ANEXO IV - Preencher'!I1185</f>
        <v>S</v>
      </c>
      <c r="H1176" s="5" t="str">
        <f>'[1]TCE - ANEXO IV - Preencher'!J1185</f>
        <v>03774765</v>
      </c>
      <c r="I1176" s="6">
        <f>IF('[1]TCE - ANEXO IV - Preencher'!K1185="","",'[1]TCE - ANEXO IV - Preencher'!K1185)</f>
        <v>45352</v>
      </c>
      <c r="J1176" s="5" t="str">
        <f>'[1]TCE - ANEXO IV - Preencher'!L1185</f>
        <v>Q1G9-8ASV</v>
      </c>
      <c r="K1176" s="5" t="str">
        <f>IF(F1176="B",LEFT('[1]TCE - ANEXO IV - Preencher'!M1185,2),IF(F1176="S",LEFT('[1]TCE - ANEXO IV - Preencher'!M1185,7),IF('[1]TCE - ANEXO IV - Preencher'!H1185="","")))</f>
        <v>3550308</v>
      </c>
      <c r="L1176" s="7">
        <f>'[1]TCE - ANEXO IV - Preencher'!N1185</f>
        <v>5934.89</v>
      </c>
    </row>
    <row r="1177" spans="1:12" ht="18" customHeight="1" x14ac:dyDescent="0.2">
      <c r="A1177" s="3">
        <f>IFERROR(VLOOKUP(B1177,'[1]DADOS (OCULTAR)'!$Q$3:$S$135,3,0),"")</f>
        <v>10583920000800</v>
      </c>
      <c r="B1177" s="4" t="str">
        <f>'[1]TCE - ANEXO IV - Preencher'!C1186</f>
        <v>HOSPITAL MESTRE VITALINO</v>
      </c>
      <c r="C1177" s="4" t="str">
        <f>'[1]TCE - ANEXO IV - Preencher'!E1186</f>
        <v>5.17 - Manutenção de Software, Certificação Digital e Microfilmagem</v>
      </c>
      <c r="D1177" s="3">
        <f>'[1]TCE - ANEXO IV - Preencher'!F1186</f>
        <v>4069709000102</v>
      </c>
      <c r="E1177" s="5" t="str">
        <f>'[1]TCE - ANEXO IV - Preencher'!G1186</f>
        <v>BIONEXO S.A.</v>
      </c>
      <c r="F1177" s="5" t="str">
        <f>'[1]TCE - ANEXO IV - Preencher'!H1186</f>
        <v>S</v>
      </c>
      <c r="G1177" s="5" t="str">
        <f>'[1]TCE - ANEXO IV - Preencher'!I1186</f>
        <v>S</v>
      </c>
      <c r="H1177" s="5" t="str">
        <f>'[1]TCE - ANEXO IV - Preencher'!J1186</f>
        <v>00437195</v>
      </c>
      <c r="I1177" s="6">
        <f>IF('[1]TCE - ANEXO IV - Preencher'!K1186="","",'[1]TCE - ANEXO IV - Preencher'!K1186)</f>
        <v>45352</v>
      </c>
      <c r="J1177" s="5" t="str">
        <f>'[1]TCE - ANEXO IV - Preencher'!L1186</f>
        <v>WLCT-V85W</v>
      </c>
      <c r="K1177" s="5" t="str">
        <f>IF(F1177="B",LEFT('[1]TCE - ANEXO IV - Preencher'!M1186,2),IF(F1177="S",LEFT('[1]TCE - ANEXO IV - Preencher'!M1186,7),IF('[1]TCE - ANEXO IV - Preencher'!H1186="","")))</f>
        <v>3550308</v>
      </c>
      <c r="L1177" s="7">
        <f>'[1]TCE - ANEXO IV - Preencher'!N1186</f>
        <v>2000</v>
      </c>
    </row>
    <row r="1178" spans="1:12" ht="18" customHeight="1" x14ac:dyDescent="0.2">
      <c r="A1178" s="3">
        <f>IFERROR(VLOOKUP(B1178,'[1]DADOS (OCULTAR)'!$Q$3:$S$135,3,0),"")</f>
        <v>10583920000800</v>
      </c>
      <c r="B1178" s="4" t="str">
        <f>'[1]TCE - ANEXO IV - Preencher'!C1187</f>
        <v>HOSPITAL MESTRE VITALINO</v>
      </c>
      <c r="C1178" s="4" t="str">
        <f>'[1]TCE - ANEXO IV - Preencher'!E1187</f>
        <v>5.17 - Manutenção de Software, Certificação Digital e Microfilmagem</v>
      </c>
      <c r="D1178" s="3" t="str">
        <f>'[1]TCE - ANEXO IV - Preencher'!F1187</f>
        <v>11.698.838/0001-17</v>
      </c>
      <c r="E1178" s="5" t="str">
        <f>'[1]TCE - ANEXO IV - Preencher'!G1187</f>
        <v>INUVEM COMPUTACAO LTDA - ME</v>
      </c>
      <c r="F1178" s="5" t="str">
        <f>'[1]TCE - ANEXO IV - Preencher'!H1187</f>
        <v>S</v>
      </c>
      <c r="G1178" s="5" t="str">
        <f>'[1]TCE - ANEXO IV - Preencher'!I1187</f>
        <v>S</v>
      </c>
      <c r="H1178" s="5" t="str">
        <f>'[1]TCE - ANEXO IV - Preencher'!J1187</f>
        <v>00001437</v>
      </c>
      <c r="I1178" s="6">
        <f>IF('[1]TCE - ANEXO IV - Preencher'!K1187="","",'[1]TCE - ANEXO IV - Preencher'!K1187)</f>
        <v>45366</v>
      </c>
      <c r="J1178" s="5" t="str">
        <f>'[1]TCE - ANEXO IV - Preencher'!L1187</f>
        <v>AHY3-CTEB</v>
      </c>
      <c r="K1178" s="5" t="str">
        <f>IF(F1178="B",LEFT('[1]TCE - ANEXO IV - Preencher'!M1187,2),IF(F1178="S",LEFT('[1]TCE - ANEXO IV - Preencher'!M1187,7),IF('[1]TCE - ANEXO IV - Preencher'!H1187="","")))</f>
        <v>2927408</v>
      </c>
      <c r="L1178" s="7">
        <f>'[1]TCE - ANEXO IV - Preencher'!N1187</f>
        <v>389</v>
      </c>
    </row>
    <row r="1179" spans="1:12" ht="18" customHeight="1" x14ac:dyDescent="0.2">
      <c r="A1179" s="3">
        <f>IFERROR(VLOOKUP(B1179,'[1]DADOS (OCULTAR)'!$Q$3:$S$135,3,0),"")</f>
        <v>10583920000800</v>
      </c>
      <c r="B1179" s="4" t="str">
        <f>'[1]TCE - ANEXO IV - Preencher'!C1188</f>
        <v>HOSPITAL MESTRE VITALINO</v>
      </c>
      <c r="C1179" s="4" t="str">
        <f>'[1]TCE - ANEXO IV - Preencher'!E1188</f>
        <v>5.17 - Manutenção de Software, Certificação Digital e Microfilmagem</v>
      </c>
      <c r="D1179" s="3" t="str">
        <f>'[1]TCE - ANEXO IV - Preencher'!F1188</f>
        <v>10.891.998/0001-15</v>
      </c>
      <c r="E1179" s="5" t="str">
        <f>'[1]TCE - ANEXO IV - Preencher'!G1188</f>
        <v>ADVISERSIT SERVICOS EM INFORMATICA LTDA</v>
      </c>
      <c r="F1179" s="5" t="str">
        <f>'[1]TCE - ANEXO IV - Preencher'!H1188</f>
        <v>S</v>
      </c>
      <c r="G1179" s="5" t="str">
        <f>'[1]TCE - ANEXO IV - Preencher'!I1188</f>
        <v>S</v>
      </c>
      <c r="H1179" s="5" t="str">
        <f>'[1]TCE - ANEXO IV - Preencher'!J1188</f>
        <v>000001067</v>
      </c>
      <c r="I1179" s="6">
        <f>IF('[1]TCE - ANEXO IV - Preencher'!K1188="","",'[1]TCE - ANEXO IV - Preencher'!K1188)</f>
        <v>45379</v>
      </c>
      <c r="J1179" s="5" t="str">
        <f>'[1]TCE - ANEXO IV - Preencher'!L1188</f>
        <v>GLIE99570</v>
      </c>
      <c r="K1179" s="5" t="str">
        <f>IF(F1179="B",LEFT('[1]TCE - ANEXO IV - Preencher'!M1188,2),IF(F1179="S",LEFT('[1]TCE - ANEXO IV - Preencher'!M1188,7),IF('[1]TCE - ANEXO IV - Preencher'!H1188="","")))</f>
        <v>2610707</v>
      </c>
      <c r="L1179" s="7">
        <f>'[1]TCE - ANEXO IV - Preencher'!N1188</f>
        <v>836.61</v>
      </c>
    </row>
    <row r="1180" spans="1:12" ht="18" customHeight="1" x14ac:dyDescent="0.2">
      <c r="A1180" s="3">
        <f>IFERROR(VLOOKUP(B1180,'[1]DADOS (OCULTAR)'!$Q$3:$S$135,3,0),"")</f>
        <v>10583920000800</v>
      </c>
      <c r="B1180" s="4" t="str">
        <f>'[1]TCE - ANEXO IV - Preencher'!C1189</f>
        <v>HOSPITAL MESTRE VITALINO</v>
      </c>
      <c r="C1180" s="4" t="str">
        <f>'[1]TCE - ANEXO IV - Preencher'!E1189</f>
        <v>5.17 - Manutenção de Software, Certificação Digital e Microfilmagem</v>
      </c>
      <c r="D1180" s="3">
        <f>'[1]TCE - ANEXO IV - Preencher'!F1189</f>
        <v>41754506000173</v>
      </c>
      <c r="E1180" s="5" t="str">
        <f>'[1]TCE - ANEXO IV - Preencher'!G1189</f>
        <v>FACIL SOLUCOES EM SOLFTWARE E EQUIPAMENTOS LTDA</v>
      </c>
      <c r="F1180" s="5" t="str">
        <f>'[1]TCE - ANEXO IV - Preencher'!H1189</f>
        <v>S</v>
      </c>
      <c r="G1180" s="5" t="str">
        <f>'[1]TCE - ANEXO IV - Preencher'!I1189</f>
        <v>S</v>
      </c>
      <c r="H1180" s="5" t="str">
        <f>'[1]TCE - ANEXO IV - Preencher'!J1189</f>
        <v>0000969</v>
      </c>
      <c r="I1180" s="6">
        <f>IF('[1]TCE - ANEXO IV - Preencher'!K1189="","",'[1]TCE - ANEXO IV - Preencher'!K1189)</f>
        <v>45376</v>
      </c>
      <c r="J1180" s="5" t="str">
        <f>'[1]TCE - ANEXO IV - Preencher'!L1189</f>
        <v>AFF6-33B6</v>
      </c>
      <c r="K1180" s="5" t="str">
        <f>IF(F1180="B",LEFT('[1]TCE - ANEXO IV - Preencher'!M1189,2),IF(F1180="S",LEFT('[1]TCE - ANEXO IV - Preencher'!M1189,7),IF('[1]TCE - ANEXO IV - Preencher'!H1189="","")))</f>
        <v>2600104</v>
      </c>
      <c r="L1180" s="7">
        <f>'[1]TCE - ANEXO IV - Preencher'!N1189</f>
        <v>150</v>
      </c>
    </row>
    <row r="1181" spans="1:12" ht="18" customHeight="1" x14ac:dyDescent="0.2">
      <c r="A1181" s="3">
        <f>IFERROR(VLOOKUP(B1181,'[1]DADOS (OCULTAR)'!$Q$3:$S$135,3,0),"")</f>
        <v>10583920000800</v>
      </c>
      <c r="B1181" s="4" t="str">
        <f>'[1]TCE - ANEXO IV - Preencher'!C1190</f>
        <v>HOSPITAL MESTRE VITALINO</v>
      </c>
      <c r="C1181" s="4" t="str">
        <f>'[1]TCE - ANEXO IV - Preencher'!E1190</f>
        <v>5.17 - Manutenção de Software, Certificação Digital e Microfilmagem</v>
      </c>
      <c r="D1181" s="3">
        <f>'[1]TCE - ANEXO IV - Preencher'!F1190</f>
        <v>20231241000159</v>
      </c>
      <c r="E1181" s="5" t="str">
        <f>'[1]TCE - ANEXO IV - Preencher'!G1190</f>
        <v>EVAL COMERCIO E SERV DE INFORMATICA EM SAUDE LTDA</v>
      </c>
      <c r="F1181" s="5" t="str">
        <f>'[1]TCE - ANEXO IV - Preencher'!H1190</f>
        <v>S</v>
      </c>
      <c r="G1181" s="5" t="str">
        <f>'[1]TCE - ANEXO IV - Preencher'!I1190</f>
        <v>S</v>
      </c>
      <c r="H1181" s="5" t="str">
        <f>'[1]TCE - ANEXO IV - Preencher'!J1190</f>
        <v>00012108</v>
      </c>
      <c r="I1181" s="6">
        <f>IF('[1]TCE - ANEXO IV - Preencher'!K1190="","",'[1]TCE - ANEXO IV - Preencher'!K1190)</f>
        <v>45355</v>
      </c>
      <c r="J1181" s="5" t="str">
        <f>'[1]TCE - ANEXO IV - Preencher'!L1190</f>
        <v>Z9VN-QWKE</v>
      </c>
      <c r="K1181" s="5" t="str">
        <f>IF(F1181="B",LEFT('[1]TCE - ANEXO IV - Preencher'!M1190,2),IF(F1181="S",LEFT('[1]TCE - ANEXO IV - Preencher'!M1190,7),IF('[1]TCE - ANEXO IV - Preencher'!H1190="","")))</f>
        <v>3550308</v>
      </c>
      <c r="L1181" s="7">
        <f>'[1]TCE - ANEXO IV - Preencher'!N1190</f>
        <v>4476</v>
      </c>
    </row>
    <row r="1182" spans="1:12" ht="18" customHeight="1" x14ac:dyDescent="0.2">
      <c r="A1182" s="3">
        <f>IFERROR(VLOOKUP(B1182,'[1]DADOS (OCULTAR)'!$Q$3:$S$135,3,0),"")</f>
        <v>10583920000800</v>
      </c>
      <c r="B1182" s="4" t="str">
        <f>'[1]TCE - ANEXO IV - Preencher'!C1191</f>
        <v>HOSPITAL MESTRE VITALINO</v>
      </c>
      <c r="C1182" s="4" t="str">
        <f>'[1]TCE - ANEXO IV - Preencher'!E1191</f>
        <v>5.17 - Manutenção de Software, Certificação Digital e Microfilmagem</v>
      </c>
      <c r="D1182" s="3" t="str">
        <f>'[1]TCE - ANEXO IV - Preencher'!F1191</f>
        <v>53.113.791/0001-22</v>
      </c>
      <c r="E1182" s="5" t="str">
        <f>'[1]TCE - ANEXO IV - Preencher'!G1191</f>
        <v>TOTVS AS</v>
      </c>
      <c r="F1182" s="5" t="str">
        <f>'[1]TCE - ANEXO IV - Preencher'!H1191</f>
        <v>S</v>
      </c>
      <c r="G1182" s="5" t="str">
        <f>'[1]TCE - ANEXO IV - Preencher'!I1191</f>
        <v>S</v>
      </c>
      <c r="H1182" s="5" t="str">
        <f>'[1]TCE - ANEXO IV - Preencher'!J1191</f>
        <v>03774781</v>
      </c>
      <c r="I1182" s="6">
        <f>IF('[1]TCE - ANEXO IV - Preencher'!K1191="","",'[1]TCE - ANEXO IV - Preencher'!K1191)</f>
        <v>45352</v>
      </c>
      <c r="J1182" s="5" t="str">
        <f>'[1]TCE - ANEXO IV - Preencher'!L1191</f>
        <v>UXM3-XNZL</v>
      </c>
      <c r="K1182" s="5" t="str">
        <f>IF(F1182="B",LEFT('[1]TCE - ANEXO IV - Preencher'!M1191,2),IF(F1182="S",LEFT('[1]TCE - ANEXO IV - Preencher'!M1191,7),IF('[1]TCE - ANEXO IV - Preencher'!H1191="","")))</f>
        <v>3550308</v>
      </c>
      <c r="L1182" s="7">
        <f>'[1]TCE - ANEXO IV - Preencher'!N1191</f>
        <v>157.77000000000001</v>
      </c>
    </row>
    <row r="1183" spans="1:12" ht="18" customHeight="1" x14ac:dyDescent="0.2">
      <c r="A1183" s="3">
        <f>IFERROR(VLOOKUP(B1183,'[1]DADOS (OCULTAR)'!$Q$3:$S$135,3,0),"")</f>
        <v>10583920000800</v>
      </c>
      <c r="B1183" s="4" t="str">
        <f>'[1]TCE - ANEXO IV - Preencher'!C1192</f>
        <v>HOSPITAL MESTRE VITALINO</v>
      </c>
      <c r="C1183" s="4" t="str">
        <f>'[1]TCE - ANEXO IV - Preencher'!E1192</f>
        <v>5.17 - Manutenção de Software, Certificação Digital e Microfilmagem</v>
      </c>
      <c r="D1183" s="3" t="str">
        <f>'[1]TCE - ANEXO IV - Preencher'!F1192</f>
        <v>53.113.791/0001-22</v>
      </c>
      <c r="E1183" s="5" t="str">
        <f>'[1]TCE - ANEXO IV - Preencher'!G1192</f>
        <v>TOTVS AS</v>
      </c>
      <c r="F1183" s="5" t="str">
        <f>'[1]TCE - ANEXO IV - Preencher'!H1192</f>
        <v>S</v>
      </c>
      <c r="G1183" s="5" t="str">
        <f>'[1]TCE - ANEXO IV - Preencher'!I1192</f>
        <v>S</v>
      </c>
      <c r="H1183" s="5" t="str">
        <f>'[1]TCE - ANEXO IV - Preencher'!J1192</f>
        <v>03774800</v>
      </c>
      <c r="I1183" s="6">
        <f>IF('[1]TCE - ANEXO IV - Preencher'!K1192="","",'[1]TCE - ANEXO IV - Preencher'!K1192)</f>
        <v>45352</v>
      </c>
      <c r="J1183" s="5" t="str">
        <f>'[1]TCE - ANEXO IV - Preencher'!L1192</f>
        <v>LZDF-BIVN</v>
      </c>
      <c r="K1183" s="5" t="str">
        <f>IF(F1183="B",LEFT('[1]TCE - ANEXO IV - Preencher'!M1192,2),IF(F1183="S",LEFT('[1]TCE - ANEXO IV - Preencher'!M1192,7),IF('[1]TCE - ANEXO IV - Preencher'!H1192="","")))</f>
        <v>3550308</v>
      </c>
      <c r="L1183" s="7">
        <f>'[1]TCE - ANEXO IV - Preencher'!N1192</f>
        <v>7433.58</v>
      </c>
    </row>
    <row r="1184" spans="1:12" ht="18" customHeight="1" x14ac:dyDescent="0.2">
      <c r="A1184" s="3">
        <f>IFERROR(VLOOKUP(B1184,'[1]DADOS (OCULTAR)'!$Q$3:$S$135,3,0),"")</f>
        <v>10583920000800</v>
      </c>
      <c r="B1184" s="4" t="str">
        <f>'[1]TCE - ANEXO IV - Preencher'!C1193</f>
        <v>HOSPITAL MESTRE VITALINO</v>
      </c>
      <c r="C1184" s="4" t="str">
        <f>'[1]TCE - ANEXO IV - Preencher'!E1193</f>
        <v>5.17 - Manutenção de Software, Certificação Digital e Microfilmagem</v>
      </c>
      <c r="D1184" s="3">
        <f>'[1]TCE - ANEXO IV - Preencher'!F1193</f>
        <v>9558104000190</v>
      </c>
      <c r="E1184" s="5" t="str">
        <f>'[1]TCE - ANEXO IV - Preencher'!G1193</f>
        <v>GOLDEN TECHNOLOGIA LTDA</v>
      </c>
      <c r="F1184" s="5" t="str">
        <f>'[1]TCE - ANEXO IV - Preencher'!H1193</f>
        <v>S</v>
      </c>
      <c r="G1184" s="5" t="str">
        <f>'[1]TCE - ANEXO IV - Preencher'!I1193</f>
        <v>S</v>
      </c>
      <c r="H1184" s="5" t="str">
        <f>'[1]TCE - ANEXO IV - Preencher'!J1193</f>
        <v>0000004697</v>
      </c>
      <c r="I1184" s="6">
        <f>IF('[1]TCE - ANEXO IV - Preencher'!K1193="","",'[1]TCE - ANEXO IV - Preencher'!K1193)</f>
        <v>45352</v>
      </c>
      <c r="J1184" s="5" t="str">
        <f>'[1]TCE - ANEXO IV - Preencher'!L1193</f>
        <v>0111W0431</v>
      </c>
      <c r="K1184" s="5" t="str">
        <f>IF(F1184="B",LEFT('[1]TCE - ANEXO IV - Preencher'!M1193,2),IF(F1184="S",LEFT('[1]TCE - ANEXO IV - Preencher'!M1193,7),IF('[1]TCE - ANEXO IV - Preencher'!H1193="","")))</f>
        <v>2304285</v>
      </c>
      <c r="L1184" s="7">
        <f>'[1]TCE - ANEXO IV - Preencher'!N1193</f>
        <v>239.4</v>
      </c>
    </row>
    <row r="1185" spans="1:12" ht="18" customHeight="1" x14ac:dyDescent="0.2">
      <c r="A1185" s="3">
        <f>IFERROR(VLOOKUP(B1185,'[1]DADOS (OCULTAR)'!$Q$3:$S$135,3,0),"")</f>
        <v>10583920000800</v>
      </c>
      <c r="B1185" s="4" t="str">
        <f>'[1]TCE - ANEXO IV - Preencher'!C1194</f>
        <v>HOSPITAL MESTRE VITALINO</v>
      </c>
      <c r="C1185" s="4" t="str">
        <f>'[1]TCE - ANEXO IV - Preencher'!E1194</f>
        <v>5.17 - Manutenção de Software, Certificação Digital e Microfilmagem</v>
      </c>
      <c r="D1185" s="3">
        <f>'[1]TCE - ANEXO IV - Preencher'!F1194</f>
        <v>59456277000176</v>
      </c>
      <c r="E1185" s="5" t="str">
        <f>'[1]TCE - ANEXO IV - Preencher'!G1194</f>
        <v>ORACLE DO BRASIL SISTEMAS LTDA</v>
      </c>
      <c r="F1185" s="5" t="str">
        <f>'[1]TCE - ANEXO IV - Preencher'!H1194</f>
        <v>S</v>
      </c>
      <c r="G1185" s="5" t="str">
        <f>'[1]TCE - ANEXO IV - Preencher'!I1194</f>
        <v>S</v>
      </c>
      <c r="H1185" s="5" t="str">
        <f>'[1]TCE - ANEXO IV - Preencher'!J1194</f>
        <v>00502541</v>
      </c>
      <c r="I1185" s="6">
        <f>IF('[1]TCE - ANEXO IV - Preencher'!K1194="","",'[1]TCE - ANEXO IV - Preencher'!K1194)</f>
        <v>45392</v>
      </c>
      <c r="J1185" s="5" t="str">
        <f>'[1]TCE - ANEXO IV - Preencher'!L1194</f>
        <v>TBSM-JUXH</v>
      </c>
      <c r="K1185" s="5" t="str">
        <f>IF(F1185="B",LEFT('[1]TCE - ANEXO IV - Preencher'!M1194,2),IF(F1185="S",LEFT('[1]TCE - ANEXO IV - Preencher'!M1194,7),IF('[1]TCE - ANEXO IV - Preencher'!H1194="","")))</f>
        <v>3550308</v>
      </c>
      <c r="L1185" s="7">
        <f>'[1]TCE - ANEXO IV - Preencher'!N1194</f>
        <v>485.69</v>
      </c>
    </row>
    <row r="1186" spans="1:12" ht="18" customHeight="1" x14ac:dyDescent="0.2">
      <c r="A1186" s="3">
        <f>IFERROR(VLOOKUP(B1186,'[1]DADOS (OCULTAR)'!$Q$3:$S$135,3,0),"")</f>
        <v>10583920000800</v>
      </c>
      <c r="B1186" s="4" t="str">
        <f>'[1]TCE - ANEXO IV - Preencher'!C1195</f>
        <v>HOSPITAL MESTRE VITALINO</v>
      </c>
      <c r="C1186" s="4" t="str">
        <f>'[1]TCE - ANEXO IV - Preencher'!E1195</f>
        <v>5.17 - Manutenção de Software, Certificação Digital e Microfilmagem</v>
      </c>
      <c r="D1186" s="3">
        <f>'[1]TCE - ANEXO IV - Preencher'!F1195</f>
        <v>19300690000122</v>
      </c>
      <c r="E1186" s="5" t="str">
        <f>'[1]TCE - ANEXO IV - Preencher'!G1195</f>
        <v>CLEYDSSON TORRES DE ANDRADE</v>
      </c>
      <c r="F1186" s="5" t="str">
        <f>'[1]TCE - ANEXO IV - Preencher'!H1195</f>
        <v>S</v>
      </c>
      <c r="G1186" s="5" t="str">
        <f>'[1]TCE - ANEXO IV - Preencher'!I1195</f>
        <v>S</v>
      </c>
      <c r="H1186" s="5" t="str">
        <f>'[1]TCE - ANEXO IV - Preencher'!J1195</f>
        <v>558</v>
      </c>
      <c r="I1186" s="6">
        <f>IF('[1]TCE - ANEXO IV - Preencher'!K1195="","",'[1]TCE - ANEXO IV - Preencher'!K1195)</f>
        <v>45379</v>
      </c>
      <c r="J1186" s="5" t="str">
        <f>'[1]TCE - ANEXO IV - Preencher'!L1195</f>
        <v>HPF4DLLOF</v>
      </c>
      <c r="K1186" s="5" t="str">
        <f>IF(F1186="B",LEFT('[1]TCE - ANEXO IV - Preencher'!M1195,2),IF(F1186="S",LEFT('[1]TCE - ANEXO IV - Preencher'!M1195,7),IF('[1]TCE - ANEXO IV - Preencher'!H1195="","")))</f>
        <v>2604106</v>
      </c>
      <c r="L1186" s="7">
        <f>'[1]TCE - ANEXO IV - Preencher'!N1195</f>
        <v>7405</v>
      </c>
    </row>
    <row r="1187" spans="1:12" ht="18" customHeight="1" x14ac:dyDescent="0.2">
      <c r="A1187" s="3">
        <f>IFERROR(VLOOKUP(B1187,'[1]DADOS (OCULTAR)'!$Q$3:$S$135,3,0),"")</f>
        <v>10583920000800</v>
      </c>
      <c r="B1187" s="4" t="str">
        <f>'[1]TCE - ANEXO IV - Preencher'!C1196</f>
        <v>HOSPITAL MESTRE VITALINO</v>
      </c>
      <c r="C1187" s="4" t="str">
        <f>'[1]TCE - ANEXO IV - Preencher'!E1196</f>
        <v>5.22 - Vigilância Ostensiva / Monitorada</v>
      </c>
      <c r="D1187" s="3">
        <f>'[1]TCE - ANEXO IV - Preencher'!F1196</f>
        <v>15344731000121</v>
      </c>
      <c r="E1187" s="5" t="str">
        <f>'[1]TCE - ANEXO IV - Preencher'!G1196</f>
        <v>S B VIGILANCIA LTDA ME</v>
      </c>
      <c r="F1187" s="5" t="str">
        <f>'[1]TCE - ANEXO IV - Preencher'!H1196</f>
        <v>S</v>
      </c>
      <c r="G1187" s="5" t="str">
        <f>'[1]TCE - ANEXO IV - Preencher'!I1196</f>
        <v>S</v>
      </c>
      <c r="H1187" s="5" t="str">
        <f>'[1]TCE - ANEXO IV - Preencher'!J1196</f>
        <v>00000252</v>
      </c>
      <c r="I1187" s="6">
        <f>IF('[1]TCE - ANEXO IV - Preencher'!K1196="","",'[1]TCE - ANEXO IV - Preencher'!K1196)</f>
        <v>45372</v>
      </c>
      <c r="J1187" s="5" t="str">
        <f>'[1]TCE - ANEXO IV - Preencher'!L1196</f>
        <v>QLK9-9I4J</v>
      </c>
      <c r="K1187" s="5" t="str">
        <f>IF(F1187="B",LEFT('[1]TCE - ANEXO IV - Preencher'!M1196,2),IF(F1187="S",LEFT('[1]TCE - ANEXO IV - Preencher'!M1196,7),IF('[1]TCE - ANEXO IV - Preencher'!H1196="","")))</f>
        <v>2611606</v>
      </c>
      <c r="L1187" s="7">
        <f>'[1]TCE - ANEXO IV - Preencher'!N1196</f>
        <v>121586.06</v>
      </c>
    </row>
    <row r="1188" spans="1:12" ht="18" customHeight="1" x14ac:dyDescent="0.2">
      <c r="A1188" s="3">
        <f>IFERROR(VLOOKUP(B1188,'[1]DADOS (OCULTAR)'!$Q$3:$S$135,3,0),"")</f>
        <v>10583920000800</v>
      </c>
      <c r="B1188" s="4" t="str">
        <f>'[1]TCE - ANEXO IV - Preencher'!C1197</f>
        <v>HOSPITAL MESTRE VITALINO</v>
      </c>
      <c r="C1188" s="4" t="str">
        <f>'[1]TCE - ANEXO IV - Preencher'!E1197</f>
        <v>5.10 - Detetização/Tratamento de Resíduos e Afins</v>
      </c>
      <c r="D1188" s="3" t="str">
        <f>'[1]TCE - ANEXO IV - Preencher'!F1197</f>
        <v>09.595.245/0001-83</v>
      </c>
      <c r="E1188" s="5" t="str">
        <f>'[1]TCE - ANEXO IV - Preencher'!G1197</f>
        <v>FOCUS SERVICOS AMBIENTAIS LTDA ME</v>
      </c>
      <c r="F1188" s="5" t="str">
        <f>'[1]TCE - ANEXO IV - Preencher'!H1197</f>
        <v>S</v>
      </c>
      <c r="G1188" s="5" t="str">
        <f>'[1]TCE - ANEXO IV - Preencher'!I1197</f>
        <v>S</v>
      </c>
      <c r="H1188" s="5" t="str">
        <f>'[1]TCE - ANEXO IV - Preencher'!J1197</f>
        <v>00019228</v>
      </c>
      <c r="I1188" s="6">
        <f>IF('[1]TCE - ANEXO IV - Preencher'!K1197="","",'[1]TCE - ANEXO IV - Preencher'!K1197)</f>
        <v>45365</v>
      </c>
      <c r="J1188" s="5" t="str">
        <f>'[1]TCE - ANEXO IV - Preencher'!L1197</f>
        <v>MXTZ-HCBT</v>
      </c>
      <c r="K1188" s="5" t="str">
        <f>IF(F1188="B",LEFT('[1]TCE - ANEXO IV - Preencher'!M1197,2),IF(F1188="S",LEFT('[1]TCE - ANEXO IV - Preencher'!M1197,7),IF('[1]TCE - ANEXO IV - Preencher'!H1197="","")))</f>
        <v>2609600</v>
      </c>
      <c r="L1188" s="7">
        <f>'[1]TCE - ANEXO IV - Preencher'!N1197</f>
        <v>966.88</v>
      </c>
    </row>
    <row r="1189" spans="1:12" ht="18" customHeight="1" x14ac:dyDescent="0.2">
      <c r="A1189" s="3">
        <f>IFERROR(VLOOKUP(B1189,'[1]DADOS (OCULTAR)'!$Q$3:$S$135,3,0),"")</f>
        <v>10583920000800</v>
      </c>
      <c r="B1189" s="4" t="str">
        <f>'[1]TCE - ANEXO IV - Preencher'!C1198</f>
        <v>HOSPITAL MESTRE VITALINO</v>
      </c>
      <c r="C1189" s="4" t="str">
        <f>'[1]TCE - ANEXO IV - Preencher'!E1198</f>
        <v>5.17 - Manutenção de Software, Certificação Digital e Microfilmagem</v>
      </c>
      <c r="D1189" s="3">
        <f>'[1]TCE - ANEXO IV - Preencher'!F1198</f>
        <v>2351877000152</v>
      </c>
      <c r="E1189" s="5" t="str">
        <f>'[1]TCE - ANEXO IV - Preencher'!G1198</f>
        <v>LOCAWEB SERVICOS DE INTERNET S.A.</v>
      </c>
      <c r="F1189" s="5" t="str">
        <f>'[1]TCE - ANEXO IV - Preencher'!H1198</f>
        <v>S</v>
      </c>
      <c r="G1189" s="5" t="str">
        <f>'[1]TCE - ANEXO IV - Preencher'!I1198</f>
        <v>S</v>
      </c>
      <c r="H1189" s="5" t="str">
        <f>'[1]TCE - ANEXO IV - Preencher'!J1198</f>
        <v>09325271</v>
      </c>
      <c r="I1189" s="6">
        <f>IF('[1]TCE - ANEXO IV - Preencher'!K1198="","",'[1]TCE - ANEXO IV - Preencher'!K1198)</f>
        <v>45384</v>
      </c>
      <c r="J1189" s="5" t="str">
        <f>'[1]TCE - ANEXO IV - Preencher'!L1198</f>
        <v>NS2T-NBGB</v>
      </c>
      <c r="K1189" s="5" t="str">
        <f>IF(F1189="B",LEFT('[1]TCE - ANEXO IV - Preencher'!M1198,2),IF(F1189="S",LEFT('[1]TCE - ANEXO IV - Preencher'!M1198,7),IF('[1]TCE - ANEXO IV - Preencher'!H1198="","")))</f>
        <v>3550308</v>
      </c>
      <c r="L1189" s="7">
        <f>'[1]TCE - ANEXO IV - Preencher'!N1198</f>
        <v>2163.85</v>
      </c>
    </row>
    <row r="1190" spans="1:12" ht="18" customHeight="1" x14ac:dyDescent="0.2">
      <c r="A1190" s="3">
        <f>IFERROR(VLOOKUP(B1190,'[1]DADOS (OCULTAR)'!$Q$3:$S$135,3,0),"")</f>
        <v>10583920000800</v>
      </c>
      <c r="B1190" s="4" t="str">
        <f>'[1]TCE - ANEXO IV - Preencher'!C1199</f>
        <v>HOSPITAL MESTRE VITALINO</v>
      </c>
      <c r="C1190" s="4" t="str">
        <f>'[1]TCE - ANEXO IV - Preencher'!E1199</f>
        <v>5.99 - Outros Serviços de Terceiros Pessoa Jurídica</v>
      </c>
      <c r="D1190" s="3">
        <f>'[1]TCE - ANEXO IV - Preencher'!F1199</f>
        <v>41894073000151</v>
      </c>
      <c r="E1190" s="5" t="str">
        <f>'[1]TCE - ANEXO IV - Preencher'!G1199</f>
        <v>ELETRIK ENGENHARIA LTDA</v>
      </c>
      <c r="F1190" s="5" t="str">
        <f>'[1]TCE - ANEXO IV - Preencher'!H1199</f>
        <v>S</v>
      </c>
      <c r="G1190" s="5" t="str">
        <f>'[1]TCE - ANEXO IV - Preencher'!I1199</f>
        <v>S</v>
      </c>
      <c r="H1190" s="5" t="str">
        <f>'[1]TCE - ANEXO IV - Preencher'!J1199</f>
        <v>000000038</v>
      </c>
      <c r="I1190" s="6">
        <f>IF('[1]TCE - ANEXO IV - Preencher'!K1199="","",'[1]TCE - ANEXO IV - Preencher'!K1199)</f>
        <v>45376</v>
      </c>
      <c r="J1190" s="5" t="str">
        <f>'[1]TCE - ANEXO IV - Preencher'!L1199</f>
        <v>PIBC13018</v>
      </c>
      <c r="K1190" s="5" t="str">
        <f>IF(F1190="B",LEFT('[1]TCE - ANEXO IV - Preencher'!M1199,2),IF(F1190="S",LEFT('[1]TCE - ANEXO IV - Preencher'!M1199,7),IF('[1]TCE - ANEXO IV - Preencher'!H1199="","")))</f>
        <v>2609600</v>
      </c>
      <c r="L1190" s="7">
        <f>'[1]TCE - ANEXO IV - Preencher'!N1199</f>
        <v>5703.37</v>
      </c>
    </row>
    <row r="1191" spans="1:12" ht="18" customHeight="1" x14ac:dyDescent="0.2">
      <c r="A1191" s="3">
        <f>IFERROR(VLOOKUP(B1191,'[1]DADOS (OCULTAR)'!$Q$3:$S$135,3,0),"")</f>
        <v>10583920000800</v>
      </c>
      <c r="B1191" s="4" t="str">
        <f>'[1]TCE - ANEXO IV - Preencher'!C1200</f>
        <v>HOSPITAL MESTRE VITALINO</v>
      </c>
      <c r="C1191" s="4" t="str">
        <f>'[1]TCE - ANEXO IV - Preencher'!E1200</f>
        <v>5.99 - Outros Serviços de Terceiros Pessoa Jurídica</v>
      </c>
      <c r="D1191" s="3">
        <f>'[1]TCE - ANEXO IV - Preencher'!F1200</f>
        <v>49346065000182</v>
      </c>
      <c r="E1191" s="5" t="str">
        <f>'[1]TCE - ANEXO IV - Preencher'!G1200</f>
        <v>LUCIANA BRASILEIRO SOCIEDADE INDIVIDUAL DE ADVOCACIA</v>
      </c>
      <c r="F1191" s="5" t="str">
        <f>'[1]TCE - ANEXO IV - Preencher'!H1200</f>
        <v>S</v>
      </c>
      <c r="G1191" s="5" t="str">
        <f>'[1]TCE - ANEXO IV - Preencher'!I1200</f>
        <v>S</v>
      </c>
      <c r="H1191" s="5" t="str">
        <f>'[1]TCE - ANEXO IV - Preencher'!J1200</f>
        <v>00000111</v>
      </c>
      <c r="I1191" s="6">
        <f>IF('[1]TCE - ANEXO IV - Preencher'!K1200="","",'[1]TCE - ANEXO IV - Preencher'!K1200)</f>
        <v>45355</v>
      </c>
      <c r="J1191" s="5" t="str">
        <f>'[1]TCE - ANEXO IV - Preencher'!L1200</f>
        <v>ZZKX-FYT1</v>
      </c>
      <c r="K1191" s="5" t="str">
        <f>IF(F1191="B",LEFT('[1]TCE - ANEXO IV - Preencher'!M1200,2),IF(F1191="S",LEFT('[1]TCE - ANEXO IV - Preencher'!M1200,7),IF('[1]TCE - ANEXO IV - Preencher'!H1200="","")))</f>
        <v>2611606</v>
      </c>
      <c r="L1191" s="7">
        <f>'[1]TCE - ANEXO IV - Preencher'!N1200</f>
        <v>8696.43</v>
      </c>
    </row>
    <row r="1192" spans="1:12" ht="18" customHeight="1" x14ac:dyDescent="0.2">
      <c r="A1192" s="3">
        <f>IFERROR(VLOOKUP(B1192,'[1]DADOS (OCULTAR)'!$Q$3:$S$135,3,0),"")</f>
        <v>10583920000800</v>
      </c>
      <c r="B1192" s="4" t="str">
        <f>'[1]TCE - ANEXO IV - Preencher'!C1201</f>
        <v>HOSPITAL MESTRE VITALINO</v>
      </c>
      <c r="C1192" s="4" t="str">
        <f>'[1]TCE - ANEXO IV - Preencher'!E1201</f>
        <v>5.99 - Outros Serviços de Terceiros Pessoa Jurídica</v>
      </c>
      <c r="D1192" s="3">
        <f>'[1]TCE - ANEXO IV - Preencher'!F1201</f>
        <v>7655966000106</v>
      </c>
      <c r="E1192" s="5" t="str">
        <f>'[1]TCE - ANEXO IV - Preencher'!G1201</f>
        <v>SINGULUS ENGENHARIA E MEDICINA DO TRABALHO CARUARU - EIRELI</v>
      </c>
      <c r="F1192" s="5" t="str">
        <f>'[1]TCE - ANEXO IV - Preencher'!H1201</f>
        <v>S</v>
      </c>
      <c r="G1192" s="5" t="str">
        <f>'[1]TCE - ANEXO IV - Preencher'!I1201</f>
        <v>S</v>
      </c>
      <c r="H1192" s="5" t="str">
        <f>'[1]TCE - ANEXO IV - Preencher'!J1201</f>
        <v>18185</v>
      </c>
      <c r="I1192" s="6">
        <f>IF('[1]TCE - ANEXO IV - Preencher'!K1201="","",'[1]TCE - ANEXO IV - Preencher'!K1201)</f>
        <v>45384</v>
      </c>
      <c r="J1192" s="5" t="str">
        <f>'[1]TCE - ANEXO IV - Preencher'!L1201</f>
        <v>BILYPNF8D</v>
      </c>
      <c r="K1192" s="5" t="str">
        <f>IF(F1192="B",LEFT('[1]TCE - ANEXO IV - Preencher'!M1201,2),IF(F1192="S",LEFT('[1]TCE - ANEXO IV - Preencher'!M1201,7),IF('[1]TCE - ANEXO IV - Preencher'!H1201="","")))</f>
        <v>2604106</v>
      </c>
      <c r="L1192" s="7">
        <f>'[1]TCE - ANEXO IV - Preencher'!N1201</f>
        <v>1622</v>
      </c>
    </row>
    <row r="1193" spans="1:12" ht="18" customHeight="1" x14ac:dyDescent="0.2">
      <c r="A1193" s="3">
        <f>IFERROR(VLOOKUP(B1193,'[1]DADOS (OCULTAR)'!$Q$3:$S$135,3,0),"")</f>
        <v>10583920000800</v>
      </c>
      <c r="B1193" s="4" t="str">
        <f>'[1]TCE - ANEXO IV - Preencher'!C1202</f>
        <v>HOSPITAL MESTRE VITALINO</v>
      </c>
      <c r="C1193" s="4" t="str">
        <f>'[1]TCE - ANEXO IV - Preencher'!E1202</f>
        <v>5.99 - Outros Serviços de Terceiros Pessoa Jurídica</v>
      </c>
      <c r="D1193" s="3" t="str">
        <f>'[1]TCE - ANEXO IV - Preencher'!F1202</f>
        <v>08.276.880/0001-35</v>
      </c>
      <c r="E1193" s="5" t="str">
        <f>'[1]TCE - ANEXO IV - Preencher'!G1202</f>
        <v>JVG CONTABILIDADE LTDA ME</v>
      </c>
      <c r="F1193" s="5" t="str">
        <f>'[1]TCE - ANEXO IV - Preencher'!H1202</f>
        <v>S</v>
      </c>
      <c r="G1193" s="5" t="str">
        <f>'[1]TCE - ANEXO IV - Preencher'!I1202</f>
        <v>S</v>
      </c>
      <c r="H1193" s="5" t="str">
        <f>'[1]TCE - ANEXO IV - Preencher'!J1202</f>
        <v>00002569</v>
      </c>
      <c r="I1193" s="6">
        <f>IF('[1]TCE - ANEXO IV - Preencher'!K1202="","",'[1]TCE - ANEXO IV - Preencher'!K1202)</f>
        <v>45373</v>
      </c>
      <c r="J1193" s="5" t="str">
        <f>'[1]TCE - ANEXO IV - Preencher'!L1202</f>
        <v>XUBF-YKT7</v>
      </c>
      <c r="K1193" s="5" t="str">
        <f>IF(F1193="B",LEFT('[1]TCE - ANEXO IV - Preencher'!M1202,2),IF(F1193="S",LEFT('[1]TCE - ANEXO IV - Preencher'!M1202,7),IF('[1]TCE - ANEXO IV - Preencher'!H1202="","")))</f>
        <v>2611606</v>
      </c>
      <c r="L1193" s="7">
        <f>'[1]TCE - ANEXO IV - Preencher'!N1202</f>
        <v>22347.79</v>
      </c>
    </row>
    <row r="1194" spans="1:12" ht="18" customHeight="1" x14ac:dyDescent="0.2">
      <c r="A1194" s="3">
        <f>IFERROR(VLOOKUP(B1194,'[1]DADOS (OCULTAR)'!$Q$3:$S$135,3,0),"")</f>
        <v>10583920000800</v>
      </c>
      <c r="B1194" s="4" t="str">
        <f>'[1]TCE - ANEXO IV - Preencher'!C1203</f>
        <v>HOSPITAL MESTRE VITALINO</v>
      </c>
      <c r="C1194" s="4" t="str">
        <f>'[1]TCE - ANEXO IV - Preencher'!E1203</f>
        <v>5.99 - Outros Serviços de Terceiros Pessoa Jurídica</v>
      </c>
      <c r="D1194" s="3" t="str">
        <f>'[1]TCE - ANEXO IV - Preencher'!F1203</f>
        <v>24.127.434/0001-15</v>
      </c>
      <c r="E1194" s="5" t="str">
        <f>'[1]TCE - ANEXO IV - Preencher'!G1203</f>
        <v>RODRIGO ALMENDRA E ADVOGADOS ASSOCIADOS</v>
      </c>
      <c r="F1194" s="5" t="str">
        <f>'[1]TCE - ANEXO IV - Preencher'!H1203</f>
        <v>S</v>
      </c>
      <c r="G1194" s="5" t="str">
        <f>'[1]TCE - ANEXO IV - Preencher'!I1203</f>
        <v>S</v>
      </c>
      <c r="H1194" s="5" t="str">
        <f>'[1]TCE - ANEXO IV - Preencher'!J1203</f>
        <v>00000838</v>
      </c>
      <c r="I1194" s="6">
        <f>IF('[1]TCE - ANEXO IV - Preencher'!K1203="","",'[1]TCE - ANEXO IV - Preencher'!K1203)</f>
        <v>45376</v>
      </c>
      <c r="J1194" s="5" t="str">
        <f>'[1]TCE - ANEXO IV - Preencher'!L1203</f>
        <v>LZHZ-UILF</v>
      </c>
      <c r="K1194" s="5" t="str">
        <f>IF(F1194="B",LEFT('[1]TCE - ANEXO IV - Preencher'!M1203,2),IF(F1194="S",LEFT('[1]TCE - ANEXO IV - Preencher'!M1203,7),IF('[1]TCE - ANEXO IV - Preencher'!H1203="","")))</f>
        <v>2611606</v>
      </c>
      <c r="L1194" s="7">
        <f>'[1]TCE - ANEXO IV - Preencher'!N1203</f>
        <v>13302.42</v>
      </c>
    </row>
    <row r="1195" spans="1:12" ht="18" customHeight="1" x14ac:dyDescent="0.2">
      <c r="A1195" s="3">
        <f>IFERROR(VLOOKUP(B1195,'[1]DADOS (OCULTAR)'!$Q$3:$S$135,3,0),"")</f>
        <v>10583920000800</v>
      </c>
      <c r="B1195" s="4" t="str">
        <f>'[1]TCE - ANEXO IV - Preencher'!C1204</f>
        <v>HOSPITAL MESTRE VITALINO</v>
      </c>
      <c r="C1195" s="4" t="str">
        <f>'[1]TCE - ANEXO IV - Preencher'!E1204</f>
        <v>5.99 - Outros Serviços de Terceiros Pessoa Jurídica</v>
      </c>
      <c r="D1195" s="3" t="str">
        <f>'[1]TCE - ANEXO IV - Preencher'!F1204</f>
        <v>60.619.202/0012-09</v>
      </c>
      <c r="E1195" s="5" t="str">
        <f>'[1]TCE - ANEXO IV - Preencher'!G1204</f>
        <v>MESSER GASES LTDA</v>
      </c>
      <c r="F1195" s="5" t="str">
        <f>'[1]TCE - ANEXO IV - Preencher'!H1204</f>
        <v>S</v>
      </c>
      <c r="G1195" s="5" t="str">
        <f>'[1]TCE - ANEXO IV - Preencher'!I1204</f>
        <v>S</v>
      </c>
      <c r="H1195" s="5" t="str">
        <f>'[1]TCE - ANEXO IV - Preencher'!J1204</f>
        <v>000006535</v>
      </c>
      <c r="I1195" s="6">
        <f>IF('[1]TCE - ANEXO IV - Preencher'!K1204="","",'[1]TCE - ANEXO IV - Preencher'!K1204)</f>
        <v>45354</v>
      </c>
      <c r="J1195" s="5" t="str">
        <f>'[1]TCE - ANEXO IV - Preencher'!L1204</f>
        <v>LUQS06118</v>
      </c>
      <c r="K1195" s="5" t="str">
        <f>IF(F1195="B",LEFT('[1]TCE - ANEXO IV - Preencher'!M1204,2),IF(F1195="S",LEFT('[1]TCE - ANEXO IV - Preencher'!M1204,7),IF('[1]TCE - ANEXO IV - Preencher'!H1204="","")))</f>
        <v>2607901</v>
      </c>
      <c r="L1195" s="7">
        <f>'[1]TCE - ANEXO IV - Preencher'!N1204</f>
        <v>1049.56</v>
      </c>
    </row>
    <row r="1196" spans="1:12" ht="18" customHeight="1" x14ac:dyDescent="0.2">
      <c r="A1196" s="3">
        <f>IFERROR(VLOOKUP(B1196,'[1]DADOS (OCULTAR)'!$Q$3:$S$135,3,0),"")</f>
        <v>10583920000800</v>
      </c>
      <c r="B1196" s="4" t="str">
        <f>'[1]TCE - ANEXO IV - Preencher'!C1205</f>
        <v>HOSPITAL MESTRE VITALINO</v>
      </c>
      <c r="C1196" s="4" t="str">
        <f>'[1]TCE - ANEXO IV - Preencher'!E1205</f>
        <v>5.99 - Outros Serviços de Terceiros Pessoa Jurídica</v>
      </c>
      <c r="D1196" s="3" t="str">
        <f>'[1]TCE - ANEXO IV - Preencher'!F1205</f>
        <v>26.467.687/0001-63</v>
      </c>
      <c r="E1196" s="5" t="str">
        <f>'[1]TCE - ANEXO IV - Preencher'!G1205</f>
        <v>CAMILA JULIETTE DE MELO SANTOS 06818519458</v>
      </c>
      <c r="F1196" s="5" t="str">
        <f>'[1]TCE - ANEXO IV - Preencher'!H1205</f>
        <v>S</v>
      </c>
      <c r="G1196" s="5" t="str">
        <f>'[1]TCE - ANEXO IV - Preencher'!I1205</f>
        <v>S</v>
      </c>
      <c r="H1196" s="5" t="str">
        <f>'[1]TCE - ANEXO IV - Preencher'!J1205</f>
        <v>13</v>
      </c>
      <c r="I1196" s="6">
        <f>IF('[1]TCE - ANEXO IV - Preencher'!K1205="","",'[1]TCE - ANEXO IV - Preencher'!K1205)</f>
        <v>45371</v>
      </c>
      <c r="J1196" s="5" t="str">
        <f>'[1]TCE - ANEXO IV - Preencher'!L1205</f>
        <v>260410622264676870001630000000001324037827141369</v>
      </c>
      <c r="K1196" s="5" t="str">
        <f>IF(F1196="B",LEFT('[1]TCE - ANEXO IV - Preencher'!M1205,2),IF(F1196="S",LEFT('[1]TCE - ANEXO IV - Preencher'!M1205,7),IF('[1]TCE - ANEXO IV - Preencher'!H1205="","")))</f>
        <v>2604106</v>
      </c>
      <c r="L1196" s="7">
        <f>'[1]TCE - ANEXO IV - Preencher'!N1205</f>
        <v>2460</v>
      </c>
    </row>
    <row r="1197" spans="1:12" ht="18" customHeight="1" x14ac:dyDescent="0.2">
      <c r="A1197" s="3">
        <f>IFERROR(VLOOKUP(B1197,'[1]DADOS (OCULTAR)'!$Q$3:$S$135,3,0),"")</f>
        <v>10583920000800</v>
      </c>
      <c r="B1197" s="4" t="str">
        <f>'[1]TCE - ANEXO IV - Preencher'!C1206</f>
        <v>HOSPITAL MESTRE VITALINO</v>
      </c>
      <c r="C1197" s="4" t="str">
        <f>'[1]TCE - ANEXO IV - Preencher'!E1206</f>
        <v>5.99 - Outros Serviços de Terceiros Pessoa Jurídica</v>
      </c>
      <c r="D1197" s="3" t="str">
        <f>'[1]TCE - ANEXO IV - Preencher'!F1206</f>
        <v>08.902.352/0001-44</v>
      </c>
      <c r="E1197" s="5" t="str">
        <f>'[1]TCE - ANEXO IV - Preencher'!G1206</f>
        <v>JJ SERVICOS LABORATORIAIS LTDA - ME</v>
      </c>
      <c r="F1197" s="5" t="str">
        <f>'[1]TCE - ANEXO IV - Preencher'!H1206</f>
        <v>S</v>
      </c>
      <c r="G1197" s="5" t="str">
        <f>'[1]TCE - ANEXO IV - Preencher'!I1206</f>
        <v>S</v>
      </c>
      <c r="H1197" s="5" t="str">
        <f>'[1]TCE - ANEXO IV - Preencher'!J1206</f>
        <v>00000615</v>
      </c>
      <c r="I1197" s="6">
        <f>IF('[1]TCE - ANEXO IV - Preencher'!K1206="","",'[1]TCE - ANEXO IV - Preencher'!K1206)</f>
        <v>45380</v>
      </c>
      <c r="J1197" s="5" t="str">
        <f>'[1]TCE - ANEXO IV - Preencher'!L1206</f>
        <v>XT3H-4S9MG</v>
      </c>
      <c r="K1197" s="5" t="str">
        <f>IF(F1197="B",LEFT('[1]TCE - ANEXO IV - Preencher'!M1206,2),IF(F1197="S",LEFT('[1]TCE - ANEXO IV - Preencher'!M1206,7),IF('[1]TCE - ANEXO IV - Preencher'!H1206="","")))</f>
        <v>2609709</v>
      </c>
      <c r="L1197" s="7">
        <f>'[1]TCE - ANEXO IV - Preencher'!N1206</f>
        <v>3000</v>
      </c>
    </row>
    <row r="1198" spans="1:12" ht="18" customHeight="1" x14ac:dyDescent="0.2">
      <c r="A1198" s="3">
        <f>IFERROR(VLOOKUP(B1198,'[1]DADOS (OCULTAR)'!$Q$3:$S$135,3,0),"")</f>
        <v>10583920000800</v>
      </c>
      <c r="B1198" s="4" t="str">
        <f>'[1]TCE - ANEXO IV - Preencher'!C1207</f>
        <v>HOSPITAL MESTRE VITALINO</v>
      </c>
      <c r="C1198" s="4" t="str">
        <f>'[1]TCE - ANEXO IV - Preencher'!E1207</f>
        <v>5.99 - Outros Serviços de Terceiros Pessoa Jurídica</v>
      </c>
      <c r="D1198" s="3" t="str">
        <f>'[1]TCE - ANEXO IV - Preencher'!F1207</f>
        <v>12.332.754/0001-28</v>
      </c>
      <c r="E1198" s="5" t="str">
        <f>'[1]TCE - ANEXO IV - Preencher'!G1207</f>
        <v>PAULO WAGNER SAMPAIO DA SILVA ME</v>
      </c>
      <c r="F1198" s="5" t="str">
        <f>'[1]TCE - ANEXO IV - Preencher'!H1207</f>
        <v>S</v>
      </c>
      <c r="G1198" s="5" t="str">
        <f>'[1]TCE - ANEXO IV - Preencher'!I1207</f>
        <v>S</v>
      </c>
      <c r="H1198" s="5" t="str">
        <f>'[1]TCE - ANEXO IV - Preencher'!J1207</f>
        <v>00001938</v>
      </c>
      <c r="I1198" s="6">
        <f>IF('[1]TCE - ANEXO IV - Preencher'!K1207="","",'[1]TCE - ANEXO IV - Preencher'!K1207)</f>
        <v>45379</v>
      </c>
      <c r="J1198" s="5" t="str">
        <f>'[1]TCE - ANEXO IV - Preencher'!L1207</f>
        <v>FZMN-4UHS</v>
      </c>
      <c r="K1198" s="5" t="str">
        <f>IF(F1198="B",LEFT('[1]TCE - ANEXO IV - Preencher'!M1207,2),IF(F1198="S",LEFT('[1]TCE - ANEXO IV - Preencher'!M1207,7),IF('[1]TCE - ANEXO IV - Preencher'!H1207="","")))</f>
        <v>2611606</v>
      </c>
      <c r="L1198" s="7">
        <f>'[1]TCE - ANEXO IV - Preencher'!N1207</f>
        <v>2000</v>
      </c>
    </row>
    <row r="1199" spans="1:12" ht="18" customHeight="1" x14ac:dyDescent="0.2">
      <c r="A1199" s="3">
        <f>IFERROR(VLOOKUP(B1199,'[1]DADOS (OCULTAR)'!$Q$3:$S$135,3,0),"")</f>
        <v>10583920000800</v>
      </c>
      <c r="B1199" s="4" t="str">
        <f>'[1]TCE - ANEXO IV - Preencher'!C1208</f>
        <v>HOSPITAL MESTRE VITALINO</v>
      </c>
      <c r="C1199" s="4" t="str">
        <f>'[1]TCE - ANEXO IV - Preencher'!E1208</f>
        <v>5.99 - Outros Serviços de Terceiros Pessoa Jurídica</v>
      </c>
      <c r="D1199" s="3">
        <f>'[1]TCE - ANEXO IV - Preencher'!F1208</f>
        <v>24306209000146</v>
      </c>
      <c r="E1199" s="5" t="str">
        <f>'[1]TCE - ANEXO IV - Preencher'!G1208</f>
        <v>GESTAMB - SOLUCOES AMBIENTAIS LTDA</v>
      </c>
      <c r="F1199" s="5" t="str">
        <f>'[1]TCE - ANEXO IV - Preencher'!H1208</f>
        <v>S</v>
      </c>
      <c r="G1199" s="5" t="str">
        <f>'[1]TCE - ANEXO IV - Preencher'!I1208</f>
        <v>S</v>
      </c>
      <c r="H1199" s="5" t="str">
        <f>'[1]TCE - ANEXO IV - Preencher'!J1208</f>
        <v>000000015</v>
      </c>
      <c r="I1199" s="6">
        <f>IF('[1]TCE - ANEXO IV - Preencher'!K1208="","",'[1]TCE - ANEXO IV - Preencher'!K1208)</f>
        <v>45385</v>
      </c>
      <c r="J1199" s="5" t="str">
        <f>'[1]TCE - ANEXO IV - Preencher'!L1208</f>
        <v>WHST31767</v>
      </c>
      <c r="K1199" s="5" t="str">
        <f>IF(F1199="B",LEFT('[1]TCE - ANEXO IV - Preencher'!M1208,2),IF(F1199="S",LEFT('[1]TCE - ANEXO IV - Preencher'!M1208,7),IF('[1]TCE - ANEXO IV - Preencher'!H1208="","")))</f>
        <v>2602902</v>
      </c>
      <c r="L1199" s="7">
        <f>'[1]TCE - ANEXO IV - Preencher'!N1208</f>
        <v>7000</v>
      </c>
    </row>
    <row r="1200" spans="1:12" ht="18" customHeight="1" x14ac:dyDescent="0.2">
      <c r="A1200" s="3">
        <f>IFERROR(VLOOKUP(B1200,'[1]DADOS (OCULTAR)'!$Q$3:$S$135,3,0),"")</f>
        <v>10583920000800</v>
      </c>
      <c r="B1200" s="4" t="str">
        <f>'[1]TCE - ANEXO IV - Preencher'!C1209</f>
        <v>HOSPITAL MESTRE VITALINO</v>
      </c>
      <c r="C1200" s="4" t="str">
        <f>'[1]TCE - ANEXO IV - Preencher'!E1209</f>
        <v>5.99 - Outros Serviços de Terceiros Pessoa Jurídica</v>
      </c>
      <c r="D1200" s="3">
        <f>'[1]TCE - ANEXO IV - Preencher'!F1209</f>
        <v>42294818000104</v>
      </c>
      <c r="E1200" s="5" t="str">
        <f>'[1]TCE - ANEXO IV - Preencher'!G1209</f>
        <v>DALAX CONSULTORIA E SERVICOS EMPRESARIAIS LTDA</v>
      </c>
      <c r="F1200" s="5" t="str">
        <f>'[1]TCE - ANEXO IV - Preencher'!H1209</f>
        <v>S</v>
      </c>
      <c r="G1200" s="5" t="str">
        <f>'[1]TCE - ANEXO IV - Preencher'!I1209</f>
        <v>S</v>
      </c>
      <c r="H1200" s="5" t="str">
        <f>'[1]TCE - ANEXO IV - Preencher'!J1209</f>
        <v>00000572</v>
      </c>
      <c r="I1200" s="6">
        <f>IF('[1]TCE - ANEXO IV - Preencher'!K1209="","",'[1]TCE - ANEXO IV - Preencher'!K1209)</f>
        <v>45356</v>
      </c>
      <c r="J1200" s="5" t="str">
        <f>'[1]TCE - ANEXO IV - Preencher'!L1209</f>
        <v>YWVT-MPWY</v>
      </c>
      <c r="K1200" s="5" t="str">
        <f>IF(F1200="B",LEFT('[1]TCE - ANEXO IV - Preencher'!M1209,2),IF(F1200="S",LEFT('[1]TCE - ANEXO IV - Preencher'!M1209,7),IF('[1]TCE - ANEXO IV - Preencher'!H1209="","")))</f>
        <v>2611606</v>
      </c>
      <c r="L1200" s="7">
        <f>'[1]TCE - ANEXO IV - Preencher'!N1209</f>
        <v>5376.55</v>
      </c>
    </row>
    <row r="1201" spans="1:12" ht="18" customHeight="1" x14ac:dyDescent="0.2">
      <c r="A1201" s="3">
        <f>IFERROR(VLOOKUP(B1201,'[1]DADOS (OCULTAR)'!$Q$3:$S$135,3,0),"")</f>
        <v>10583920000800</v>
      </c>
      <c r="B1201" s="4" t="str">
        <f>'[1]TCE - ANEXO IV - Preencher'!C1210</f>
        <v>HOSPITAL MESTRE VITALINO</v>
      </c>
      <c r="C1201" s="4" t="str">
        <f>'[1]TCE - ANEXO IV - Preencher'!E1210</f>
        <v>5.99 - Outros Serviços de Terceiros Pessoa Jurídica</v>
      </c>
      <c r="D1201" s="3" t="str">
        <f>'[1]TCE - ANEXO IV - Preencher'!F1210</f>
        <v>19.362.739/0001-71</v>
      </c>
      <c r="E1201" s="5" t="str">
        <f>'[1]TCE - ANEXO IV - Preencher'!G1210</f>
        <v>MM DA SILVA TREIN E DESENV DE SISTEMAS DE INFORMATICA</v>
      </c>
      <c r="F1201" s="5" t="str">
        <f>'[1]TCE - ANEXO IV - Preencher'!H1210</f>
        <v>S</v>
      </c>
      <c r="G1201" s="5" t="str">
        <f>'[1]TCE - ANEXO IV - Preencher'!I1210</f>
        <v>S</v>
      </c>
      <c r="H1201" s="5" t="str">
        <f>'[1]TCE - ANEXO IV - Preencher'!J1210</f>
        <v>890</v>
      </c>
      <c r="I1201" s="6">
        <f>IF('[1]TCE - ANEXO IV - Preencher'!K1210="","",'[1]TCE - ANEXO IV - Preencher'!K1210)</f>
        <v>45357</v>
      </c>
      <c r="J1201" s="5" t="str">
        <f>'[1]TCE - ANEXO IV - Preencher'!L1210</f>
        <v>QKN9VFHWA</v>
      </c>
      <c r="K1201" s="5" t="str">
        <f>IF(F1201="B",LEFT('[1]TCE - ANEXO IV - Preencher'!M1210,2),IF(F1201="S",LEFT('[1]TCE - ANEXO IV - Preencher'!M1210,7),IF('[1]TCE - ANEXO IV - Preencher'!H1210="","")))</f>
        <v>2704302</v>
      </c>
      <c r="L1201" s="7">
        <f>'[1]TCE - ANEXO IV - Preencher'!N1210</f>
        <v>2530.6799999999998</v>
      </c>
    </row>
    <row r="1202" spans="1:12" ht="18" customHeight="1" x14ac:dyDescent="0.2">
      <c r="A1202" s="3">
        <f>IFERROR(VLOOKUP(B1202,'[1]DADOS (OCULTAR)'!$Q$3:$S$135,3,0),"")</f>
        <v>10583920000800</v>
      </c>
      <c r="B1202" s="4" t="str">
        <f>'[1]TCE - ANEXO IV - Preencher'!C1211</f>
        <v>HOSPITAL MESTRE VITALINO</v>
      </c>
      <c r="C1202" s="4" t="str">
        <f>'[1]TCE - ANEXO IV - Preencher'!E1211</f>
        <v>5.99 - Outros Serviços de Terceiros Pessoa Jurídica</v>
      </c>
      <c r="D1202" s="3" t="str">
        <f>'[1]TCE - ANEXO IV - Preencher'!F1211</f>
        <v>10.998.292/0001-57</v>
      </c>
      <c r="E1202" s="5" t="str">
        <f>'[1]TCE - ANEXO IV - Preencher'!G1211</f>
        <v>CENTRO I E E PERNAMBUCO</v>
      </c>
      <c r="F1202" s="5" t="str">
        <f>'[1]TCE - ANEXO IV - Preencher'!H1211</f>
        <v>S</v>
      </c>
      <c r="G1202" s="5" t="str">
        <f>'[1]TCE - ANEXO IV - Preencher'!I1211</f>
        <v>N</v>
      </c>
      <c r="H1202" s="5" t="str">
        <f>'[1]TCE - ANEXO IV - Preencher'!J1211</f>
        <v>000391239</v>
      </c>
      <c r="I1202" s="6">
        <f>IF('[1]TCE - ANEXO IV - Preencher'!K1211="","",'[1]TCE - ANEXO IV - Preencher'!K1211)</f>
        <v>45371</v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4203.08</v>
      </c>
    </row>
    <row r="1203" spans="1:12" ht="18" customHeight="1" x14ac:dyDescent="0.2">
      <c r="A1203" s="3">
        <f>IFERROR(VLOOKUP(B1203,'[1]DADOS (OCULTAR)'!$Q$3:$S$135,3,0),"")</f>
        <v>10583920000800</v>
      </c>
      <c r="B1203" s="4" t="str">
        <f>'[1]TCE - ANEXO IV - Preencher'!C1212</f>
        <v>HOSPITAL MESTRE VITALINO</v>
      </c>
      <c r="C1203" s="4" t="str">
        <f>'[1]TCE - ANEXO IV - Preencher'!E1212</f>
        <v>5.99 - Outros Serviços de Terceiros Pessoa Jurídica</v>
      </c>
      <c r="D1203" s="3">
        <f>'[1]TCE - ANEXO IV - Preencher'!F1212</f>
        <v>12332754000128</v>
      </c>
      <c r="E1203" s="5" t="str">
        <f>'[1]TCE - ANEXO IV - Preencher'!G1212</f>
        <v>PAULO WAGNER SAMPAIO DA SILVA ME</v>
      </c>
      <c r="F1203" s="5" t="str">
        <f>'[1]TCE - ANEXO IV - Preencher'!H1212</f>
        <v>S</v>
      </c>
      <c r="G1203" s="5" t="str">
        <f>'[1]TCE - ANEXO IV - Preencher'!I1212</f>
        <v>S</v>
      </c>
      <c r="H1203" s="5" t="str">
        <f>'[1]TCE - ANEXO IV - Preencher'!J1212</f>
        <v>00001937</v>
      </c>
      <c r="I1203" s="6">
        <f>IF('[1]TCE - ANEXO IV - Preencher'!K1212="","",'[1]TCE - ANEXO IV - Preencher'!K1212)</f>
        <v>45379</v>
      </c>
      <c r="J1203" s="5" t="str">
        <f>'[1]TCE - ANEXO IV - Preencher'!L1212</f>
        <v>9MJY-Z5BP</v>
      </c>
      <c r="K1203" s="5" t="str">
        <f>IF(F1203="B",LEFT('[1]TCE - ANEXO IV - Preencher'!M1212,2),IF(F1203="S",LEFT('[1]TCE - ANEXO IV - Preencher'!M1212,7),IF('[1]TCE - ANEXO IV - Preencher'!H1212="","")))</f>
        <v>2611606</v>
      </c>
      <c r="L1203" s="7">
        <f>'[1]TCE - ANEXO IV - Preencher'!N1212</f>
        <v>7013</v>
      </c>
    </row>
    <row r="1204" spans="1:12" ht="18" customHeight="1" x14ac:dyDescent="0.2">
      <c r="A1204" s="3">
        <f>IFERROR(VLOOKUP(B1204,'[1]DADOS (OCULTAR)'!$Q$3:$S$135,3,0),"")</f>
        <v>10583920000800</v>
      </c>
      <c r="B1204" s="4" t="str">
        <f>'[1]TCE - ANEXO IV - Preencher'!C1213</f>
        <v>HOSPITAL MESTRE VITALINO</v>
      </c>
      <c r="C1204" s="4" t="str">
        <f>'[1]TCE - ANEXO IV - Preencher'!E1213</f>
        <v>5.99 - Outros Serviços de Terceiros Pessoa Jurídica</v>
      </c>
      <c r="D1204" s="3">
        <f>'[1]TCE - ANEXO IV - Preencher'!F1213</f>
        <v>43166657000136</v>
      </c>
      <c r="E1204" s="5" t="str">
        <f>'[1]TCE - ANEXO IV - Preencher'!G1213</f>
        <v>SERVIÇOS TÉCNICOS LTDA</v>
      </c>
      <c r="F1204" s="5" t="str">
        <f>'[1]TCE - ANEXO IV - Preencher'!H1213</f>
        <v>S</v>
      </c>
      <c r="G1204" s="5" t="str">
        <f>'[1]TCE - ANEXO IV - Preencher'!I1213</f>
        <v>S</v>
      </c>
      <c r="H1204" s="5" t="str">
        <f>'[1]TCE - ANEXO IV - Preencher'!J1213</f>
        <v>00000400</v>
      </c>
      <c r="I1204" s="6">
        <f>IF('[1]TCE - ANEXO IV - Preencher'!K1213="","",'[1]TCE - ANEXO IV - Preencher'!K1213)</f>
        <v>45358</v>
      </c>
      <c r="J1204" s="5" t="str">
        <f>'[1]TCE - ANEXO IV - Preencher'!L1213</f>
        <v>EPD6-UFCP</v>
      </c>
      <c r="K1204" s="5" t="str">
        <f>IF(F1204="B",LEFT('[1]TCE - ANEXO IV - Preencher'!M1213,2),IF(F1204="S",LEFT('[1]TCE - ANEXO IV - Preencher'!M1213,7),IF('[1]TCE - ANEXO IV - Preencher'!H1213="","")))</f>
        <v>2604106</v>
      </c>
      <c r="L1204" s="7">
        <f>'[1]TCE - ANEXO IV - Preencher'!N1213</f>
        <v>7020</v>
      </c>
    </row>
    <row r="1205" spans="1:12" ht="18" customHeight="1" x14ac:dyDescent="0.2">
      <c r="A1205" s="3">
        <f>IFERROR(VLOOKUP(B1205,'[1]DADOS (OCULTAR)'!$Q$3:$S$135,3,0),"")</f>
        <v>10583920000800</v>
      </c>
      <c r="B1205" s="4" t="str">
        <f>'[1]TCE - ANEXO IV - Preencher'!C1214</f>
        <v>HOSPITAL MESTRE VITALINO</v>
      </c>
      <c r="C1205" s="4" t="str">
        <f>'[1]TCE - ANEXO IV - Preencher'!E1214</f>
        <v>5.99 - Outros Serviços de Terceiros Pessoa Jurídica</v>
      </c>
      <c r="D1205" s="3">
        <f>'[1]TCE - ANEXO IV - Preencher'!F1214</f>
        <v>49928567000383</v>
      </c>
      <c r="E1205" s="5" t="str">
        <f>'[1]TCE - ANEXO IV - Preencher'!G1214</f>
        <v>DELOITTE TOUCHE TOHMATSU AUDITORES INDEPENDENTES</v>
      </c>
      <c r="F1205" s="5" t="str">
        <f>'[1]TCE - ANEXO IV - Preencher'!H1214</f>
        <v>S</v>
      </c>
      <c r="G1205" s="5" t="str">
        <f>'[1]TCE - ANEXO IV - Preencher'!I1214</f>
        <v>S</v>
      </c>
      <c r="H1205" s="5" t="str">
        <f>'[1]TCE - ANEXO IV - Preencher'!J1214</f>
        <v>00001425</v>
      </c>
      <c r="I1205" s="6">
        <f>IF('[1]TCE - ANEXO IV - Preencher'!K1214="","",'[1]TCE - ANEXO IV - Preencher'!K1214)</f>
        <v>45352</v>
      </c>
      <c r="J1205" s="5" t="str">
        <f>'[1]TCE - ANEXO IV - Preencher'!L1214</f>
        <v>NVGL-WVZJ</v>
      </c>
      <c r="K1205" s="5" t="str">
        <f>IF(F1205="B",LEFT('[1]TCE - ANEXO IV - Preencher'!M1214,2),IF(F1205="S",LEFT('[1]TCE - ANEXO IV - Preencher'!M1214,7),IF('[1]TCE - ANEXO IV - Preencher'!H1214="","")))</f>
        <v>2611606</v>
      </c>
      <c r="L1205" s="7">
        <f>'[1]TCE - ANEXO IV - Preencher'!N1214</f>
        <v>12375.6</v>
      </c>
    </row>
    <row r="1206" spans="1:12" ht="18" customHeight="1" x14ac:dyDescent="0.2">
      <c r="A1206" s="3">
        <f>IFERROR(VLOOKUP(B1206,'[1]DADOS (OCULTAR)'!$Q$3:$S$135,3,0),"")</f>
        <v>10583920000800</v>
      </c>
      <c r="B1206" s="4" t="str">
        <f>'[1]TCE - ANEXO IV - Preencher'!C1215</f>
        <v>HOSPITAL MESTRE VITALINO</v>
      </c>
      <c r="C1206" s="4" t="str">
        <f>'[1]TCE - ANEXO IV - Preencher'!E1215</f>
        <v>5.99 - Outros Serviços de Terceiros Pessoa Jurídica</v>
      </c>
      <c r="D1206" s="3">
        <f>'[1]TCE - ANEXO IV - Preencher'!F1215</f>
        <v>11735586000159</v>
      </c>
      <c r="E1206" s="5" t="str">
        <f>'[1]TCE - ANEXO IV - Preencher'!G1215</f>
        <v>FUNDACAO DE APOIO AO DESENVOLVIMENTO DA UNIV FE</v>
      </c>
      <c r="F1206" s="5" t="str">
        <f>'[1]TCE - ANEXO IV - Preencher'!H1215</f>
        <v>S</v>
      </c>
      <c r="G1206" s="5" t="str">
        <f>'[1]TCE - ANEXO IV - Preencher'!I1215</f>
        <v>S</v>
      </c>
      <c r="H1206" s="5" t="str">
        <f>'[1]TCE - ANEXO IV - Preencher'!J1215</f>
        <v>00075706</v>
      </c>
      <c r="I1206" s="6">
        <f>IF('[1]TCE - ANEXO IV - Preencher'!K1215="","",'[1]TCE - ANEXO IV - Preencher'!K1215)</f>
        <v>45376</v>
      </c>
      <c r="J1206" s="5" t="str">
        <f>'[1]TCE - ANEXO IV - Preencher'!L1215</f>
        <v>BDQF-VR7P</v>
      </c>
      <c r="K1206" s="5" t="str">
        <f>IF(F1206="B",LEFT('[1]TCE - ANEXO IV - Preencher'!M1215,2),IF(F1206="S",LEFT('[1]TCE - ANEXO IV - Preencher'!M1215,7),IF('[1]TCE - ANEXO IV - Preencher'!H1215="","")))</f>
        <v>2611606</v>
      </c>
      <c r="L1206" s="7">
        <f>'[1]TCE - ANEXO IV - Preencher'!N1215</f>
        <v>3568.49</v>
      </c>
    </row>
    <row r="1207" spans="1:12" ht="18" customHeight="1" x14ac:dyDescent="0.2">
      <c r="A1207" s="3">
        <f>IFERROR(VLOOKUP(B1207,'[1]DADOS (OCULTAR)'!$Q$3:$S$135,3,0),"")</f>
        <v>10583920000800</v>
      </c>
      <c r="B1207" s="4" t="str">
        <f>'[1]TCE - ANEXO IV - Preencher'!C1216</f>
        <v>HOSPITAL MESTRE VITALINO</v>
      </c>
      <c r="C1207" s="4" t="str">
        <f>'[1]TCE - ANEXO IV - Preencher'!E1216</f>
        <v>5.99 - Outros Serviços de Terceiros Pessoa Jurídica</v>
      </c>
      <c r="D1207" s="3">
        <f>'[1]TCE - ANEXO IV - Preencher'!F1216</f>
        <v>11735586000159</v>
      </c>
      <c r="E1207" s="5" t="str">
        <f>'[1]TCE - ANEXO IV - Preencher'!G1216</f>
        <v>FUNDACAO DE APOIO AO DESENVOLVIMENTO DA UNIV FE</v>
      </c>
      <c r="F1207" s="5" t="str">
        <f>'[1]TCE - ANEXO IV - Preencher'!H1216</f>
        <v>S</v>
      </c>
      <c r="G1207" s="5" t="str">
        <f>'[1]TCE - ANEXO IV - Preencher'!I1216</f>
        <v>S</v>
      </c>
      <c r="H1207" s="5" t="str">
        <f>'[1]TCE - ANEXO IV - Preencher'!J1216</f>
        <v>00075707</v>
      </c>
      <c r="I1207" s="6">
        <f>IF('[1]TCE - ANEXO IV - Preencher'!K1216="","",'[1]TCE - ANEXO IV - Preencher'!K1216)</f>
        <v>45376</v>
      </c>
      <c r="J1207" s="5" t="str">
        <f>'[1]TCE - ANEXO IV - Preencher'!L1216</f>
        <v>E8JU-UPV6</v>
      </c>
      <c r="K1207" s="5" t="str">
        <f>IF(F1207="B",LEFT('[1]TCE - ANEXO IV - Preencher'!M1216,2),IF(F1207="S",LEFT('[1]TCE - ANEXO IV - Preencher'!M1216,7),IF('[1]TCE - ANEXO IV - Preencher'!H1216="","")))</f>
        <v>2611606</v>
      </c>
      <c r="L1207" s="7">
        <f>'[1]TCE - ANEXO IV - Preencher'!N1216</f>
        <v>3787.56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>
        <f>IFERROR(VLOOKUP(B1209,'[1]DADOS (OCULTAR)'!$Q$3:$S$135,3,0),"")</f>
        <v>10583920000800</v>
      </c>
      <c r="B1209" s="4" t="str">
        <f>'[1]TCE - ANEXO IV - Preencher'!C1218</f>
        <v>HOSPITAL MESTRE VITALINO</v>
      </c>
      <c r="C1209" s="4" t="str">
        <f>'[1]TCE - ANEXO IV - Preencher'!E1218</f>
        <v>5.5 - Reparo e Manutenção de Máquinas e Equipamentos</v>
      </c>
      <c r="D1209" s="3">
        <f>'[1]TCE - ANEXO IV - Preencher'!F1218</f>
        <v>14883237000172</v>
      </c>
      <c r="E1209" s="5" t="str">
        <f>'[1]TCE - ANEXO IV - Preencher'!G1218</f>
        <v>INSTRUMENTEC COM E SERV DE MAQUINAS E QUIP LTDA</v>
      </c>
      <c r="F1209" s="5" t="str">
        <f>'[1]TCE - ANEXO IV - Preencher'!H1218</f>
        <v>S</v>
      </c>
      <c r="G1209" s="5" t="str">
        <f>'[1]TCE - ANEXO IV - Preencher'!I1218</f>
        <v>S</v>
      </c>
      <c r="H1209" s="5" t="str">
        <f>'[1]TCE - ANEXO IV - Preencher'!J1218</f>
        <v>34</v>
      </c>
      <c r="I1209" s="6">
        <f>IF('[1]TCE - ANEXO IV - Preencher'!K1218="","",'[1]TCE - ANEXO IV - Preencher'!K1218)</f>
        <v>45379</v>
      </c>
      <c r="J1209" s="5" t="str">
        <f>'[1]TCE - ANEXO IV - Preencher'!L1218</f>
        <v>cd4ac5538</v>
      </c>
      <c r="K1209" s="5" t="str">
        <f>IF(F1209="B",LEFT('[1]TCE - ANEXO IV - Preencher'!M1218,2),IF(F1209="S",LEFT('[1]TCE - ANEXO IV - Preencher'!M1218,7),IF('[1]TCE - ANEXO IV - Preencher'!H1218="","")))</f>
        <v>2600054</v>
      </c>
      <c r="L1209" s="7">
        <f>'[1]TCE - ANEXO IV - Preencher'!N1218</f>
        <v>6000</v>
      </c>
    </row>
    <row r="1210" spans="1:12" ht="18" customHeight="1" x14ac:dyDescent="0.2">
      <c r="A1210" s="3">
        <f>IFERROR(VLOOKUP(B1210,'[1]DADOS (OCULTAR)'!$Q$3:$S$135,3,0),"")</f>
        <v>10583920000800</v>
      </c>
      <c r="B1210" s="4" t="str">
        <f>'[1]TCE - ANEXO IV - Preencher'!C1219</f>
        <v>HOSPITAL MESTRE VITALINO</v>
      </c>
      <c r="C1210" s="4" t="str">
        <f>'[1]TCE - ANEXO IV - Preencher'!E1219</f>
        <v>5.5 - Reparo e Manutenção de Máquinas e Equipamentos</v>
      </c>
      <c r="D1210" s="3">
        <f>'[1]TCE - ANEXO IV - Preencher'!F1219</f>
        <v>76881093000172</v>
      </c>
      <c r="E1210" s="5" t="str">
        <f>'[1]TCE - ANEXO IV - Preencher'!G1219</f>
        <v>TROX DO BRASIL - DIFUSAO DE AR, ACUSTICA, FILTRAGEM, VENTILACAO LTDA</v>
      </c>
      <c r="F1210" s="5" t="str">
        <f>'[1]TCE - ANEXO IV - Preencher'!H1219</f>
        <v>S</v>
      </c>
      <c r="G1210" s="5" t="str">
        <f>'[1]TCE - ANEXO IV - Preencher'!I1219</f>
        <v>S</v>
      </c>
      <c r="H1210" s="5" t="str">
        <f>'[1]TCE - ANEXO IV - Preencher'!J1219</f>
        <v>9622</v>
      </c>
      <c r="I1210" s="6">
        <f>IF('[1]TCE - ANEXO IV - Preencher'!K1219="","",'[1]TCE - ANEXO IV - Preencher'!K1219)</f>
        <v>45363</v>
      </c>
      <c r="J1210" s="5" t="str">
        <f>'[1]TCE - ANEXO IV - Preencher'!L1219</f>
        <v>81RNE40J</v>
      </c>
      <c r="K1210" s="5" t="str">
        <f>IF(F1210="B",LEFT('[1]TCE - ANEXO IV - Preencher'!M1219,2),IF(F1210="S",LEFT('[1]TCE - ANEXO IV - Preencher'!M1219,7),IF('[1]TCE - ANEXO IV - Preencher'!H1219="","")))</f>
        <v>4106902</v>
      </c>
      <c r="L1210" s="7">
        <f>'[1]TCE - ANEXO IV - Preencher'!N1219</f>
        <v>2822.8</v>
      </c>
    </row>
    <row r="1211" spans="1:12" ht="18" customHeight="1" x14ac:dyDescent="0.2">
      <c r="A1211" s="3">
        <f>IFERROR(VLOOKUP(B1211,'[1]DADOS (OCULTAR)'!$Q$3:$S$135,3,0),"")</f>
        <v>10583920000800</v>
      </c>
      <c r="B1211" s="4" t="str">
        <f>'[1]TCE - ANEXO IV - Preencher'!C1220</f>
        <v>HOSPITAL MESTRE VITALINO</v>
      </c>
      <c r="C1211" s="4" t="str">
        <f>'[1]TCE - ANEXO IV - Preencher'!E1220</f>
        <v>5.5 - Reparo e Manutenção de Máquinas e Equipamentos</v>
      </c>
      <c r="D1211" s="3" t="str">
        <f>'[1]TCE - ANEXO IV - Preencher'!F1220</f>
        <v>01.449.930/0007-85</v>
      </c>
      <c r="E1211" s="5" t="str">
        <f>'[1]TCE - ANEXO IV - Preencher'!G1220</f>
        <v>SIEMENS HEALTHCARE DIAGNOSTICOS LTDA</v>
      </c>
      <c r="F1211" s="5" t="str">
        <f>'[1]TCE - ANEXO IV - Preencher'!H1220</f>
        <v>S</v>
      </c>
      <c r="G1211" s="5" t="str">
        <f>'[1]TCE - ANEXO IV - Preencher'!I1220</f>
        <v>S</v>
      </c>
      <c r="H1211" s="5" t="str">
        <f>'[1]TCE - ANEXO IV - Preencher'!J1220</f>
        <v>00014845</v>
      </c>
      <c r="I1211" s="6">
        <f>IF('[1]TCE - ANEXO IV - Preencher'!K1220="","",'[1]TCE - ANEXO IV - Preencher'!K1220)</f>
        <v>45365</v>
      </c>
      <c r="J1211" s="5" t="str">
        <f>'[1]TCE - ANEXO IV - Preencher'!L1220</f>
        <v>9QI3-LTJC</v>
      </c>
      <c r="K1211" s="5" t="str">
        <f>IF(F1211="B",LEFT('[1]TCE - ANEXO IV - Preencher'!M1220,2),IF(F1211="S",LEFT('[1]TCE - ANEXO IV - Preencher'!M1220,7),IF('[1]TCE - ANEXO IV - Preencher'!H1220="","")))</f>
        <v>2611606</v>
      </c>
      <c r="L1211" s="7">
        <f>'[1]TCE - ANEXO IV - Preencher'!N1220</f>
        <v>54638.62</v>
      </c>
    </row>
    <row r="1212" spans="1:12" ht="18" customHeight="1" x14ac:dyDescent="0.2">
      <c r="A1212" s="3">
        <f>IFERROR(VLOOKUP(B1212,'[1]DADOS (OCULTAR)'!$Q$3:$S$135,3,0),"")</f>
        <v>10583920000800</v>
      </c>
      <c r="B1212" s="4" t="str">
        <f>'[1]TCE - ANEXO IV - Preencher'!C1221</f>
        <v>HOSPITAL MESTRE VITALINO</v>
      </c>
      <c r="C1212" s="4" t="str">
        <f>'[1]TCE - ANEXO IV - Preencher'!E1221</f>
        <v>5.5 - Reparo e Manutenção de Máquinas e Equipamentos</v>
      </c>
      <c r="D1212" s="3" t="str">
        <f>'[1]TCE - ANEXO IV - Preencher'!F1221</f>
        <v>01.449.930/0007-85</v>
      </c>
      <c r="E1212" s="5" t="str">
        <f>'[1]TCE - ANEXO IV - Preencher'!G1221</f>
        <v>SIEMENS HEALTHCARE DIAGNOSTICOS LTDA</v>
      </c>
      <c r="F1212" s="5" t="str">
        <f>'[1]TCE - ANEXO IV - Preencher'!H1221</f>
        <v>S</v>
      </c>
      <c r="G1212" s="5" t="str">
        <f>'[1]TCE - ANEXO IV - Preencher'!I1221</f>
        <v>S</v>
      </c>
      <c r="H1212" s="5" t="str">
        <f>'[1]TCE - ANEXO IV - Preencher'!J1221</f>
        <v>00014895</v>
      </c>
      <c r="I1212" s="6">
        <f>IF('[1]TCE - ANEXO IV - Preencher'!K1221="","",'[1]TCE - ANEXO IV - Preencher'!K1221)</f>
        <v>45379</v>
      </c>
      <c r="J1212" s="5" t="str">
        <f>'[1]TCE - ANEXO IV - Preencher'!L1221</f>
        <v>ZXUI-HIIA</v>
      </c>
      <c r="K1212" s="5" t="str">
        <f>IF(F1212="B",LEFT('[1]TCE - ANEXO IV - Preencher'!M1221,2),IF(F1212="S",LEFT('[1]TCE - ANEXO IV - Preencher'!M1221,7),IF('[1]TCE - ANEXO IV - Preencher'!H1221="","")))</f>
        <v>2611606</v>
      </c>
      <c r="L1212" s="7">
        <f>'[1]TCE - ANEXO IV - Preencher'!N1221</f>
        <v>43170.51</v>
      </c>
    </row>
    <row r="1213" spans="1:12" ht="18" customHeight="1" x14ac:dyDescent="0.2">
      <c r="A1213" s="3">
        <f>IFERROR(VLOOKUP(B1213,'[1]DADOS (OCULTAR)'!$Q$3:$S$135,3,0),"")</f>
        <v>10583920000800</v>
      </c>
      <c r="B1213" s="4" t="str">
        <f>'[1]TCE - ANEXO IV - Preencher'!C1222</f>
        <v>HOSPITAL MESTRE VITALINO</v>
      </c>
      <c r="C1213" s="4" t="str">
        <f>'[1]TCE - ANEXO IV - Preencher'!E1222</f>
        <v>5.5 - Reparo e Manutenção de Máquinas e Equipamentos</v>
      </c>
      <c r="D1213" s="3" t="str">
        <f>'[1]TCE - ANEXO IV - Preencher'!F1222</f>
        <v>14.951.481/0001-25</v>
      </c>
      <c r="E1213" s="5" t="str">
        <f>'[1]TCE - ANEXO IV - Preencher'!G1222</f>
        <v>BM COMERCIO E SERVICOS DE EQUIP MED</v>
      </c>
      <c r="F1213" s="5" t="str">
        <f>'[1]TCE - ANEXO IV - Preencher'!H1222</f>
        <v>S</v>
      </c>
      <c r="G1213" s="5" t="str">
        <f>'[1]TCE - ANEXO IV - Preencher'!I1222</f>
        <v>S</v>
      </c>
      <c r="H1213" s="5" t="str">
        <f>'[1]TCE - ANEXO IV - Preencher'!J1222</f>
        <v>000000893</v>
      </c>
      <c r="I1213" s="6">
        <f>IF('[1]TCE - ANEXO IV - Preencher'!K1222="","",'[1]TCE - ANEXO IV - Preencher'!K1222)</f>
        <v>45383</v>
      </c>
      <c r="J1213" s="5" t="str">
        <f>'[1]TCE - ANEXO IV - Preencher'!L1222</f>
        <v>GGFI62990</v>
      </c>
      <c r="K1213" s="5" t="str">
        <f>IF(F1213="B",LEFT('[1]TCE - ANEXO IV - Preencher'!M1222,2),IF(F1213="S",LEFT('[1]TCE - ANEXO IV - Preencher'!M1222,7),IF('[1]TCE - ANEXO IV - Preencher'!H1222="","")))</f>
        <v>2603454</v>
      </c>
      <c r="L1213" s="7">
        <f>'[1]TCE - ANEXO IV - Preencher'!N1222</f>
        <v>4000</v>
      </c>
    </row>
    <row r="1214" spans="1:12" ht="18" customHeight="1" x14ac:dyDescent="0.2">
      <c r="A1214" s="3">
        <f>IFERROR(VLOOKUP(B1214,'[1]DADOS (OCULTAR)'!$Q$3:$S$135,3,0),"")</f>
        <v>10583920000800</v>
      </c>
      <c r="B1214" s="4" t="str">
        <f>'[1]TCE - ANEXO IV - Preencher'!C1223</f>
        <v>HOSPITAL MESTRE VITALINO</v>
      </c>
      <c r="C1214" s="4" t="str">
        <f>'[1]TCE - ANEXO IV - Preencher'!E1223</f>
        <v>5.5 - Reparo e Manutenção de Máquinas e Equipamentos</v>
      </c>
      <c r="D1214" s="3">
        <f>'[1]TCE - ANEXO IV - Preencher'!F1223</f>
        <v>13302865000154</v>
      </c>
      <c r="E1214" s="5" t="str">
        <f>'[1]TCE - ANEXO IV - Preencher'!G1223</f>
        <v>MEDICAL VENETUS COMER DE PROD HOSPITALARES EIRELLI</v>
      </c>
      <c r="F1214" s="5" t="str">
        <f>'[1]TCE - ANEXO IV - Preencher'!H1223</f>
        <v>S</v>
      </c>
      <c r="G1214" s="5" t="str">
        <f>'[1]TCE - ANEXO IV - Preencher'!I1223</f>
        <v>S</v>
      </c>
      <c r="H1214" s="5" t="str">
        <f>'[1]TCE - ANEXO IV - Preencher'!J1223</f>
        <v>503</v>
      </c>
      <c r="I1214" s="6">
        <f>IF('[1]TCE - ANEXO IV - Preencher'!K1223="","",'[1]TCE - ANEXO IV - Preencher'!K1223)</f>
        <v>45379</v>
      </c>
      <c r="J1214" s="5" t="str">
        <f>'[1]TCE - ANEXO IV - Preencher'!L1223</f>
        <v>RSE64PJXC</v>
      </c>
      <c r="K1214" s="5" t="str">
        <f>IF(F1214="B",LEFT('[1]TCE - ANEXO IV - Preencher'!M1223,2),IF(F1214="S",LEFT('[1]TCE - ANEXO IV - Preencher'!M1223,7),IF('[1]TCE - ANEXO IV - Preencher'!H1223="","")))</f>
        <v>2704302</v>
      </c>
      <c r="L1214" s="7">
        <f>'[1]TCE - ANEXO IV - Preencher'!N1223</f>
        <v>5760</v>
      </c>
    </row>
    <row r="1215" spans="1:12" ht="18" customHeight="1" x14ac:dyDescent="0.2">
      <c r="A1215" s="3">
        <f>IFERROR(VLOOKUP(B1215,'[1]DADOS (OCULTAR)'!$Q$3:$S$135,3,0),"")</f>
        <v>10583920000800</v>
      </c>
      <c r="B1215" s="4" t="str">
        <f>'[1]TCE - ANEXO IV - Preencher'!C1224</f>
        <v>HOSPITAL MESTRE VITALINO</v>
      </c>
      <c r="C1215" s="4" t="str">
        <f>'[1]TCE - ANEXO IV - Preencher'!E1224</f>
        <v>5.5 - Reparo e Manutenção de Máquinas e Equipamentos</v>
      </c>
      <c r="D1215" s="3">
        <f>'[1]TCE - ANEXO IV - Preencher'!F1224</f>
        <v>76881093000172</v>
      </c>
      <c r="E1215" s="5" t="str">
        <f>'[1]TCE - ANEXO IV - Preencher'!G1224</f>
        <v>TROX DO BRASIL - DIFUSAO DE AR, ACUSTICA, FILTRAGEM, VENTILACAO LTDA</v>
      </c>
      <c r="F1215" s="5" t="str">
        <f>'[1]TCE - ANEXO IV - Preencher'!H1224</f>
        <v>S</v>
      </c>
      <c r="G1215" s="5" t="str">
        <f>'[1]TCE - ANEXO IV - Preencher'!I1224</f>
        <v>S</v>
      </c>
      <c r="H1215" s="5" t="str">
        <f>'[1]TCE - ANEXO IV - Preencher'!J1224</f>
        <v>9623</v>
      </c>
      <c r="I1215" s="6">
        <f>IF('[1]TCE - ANEXO IV - Preencher'!K1224="","",'[1]TCE - ANEXO IV - Preencher'!K1224)</f>
        <v>45363</v>
      </c>
      <c r="J1215" s="5" t="str">
        <f>'[1]TCE - ANEXO IV - Preencher'!L1224</f>
        <v>V9B9900S</v>
      </c>
      <c r="K1215" s="5" t="str">
        <f>IF(F1215="B",LEFT('[1]TCE - ANEXO IV - Preencher'!M1224,2),IF(F1215="S",LEFT('[1]TCE - ANEXO IV - Preencher'!M1224,7),IF('[1]TCE - ANEXO IV - Preencher'!H1224="","")))</f>
        <v>4106902</v>
      </c>
      <c r="L1215" s="7">
        <f>'[1]TCE - ANEXO IV - Preencher'!N1224</f>
        <v>2822.8</v>
      </c>
    </row>
    <row r="1216" spans="1:12" ht="18" customHeight="1" x14ac:dyDescent="0.2">
      <c r="A1216" s="3">
        <f>IFERROR(VLOOKUP(B1216,'[1]DADOS (OCULTAR)'!$Q$3:$S$135,3,0),"")</f>
        <v>10583920000800</v>
      </c>
      <c r="B1216" s="4" t="str">
        <f>'[1]TCE - ANEXO IV - Preencher'!C1225</f>
        <v>HOSPITAL MESTRE VITALINO</v>
      </c>
      <c r="C1216" s="4" t="str">
        <f>'[1]TCE - ANEXO IV - Preencher'!E1225</f>
        <v>5.5 - Reparo e Manutenção de Máquinas e Equipamentos</v>
      </c>
      <c r="D1216" s="3">
        <f>'[1]TCE - ANEXO IV - Preencher'!F1225</f>
        <v>10493367000148</v>
      </c>
      <c r="E1216" s="5" t="str">
        <f>'[1]TCE - ANEXO IV - Preencher'!G1225</f>
        <v>G3 INFORMATICA E AUTOMOCAO EIRELI - ME</v>
      </c>
      <c r="F1216" s="5" t="str">
        <f>'[1]TCE - ANEXO IV - Preencher'!H1225</f>
        <v>S</v>
      </c>
      <c r="G1216" s="5" t="str">
        <f>'[1]TCE - ANEXO IV - Preencher'!I1225</f>
        <v>S</v>
      </c>
      <c r="H1216" s="5" t="str">
        <f>'[1]TCE - ANEXO IV - Preencher'!J1225</f>
        <v>2458</v>
      </c>
      <c r="I1216" s="6">
        <f>IF('[1]TCE - ANEXO IV - Preencher'!K1225="","",'[1]TCE - ANEXO IV - Preencher'!K1225)</f>
        <v>45371</v>
      </c>
      <c r="J1216" s="5" t="str">
        <f>'[1]TCE - ANEXO IV - Preencher'!L1225</f>
        <v>HWSNPITFE</v>
      </c>
      <c r="K1216" s="5" t="str">
        <f>IF(F1216="B",LEFT('[1]TCE - ANEXO IV - Preencher'!M1225,2),IF(F1216="S",LEFT('[1]TCE - ANEXO IV - Preencher'!M1225,7),IF('[1]TCE - ANEXO IV - Preencher'!H1225="","")))</f>
        <v>2604106</v>
      </c>
      <c r="L1216" s="7">
        <f>'[1]TCE - ANEXO IV - Preencher'!N1225</f>
        <v>1080</v>
      </c>
    </row>
    <row r="1217" spans="1:12" ht="18" customHeight="1" x14ac:dyDescent="0.2">
      <c r="A1217" s="3">
        <f>IFERROR(VLOOKUP(B1217,'[1]DADOS (OCULTAR)'!$Q$3:$S$135,3,0),"")</f>
        <v>10583920000800</v>
      </c>
      <c r="B1217" s="4" t="str">
        <f>'[1]TCE - ANEXO IV - Preencher'!C1226</f>
        <v>HOSPITAL MESTRE VITALINO</v>
      </c>
      <c r="C1217" s="4" t="str">
        <f>'[1]TCE - ANEXO IV - Preencher'!E1226</f>
        <v>5.5 - Reparo e Manutenção de Máquinas e Equipamentos</v>
      </c>
      <c r="D1217" s="3">
        <f>'[1]TCE - ANEXO IV - Preencher'!F1226</f>
        <v>10493367000148</v>
      </c>
      <c r="E1217" s="5" t="str">
        <f>'[1]TCE - ANEXO IV - Preencher'!G1226</f>
        <v>G3 INFORMATICA E AUTOMOCAO EIRELI - ME</v>
      </c>
      <c r="F1217" s="5" t="str">
        <f>'[1]TCE - ANEXO IV - Preencher'!H1226</f>
        <v>S</v>
      </c>
      <c r="G1217" s="5" t="str">
        <f>'[1]TCE - ANEXO IV - Preencher'!I1226</f>
        <v>S</v>
      </c>
      <c r="H1217" s="5" t="str">
        <f>'[1]TCE - ANEXO IV - Preencher'!J1226</f>
        <v>2447</v>
      </c>
      <c r="I1217" s="6">
        <f>IF('[1]TCE - ANEXO IV - Preencher'!K1226="","",'[1]TCE - ANEXO IV - Preencher'!K1226)</f>
        <v>45363</v>
      </c>
      <c r="J1217" s="5" t="str">
        <f>'[1]TCE - ANEXO IV - Preencher'!L1226</f>
        <v>W84NEUNBW</v>
      </c>
      <c r="K1217" s="5" t="str">
        <f>IF(F1217="B",LEFT('[1]TCE - ANEXO IV - Preencher'!M1226,2),IF(F1217="S",LEFT('[1]TCE - ANEXO IV - Preencher'!M1226,7),IF('[1]TCE - ANEXO IV - Preencher'!H1226="","")))</f>
        <v>2604106</v>
      </c>
      <c r="L1217" s="7">
        <f>'[1]TCE - ANEXO IV - Preencher'!N1226</f>
        <v>150</v>
      </c>
    </row>
    <row r="1218" spans="1:12" ht="18" customHeight="1" x14ac:dyDescent="0.2">
      <c r="A1218" s="3">
        <f>IFERROR(VLOOKUP(B1218,'[1]DADOS (OCULTAR)'!$Q$3:$S$135,3,0),"")</f>
        <v>10583920000800</v>
      </c>
      <c r="B1218" s="4" t="str">
        <f>'[1]TCE - ANEXO IV - Preencher'!C1227</f>
        <v>HOSPITAL MESTRE VITALINO</v>
      </c>
      <c r="C1218" s="4" t="str">
        <f>'[1]TCE - ANEXO IV - Preencher'!E1227</f>
        <v>5.5 - Reparo e Manutenção de Máquinas e Equipamentos</v>
      </c>
      <c r="D1218" s="3">
        <f>'[1]TCE - ANEXO IV - Preencher'!F1227</f>
        <v>10493367000148</v>
      </c>
      <c r="E1218" s="5" t="str">
        <f>'[1]TCE - ANEXO IV - Preencher'!G1227</f>
        <v>G3 INFORMATICA E AUTOMOCAO EIRELI - ME</v>
      </c>
      <c r="F1218" s="5" t="str">
        <f>'[1]TCE - ANEXO IV - Preencher'!H1227</f>
        <v>S</v>
      </c>
      <c r="G1218" s="5" t="str">
        <f>'[1]TCE - ANEXO IV - Preencher'!I1227</f>
        <v>S</v>
      </c>
      <c r="H1218" s="5" t="str">
        <f>'[1]TCE - ANEXO IV - Preencher'!J1227</f>
        <v>2457</v>
      </c>
      <c r="I1218" s="6">
        <f>IF('[1]TCE - ANEXO IV - Preencher'!K1227="","",'[1]TCE - ANEXO IV - Preencher'!K1227)</f>
        <v>45371</v>
      </c>
      <c r="J1218" s="5" t="str">
        <f>'[1]TCE - ANEXO IV - Preencher'!L1227</f>
        <v>TZPSWQUP0</v>
      </c>
      <c r="K1218" s="5" t="str">
        <f>IF(F1218="B",LEFT('[1]TCE - ANEXO IV - Preencher'!M1227,2),IF(F1218="S",LEFT('[1]TCE - ANEXO IV - Preencher'!M1227,7),IF('[1]TCE - ANEXO IV - Preencher'!H1227="","")))</f>
        <v>2604106</v>
      </c>
      <c r="L1218" s="7">
        <f>'[1]TCE - ANEXO IV - Preencher'!N1227</f>
        <v>900</v>
      </c>
    </row>
    <row r="1219" spans="1:12" ht="18" customHeight="1" x14ac:dyDescent="0.2">
      <c r="A1219" s="3">
        <f>IFERROR(VLOOKUP(B1219,'[1]DADOS (OCULTAR)'!$Q$3:$S$135,3,0),"")</f>
        <v>10583920000800</v>
      </c>
      <c r="B1219" s="4" t="str">
        <f>'[1]TCE - ANEXO IV - Preencher'!C1228</f>
        <v>HOSPITAL MESTRE VITALINO</v>
      </c>
      <c r="C1219" s="4" t="str">
        <f>'[1]TCE - ANEXO IV - Preencher'!E1228</f>
        <v>5.5 - Reparo e Manutenção de Máquinas e Equipamentos</v>
      </c>
      <c r="D1219" s="3" t="str">
        <f>'[1]TCE - ANEXO IV - Preencher'!F1228</f>
        <v>18.204.483/0001-01</v>
      </c>
      <c r="E1219" s="5" t="str">
        <f>'[1]TCE - ANEXO IV - Preencher'!G1228</f>
        <v>WAGNER FERNANDES SALES DA SILVA E CIA LTDA</v>
      </c>
      <c r="F1219" s="5" t="str">
        <f>'[1]TCE - ANEXO IV - Preencher'!H1228</f>
        <v>S</v>
      </c>
      <c r="G1219" s="5" t="str">
        <f>'[1]TCE - ANEXO IV - Preencher'!I1228</f>
        <v>S</v>
      </c>
      <c r="H1219" s="5" t="str">
        <f>'[1]TCE - ANEXO IV - Preencher'!J1228</f>
        <v>4747</v>
      </c>
      <c r="I1219" s="6">
        <f>IF('[1]TCE - ANEXO IV - Preencher'!K1228="","",'[1]TCE - ANEXO IV - Preencher'!K1228)</f>
        <v>45376</v>
      </c>
      <c r="J1219" s="5" t="str">
        <f>'[1]TCE - ANEXO IV - Preencher'!L1228</f>
        <v>5VCOZXF3W</v>
      </c>
      <c r="K1219" s="5" t="str">
        <f>IF(F1219="B",LEFT('[1]TCE - ANEXO IV - Preencher'!M1228,2),IF(F1219="S",LEFT('[1]TCE - ANEXO IV - Preencher'!M1228,7),IF('[1]TCE - ANEXO IV - Preencher'!H1228="","")))</f>
        <v>2704302</v>
      </c>
      <c r="L1219" s="7">
        <f>'[1]TCE - ANEXO IV - Preencher'!N1228</f>
        <v>26991.59</v>
      </c>
    </row>
    <row r="1220" spans="1:12" ht="18" customHeight="1" x14ac:dyDescent="0.2">
      <c r="A1220" s="3">
        <f>IFERROR(VLOOKUP(B1220,'[1]DADOS (OCULTAR)'!$Q$3:$S$135,3,0),"")</f>
        <v>10583920000800</v>
      </c>
      <c r="B1220" s="4" t="str">
        <f>'[1]TCE - ANEXO IV - Preencher'!C1229</f>
        <v>HOSPITAL MESTRE VITALINO</v>
      </c>
      <c r="C1220" s="4" t="str">
        <f>'[1]TCE - ANEXO IV - Preencher'!E1229</f>
        <v>5.5 - Reparo e Manutenção de Máquinas e Equipamentos</v>
      </c>
      <c r="D1220" s="3">
        <f>'[1]TCE - ANEXO IV - Preencher'!F1229</f>
        <v>13318896000101</v>
      </c>
      <c r="E1220" s="5" t="str">
        <f>'[1]TCE - ANEXO IV - Preencher'!G1229</f>
        <v>LOGOL SISTEMAS PREDIAIS LTDA</v>
      </c>
      <c r="F1220" s="5" t="str">
        <f>'[1]TCE - ANEXO IV - Preencher'!H1229</f>
        <v>S</v>
      </c>
      <c r="G1220" s="5" t="str">
        <f>'[1]TCE - ANEXO IV - Preencher'!I1229</f>
        <v>S</v>
      </c>
      <c r="H1220" s="5" t="str">
        <f>'[1]TCE - ANEXO IV - Preencher'!J1229</f>
        <v>00001262</v>
      </c>
      <c r="I1220" s="6">
        <f>IF('[1]TCE - ANEXO IV - Preencher'!K1229="","",'[1]TCE - ANEXO IV - Preencher'!K1229)</f>
        <v>45355</v>
      </c>
      <c r="J1220" s="5" t="str">
        <f>'[1]TCE - ANEXO IV - Preencher'!L1229</f>
        <v>W4Z9-XIHW</v>
      </c>
      <c r="K1220" s="5" t="str">
        <f>IF(F1220="B",LEFT('[1]TCE - ANEXO IV - Preencher'!M1229,2),IF(F1220="S",LEFT('[1]TCE - ANEXO IV - Preencher'!M1229,7),IF('[1]TCE - ANEXO IV - Preencher'!H1229="","")))</f>
        <v>2611606</v>
      </c>
      <c r="L1220" s="7">
        <f>'[1]TCE - ANEXO IV - Preencher'!N1229</f>
        <v>3000</v>
      </c>
    </row>
    <row r="1221" spans="1:12" ht="18" customHeight="1" x14ac:dyDescent="0.2">
      <c r="A1221" s="3">
        <f>IFERROR(VLOOKUP(B1221,'[1]DADOS (OCULTAR)'!$Q$3:$S$135,3,0),"")</f>
        <v>10583920000800</v>
      </c>
      <c r="B1221" s="4" t="str">
        <f>'[1]TCE - ANEXO IV - Preencher'!C1230</f>
        <v>HOSPITAL MESTRE VITALINO</v>
      </c>
      <c r="C1221" s="4" t="str">
        <f>'[1]TCE - ANEXO IV - Preencher'!E1230</f>
        <v>5.5 - Reparo e Manutenção de Máquinas e Equipamentos</v>
      </c>
      <c r="D1221" s="3" t="str">
        <f>'[1]TCE - ANEXO IV - Preencher'!F1230</f>
        <v>23.623.014/0001-67</v>
      </c>
      <c r="E1221" s="5" t="str">
        <f>'[1]TCE - ANEXO IV - Preencher'!G1230</f>
        <v>AIRMONT ENGENHARIA EIRELI - EPP</v>
      </c>
      <c r="F1221" s="5" t="str">
        <f>'[1]TCE - ANEXO IV - Preencher'!H1230</f>
        <v>S</v>
      </c>
      <c r="G1221" s="5" t="str">
        <f>'[1]TCE - ANEXO IV - Preencher'!I1230</f>
        <v>S</v>
      </c>
      <c r="H1221" s="5" t="str">
        <f>'[1]TCE - ANEXO IV - Preencher'!J1230</f>
        <v>000001658</v>
      </c>
      <c r="I1221" s="6">
        <f>IF('[1]TCE - ANEXO IV - Preencher'!K1230="","",'[1]TCE - ANEXO IV - Preencher'!K1230)</f>
        <v>45377</v>
      </c>
      <c r="J1221" s="5" t="str">
        <f>'[1]TCE - ANEXO IV - Preencher'!L1230</f>
        <v>ZUHK71303</v>
      </c>
      <c r="K1221" s="5" t="str">
        <f>IF(F1221="B",LEFT('[1]TCE - ANEXO IV - Preencher'!M1230,2),IF(F1221="S",LEFT('[1]TCE - ANEXO IV - Preencher'!M1230,7),IF('[1]TCE - ANEXO IV - Preencher'!H1230="","")))</f>
        <v>2609600</v>
      </c>
      <c r="L1221" s="7">
        <f>'[1]TCE - ANEXO IV - Preencher'!N1230</f>
        <v>32858.35</v>
      </c>
    </row>
    <row r="1222" spans="1:12" ht="18" customHeight="1" x14ac:dyDescent="0.2">
      <c r="A1222" s="3">
        <f>IFERROR(VLOOKUP(B1222,'[1]DADOS (OCULTAR)'!$Q$3:$S$135,3,0),"")</f>
        <v>10583920000800</v>
      </c>
      <c r="B1222" s="4" t="str">
        <f>'[1]TCE - ANEXO IV - Preencher'!C1231</f>
        <v>HOSPITAL MESTRE VITALINO</v>
      </c>
      <c r="C1222" s="4" t="str">
        <f>'[1]TCE - ANEXO IV - Preencher'!E1231</f>
        <v>5.5 - Reparo e Manutenção de Máquinas e Equipamentos</v>
      </c>
      <c r="D1222" s="3" t="str">
        <f>'[1]TCE - ANEXO IV - Preencher'!F1231</f>
        <v>11.189.101/0001-79</v>
      </c>
      <c r="E1222" s="5" t="str">
        <f>'[1]TCE - ANEXO IV - Preencher'!G1231</f>
        <v>GENSETS INST. E MANUT. ELET</v>
      </c>
      <c r="F1222" s="5" t="str">
        <f>'[1]TCE - ANEXO IV - Preencher'!H1231</f>
        <v>S</v>
      </c>
      <c r="G1222" s="5" t="str">
        <f>'[1]TCE - ANEXO IV - Preencher'!I1231</f>
        <v>S</v>
      </c>
      <c r="H1222" s="5" t="str">
        <f>'[1]TCE - ANEXO IV - Preencher'!J1231</f>
        <v>00006511</v>
      </c>
      <c r="I1222" s="6">
        <f>IF('[1]TCE - ANEXO IV - Preencher'!K1231="","",'[1]TCE - ANEXO IV - Preencher'!K1231)</f>
        <v>45352</v>
      </c>
      <c r="J1222" s="5" t="str">
        <f>'[1]TCE - ANEXO IV - Preencher'!L1231</f>
        <v>AAMB-YDLM</v>
      </c>
      <c r="K1222" s="5" t="str">
        <f>IF(F1222="B",LEFT('[1]TCE - ANEXO IV - Preencher'!M1231,2),IF(F1222="S",LEFT('[1]TCE - ANEXO IV - Preencher'!M1231,7),IF('[1]TCE - ANEXO IV - Preencher'!H1231="","")))</f>
        <v>2611606</v>
      </c>
      <c r="L1222" s="7">
        <f>'[1]TCE - ANEXO IV - Preencher'!N1231</f>
        <v>4467.57</v>
      </c>
    </row>
    <row r="1223" spans="1:12" ht="18" customHeight="1" x14ac:dyDescent="0.2">
      <c r="A1223" s="3">
        <f>IFERROR(VLOOKUP(B1223,'[1]DADOS (OCULTAR)'!$Q$3:$S$135,3,0),"")</f>
        <v>10583920000800</v>
      </c>
      <c r="B1223" s="4" t="str">
        <f>'[1]TCE - ANEXO IV - Preencher'!C1232</f>
        <v>HOSPITAL MESTRE VITALINO</v>
      </c>
      <c r="C1223" s="4" t="str">
        <f>'[1]TCE - ANEXO IV - Preencher'!E1232</f>
        <v>5.5 - Reparo e Manutenção de Máquinas e Equipamentos</v>
      </c>
      <c r="D1223" s="3" t="str">
        <f>'[1]TCE - ANEXO IV - Preencher'!F1232</f>
        <v>36.823.760/0001-46</v>
      </c>
      <c r="E1223" s="5" t="str">
        <f>'[1]TCE - ANEXO IV - Preencher'!G1232</f>
        <v>TECH SYSTEM SECURITY COMERCIO E SERVICOS DE EQUIP</v>
      </c>
      <c r="F1223" s="5" t="str">
        <f>'[1]TCE - ANEXO IV - Preencher'!H1232</f>
        <v>S</v>
      </c>
      <c r="G1223" s="5" t="str">
        <f>'[1]TCE - ANEXO IV - Preencher'!I1232</f>
        <v>S</v>
      </c>
      <c r="H1223" s="5" t="str">
        <f>'[1]TCE - ANEXO IV - Preencher'!J1232</f>
        <v>00000236</v>
      </c>
      <c r="I1223" s="6">
        <f>IF('[1]TCE - ANEXO IV - Preencher'!K1232="","",'[1]TCE - ANEXO IV - Preencher'!K1232)</f>
        <v>45355</v>
      </c>
      <c r="J1223" s="5" t="str">
        <f>'[1]TCE - ANEXO IV - Preencher'!L1232</f>
        <v>X9CD-XAT5</v>
      </c>
      <c r="K1223" s="5" t="str">
        <f>IF(F1223="B",LEFT('[1]TCE - ANEXO IV - Preencher'!M1232,2),IF(F1223="S",LEFT('[1]TCE - ANEXO IV - Preencher'!M1232,7),IF('[1]TCE - ANEXO IV - Preencher'!H1232="","")))</f>
        <v>2611606</v>
      </c>
      <c r="L1223" s="7">
        <f>'[1]TCE - ANEXO IV - Preencher'!N1232</f>
        <v>1600</v>
      </c>
    </row>
    <row r="1224" spans="1:12" ht="18" customHeight="1" x14ac:dyDescent="0.2">
      <c r="A1224" s="3">
        <f>IFERROR(VLOOKUP(B1224,'[1]DADOS (OCULTAR)'!$Q$3:$S$135,3,0),"")</f>
        <v>10583920000800</v>
      </c>
      <c r="B1224" s="4" t="str">
        <f>'[1]TCE - ANEXO IV - Preencher'!C1233</f>
        <v>HOSPITAL MESTRE VITALINO</v>
      </c>
      <c r="C1224" s="4" t="str">
        <f>'[1]TCE - ANEXO IV - Preencher'!E1233</f>
        <v>5.5 - Reparo e Manutenção de Máquinas e Equipamentos</v>
      </c>
      <c r="D1224" s="3">
        <f>'[1]TCE - ANEXO IV - Preencher'!F1233</f>
        <v>44069796000104</v>
      </c>
      <c r="E1224" s="5" t="str">
        <f>'[1]TCE - ANEXO IV - Preencher'!G1233</f>
        <v>JOELMA DA SILVA LUZ SERVICOS</v>
      </c>
      <c r="F1224" s="5" t="str">
        <f>'[1]TCE - ANEXO IV - Preencher'!H1233</f>
        <v>S</v>
      </c>
      <c r="G1224" s="5" t="str">
        <f>'[1]TCE - ANEXO IV - Preencher'!I1233</f>
        <v>S</v>
      </c>
      <c r="H1224" s="5" t="str">
        <f>'[1]TCE - ANEXO IV - Preencher'!J1233</f>
        <v>000000185</v>
      </c>
      <c r="I1224" s="6">
        <f>IF('[1]TCE - ANEXO IV - Preencher'!K1233="","",'[1]TCE - ANEXO IV - Preencher'!K1233)</f>
        <v>45379</v>
      </c>
      <c r="J1224" s="5" t="str">
        <f>'[1]TCE - ANEXO IV - Preencher'!L1233</f>
        <v>ILSB15418</v>
      </c>
      <c r="K1224" s="5" t="str">
        <f>IF(F1224="B",LEFT('[1]TCE - ANEXO IV - Preencher'!M1233,2),IF(F1224="S",LEFT('[1]TCE - ANEXO IV - Preencher'!M1233,7),IF('[1]TCE - ANEXO IV - Preencher'!H1233="","")))</f>
        <v>2609600</v>
      </c>
      <c r="L1224" s="7">
        <f>'[1]TCE - ANEXO IV - Preencher'!N1233</f>
        <v>4380</v>
      </c>
    </row>
    <row r="1225" spans="1:12" ht="18" customHeight="1" x14ac:dyDescent="0.2">
      <c r="A1225" s="3">
        <f>IFERROR(VLOOKUP(B1225,'[1]DADOS (OCULTAR)'!$Q$3:$S$135,3,0),"")</f>
        <v>10583920000800</v>
      </c>
      <c r="B1225" s="4" t="str">
        <f>'[1]TCE - ANEXO IV - Preencher'!C1234</f>
        <v>HOSPITAL MESTRE VITALINO</v>
      </c>
      <c r="C1225" s="4" t="str">
        <f>'[1]TCE - ANEXO IV - Preencher'!E1234</f>
        <v>5.5 - Reparo e Manutenção de Máquinas e Equipamentos</v>
      </c>
      <c r="D1225" s="3" t="str">
        <f>'[1]TCE - ANEXO IV - Preencher'!F1234</f>
        <v>90.347.840/0008-94</v>
      </c>
      <c r="E1225" s="5" t="str">
        <f>'[1]TCE - ANEXO IV - Preencher'!G1234</f>
        <v>TK ELEVADORES BRASIL LTDA</v>
      </c>
      <c r="F1225" s="5" t="str">
        <f>'[1]TCE - ANEXO IV - Preencher'!H1234</f>
        <v>S</v>
      </c>
      <c r="G1225" s="5" t="str">
        <f>'[1]TCE - ANEXO IV - Preencher'!I1234</f>
        <v>S</v>
      </c>
      <c r="H1225" s="5" t="str">
        <f>'[1]TCE - ANEXO IV - Preencher'!J1234</f>
        <v>147585</v>
      </c>
      <c r="I1225" s="6">
        <f>IF('[1]TCE - ANEXO IV - Preencher'!K1234="","",'[1]TCE - ANEXO IV - Preencher'!K1234)</f>
        <v>45355</v>
      </c>
      <c r="J1225" s="5" t="str">
        <f>'[1]TCE - ANEXO IV - Preencher'!L1234</f>
        <v>MEA6-9IBP</v>
      </c>
      <c r="K1225" s="5" t="str">
        <f>IF(F1225="B",LEFT('[1]TCE - ANEXO IV - Preencher'!M1234,2),IF(F1225="S",LEFT('[1]TCE - ANEXO IV - Preencher'!M1234,7),IF('[1]TCE - ANEXO IV - Preencher'!H1234="","")))</f>
        <v>2611606</v>
      </c>
      <c r="L1225" s="7">
        <f>'[1]TCE - ANEXO IV - Preencher'!N1234</f>
        <v>2699.49</v>
      </c>
    </row>
    <row r="1226" spans="1:12" ht="18" customHeight="1" x14ac:dyDescent="0.2">
      <c r="A1226" s="3">
        <f>IFERROR(VLOOKUP(B1226,'[1]DADOS (OCULTAR)'!$Q$3:$S$135,3,0),"")</f>
        <v>10583920000800</v>
      </c>
      <c r="B1226" s="4" t="str">
        <f>'[1]TCE - ANEXO IV - Preencher'!C1235</f>
        <v>HOSPITAL MESTRE VITALINO</v>
      </c>
      <c r="C1226" s="4" t="str">
        <f>'[1]TCE - ANEXO IV - Preencher'!E1235</f>
        <v>5.5 - Reparo e Manutenção de Máquinas e Equipamentos</v>
      </c>
      <c r="D1226" s="3" t="str">
        <f>'[1]TCE - ANEXO IV - Preencher'!F1235</f>
        <v>90.347.840/0008-94</v>
      </c>
      <c r="E1226" s="5" t="str">
        <f>'[1]TCE - ANEXO IV - Preencher'!G1235</f>
        <v>TK ELEVADORES BRASIL LTDA</v>
      </c>
      <c r="F1226" s="5" t="str">
        <f>'[1]TCE - ANEXO IV - Preencher'!H1235</f>
        <v>S</v>
      </c>
      <c r="G1226" s="5" t="str">
        <f>'[1]TCE - ANEXO IV - Preencher'!I1235</f>
        <v>S</v>
      </c>
      <c r="H1226" s="5" t="str">
        <f>'[1]TCE - ANEXO IV - Preencher'!J1235</f>
        <v>00148055</v>
      </c>
      <c r="I1226" s="6">
        <f>IF('[1]TCE - ANEXO IV - Preencher'!K1235="","",'[1]TCE - ANEXO IV - Preencher'!K1235)</f>
        <v>45376</v>
      </c>
      <c r="J1226" s="5" t="str">
        <f>'[1]TCE - ANEXO IV - Preencher'!L1235</f>
        <v>ABU8-WHY2</v>
      </c>
      <c r="K1226" s="5" t="str">
        <f>IF(F1226="B",LEFT('[1]TCE - ANEXO IV - Preencher'!M1235,2),IF(F1226="S",LEFT('[1]TCE - ANEXO IV - Preencher'!M1235,7),IF('[1]TCE - ANEXO IV - Preencher'!H1235="","")))</f>
        <v>2611606</v>
      </c>
      <c r="L1226" s="7">
        <f>'[1]TCE - ANEXO IV - Preencher'!N1235</f>
        <v>2902.07</v>
      </c>
    </row>
    <row r="1227" spans="1:12" ht="18" customHeight="1" x14ac:dyDescent="0.2">
      <c r="A1227" s="3">
        <f>IFERROR(VLOOKUP(B1227,'[1]DADOS (OCULTAR)'!$Q$3:$S$135,3,0),"")</f>
        <v>10583920000800</v>
      </c>
      <c r="B1227" s="4" t="str">
        <f>'[1]TCE - ANEXO IV - Preencher'!C1236</f>
        <v>HOSPITAL MESTRE VITALINO</v>
      </c>
      <c r="C1227" s="4" t="str">
        <f>'[1]TCE - ANEXO IV - Preencher'!E1236</f>
        <v>5.5 - Reparo e Manutenção de Máquinas e Equipamentos</v>
      </c>
      <c r="D1227" s="3" t="str">
        <f>'[1]TCE - ANEXO IV - Preencher'!F1236</f>
        <v>90.347.840/0008-94</v>
      </c>
      <c r="E1227" s="5" t="str">
        <f>'[1]TCE - ANEXO IV - Preencher'!G1236</f>
        <v>TK ELEVADORES BRASIL LTDA</v>
      </c>
      <c r="F1227" s="5" t="str">
        <f>'[1]TCE - ANEXO IV - Preencher'!H1236</f>
        <v>S</v>
      </c>
      <c r="G1227" s="5" t="str">
        <f>'[1]TCE - ANEXO IV - Preencher'!I1236</f>
        <v>S</v>
      </c>
      <c r="H1227" s="5" t="str">
        <f>'[1]TCE - ANEXO IV - Preencher'!J1236</f>
        <v>00148071</v>
      </c>
      <c r="I1227" s="6">
        <f>IF('[1]TCE - ANEXO IV - Preencher'!K1236="","",'[1]TCE - ANEXO IV - Preencher'!K1236)</f>
        <v>45377</v>
      </c>
      <c r="J1227" s="5" t="str">
        <f>'[1]TCE - ANEXO IV - Preencher'!L1236</f>
        <v>VE2N-1NII</v>
      </c>
      <c r="K1227" s="5" t="str">
        <f>IF(F1227="B",LEFT('[1]TCE - ANEXO IV - Preencher'!M1236,2),IF(F1227="S",LEFT('[1]TCE - ANEXO IV - Preencher'!M1236,7),IF('[1]TCE - ANEXO IV - Preencher'!H1236="","")))</f>
        <v>2611606</v>
      </c>
      <c r="L1227" s="7">
        <f>'[1]TCE - ANEXO IV - Preencher'!N1236</f>
        <v>240.73</v>
      </c>
    </row>
    <row r="1228" spans="1:12" ht="18" customHeight="1" x14ac:dyDescent="0.2">
      <c r="A1228" s="3">
        <f>IFERROR(VLOOKUP(B1228,'[1]DADOS (OCULTAR)'!$Q$3:$S$135,3,0),"")</f>
        <v>10583920000800</v>
      </c>
      <c r="B1228" s="4" t="str">
        <f>'[1]TCE - ANEXO IV - Preencher'!C1237</f>
        <v>HOSPITAL MESTRE VITALINO</v>
      </c>
      <c r="C1228" s="4" t="str">
        <f>'[1]TCE - ANEXO IV - Preencher'!E1237</f>
        <v>5.5 - Reparo e Manutenção de Máquinas e Equipamentos</v>
      </c>
      <c r="D1228" s="3">
        <f>'[1]TCE - ANEXO IV - Preencher'!F1237</f>
        <v>44069796000104</v>
      </c>
      <c r="E1228" s="5" t="str">
        <f>'[1]TCE - ANEXO IV - Preencher'!G1237</f>
        <v>JOELMA DA SILVA LUZ SERVICOS</v>
      </c>
      <c r="F1228" s="5" t="str">
        <f>'[1]TCE - ANEXO IV - Preencher'!H1237</f>
        <v>S</v>
      </c>
      <c r="G1228" s="5" t="str">
        <f>'[1]TCE - ANEXO IV - Preencher'!I1237</f>
        <v>S</v>
      </c>
      <c r="H1228" s="5" t="str">
        <f>'[1]TCE - ANEXO IV - Preencher'!J1237</f>
        <v>000000187</v>
      </c>
      <c r="I1228" s="6">
        <f>IF('[1]TCE - ANEXO IV - Preencher'!K1237="","",'[1]TCE - ANEXO IV - Preencher'!K1237)</f>
        <v>45379</v>
      </c>
      <c r="J1228" s="5" t="str">
        <f>'[1]TCE - ANEXO IV - Preencher'!L1237</f>
        <v>QMTK11623</v>
      </c>
      <c r="K1228" s="5" t="str">
        <f>IF(F1228="B",LEFT('[1]TCE - ANEXO IV - Preencher'!M1237,2),IF(F1228="S",LEFT('[1]TCE - ANEXO IV - Preencher'!M1237,7),IF('[1]TCE - ANEXO IV - Preencher'!H1237="","")))</f>
        <v>2609600</v>
      </c>
      <c r="L1228" s="7">
        <f>'[1]TCE - ANEXO IV - Preencher'!N1237</f>
        <v>640</v>
      </c>
    </row>
    <row r="1229" spans="1:12" ht="18" customHeight="1" x14ac:dyDescent="0.2">
      <c r="A1229" s="3">
        <f>IFERROR(VLOOKUP(B1229,'[1]DADOS (OCULTAR)'!$Q$3:$S$135,3,0),"")</f>
        <v>10583920000800</v>
      </c>
      <c r="B1229" s="4" t="str">
        <f>'[1]TCE - ANEXO IV - Preencher'!C1238</f>
        <v>HOSPITAL MESTRE VITALINO</v>
      </c>
      <c r="C1229" s="4" t="str">
        <f>'[1]TCE - ANEXO IV - Preencher'!E1238</f>
        <v>5.4 - Reparo e Manutenção de Bens Imóveis</v>
      </c>
      <c r="D1229" s="3" t="str">
        <f>'[1]TCE - ANEXO IV - Preencher'!F1238</f>
        <v>20.548.154/0001-20</v>
      </c>
      <c r="E1229" s="5" t="str">
        <f>'[1]TCE - ANEXO IV - Preencher'!G1238</f>
        <v>GRACIANE XAVIER FERREIRA SOUSA 08019588493</v>
      </c>
      <c r="F1229" s="5" t="str">
        <f>'[1]TCE - ANEXO IV - Preencher'!H1238</f>
        <v>S</v>
      </c>
      <c r="G1229" s="5" t="str">
        <f>'[1]TCE - ANEXO IV - Preencher'!I1238</f>
        <v>S</v>
      </c>
      <c r="H1229" s="5" t="str">
        <f>'[1]TCE - ANEXO IV - Preencher'!J1238</f>
        <v>364</v>
      </c>
      <c r="I1229" s="6">
        <f>IF('[1]TCE - ANEXO IV - Preencher'!K1238="","",'[1]TCE - ANEXO IV - Preencher'!K1238)</f>
        <v>45379</v>
      </c>
      <c r="J1229" s="5" t="str">
        <f>'[1]TCE - ANEXO IV - Preencher'!L1238</f>
        <v>E1NMLZEXR</v>
      </c>
      <c r="K1229" s="5" t="str">
        <f>IF(F1229="B",LEFT('[1]TCE - ANEXO IV - Preencher'!M1238,2),IF(F1229="S",LEFT('[1]TCE - ANEXO IV - Preencher'!M1238,7),IF('[1]TCE - ANEXO IV - Preencher'!H1238="","")))</f>
        <v>2604106</v>
      </c>
      <c r="L1229" s="7">
        <f>'[1]TCE - ANEXO IV - Preencher'!N1238</f>
        <v>18740</v>
      </c>
    </row>
    <row r="1230" spans="1:12" ht="18" customHeight="1" x14ac:dyDescent="0.2">
      <c r="A1230" s="3">
        <f>IFERROR(VLOOKUP(B1230,'[1]DADOS (OCULTAR)'!$Q$3:$S$135,3,0),"")</f>
        <v>10583920000800</v>
      </c>
      <c r="B1230" s="4" t="str">
        <f>'[1]TCE - ANEXO IV - Preencher'!C1239</f>
        <v>HOSPITAL MESTRE VITALINO</v>
      </c>
      <c r="C1230" s="4" t="str">
        <f>'[1]TCE - ANEXO IV - Preencher'!E1239</f>
        <v>5.6 - Reparo e Manutanção de Veículos</v>
      </c>
      <c r="D1230" s="3">
        <f>'[1]TCE - ANEXO IV - Preencher'!F1239</f>
        <v>25450583000183</v>
      </c>
      <c r="E1230" s="5" t="str">
        <f>'[1]TCE - ANEXO IV - Preencher'!G1239</f>
        <v>25.450.583 SIVONALDO SILVA ALVES</v>
      </c>
      <c r="F1230" s="5" t="str">
        <f>'[1]TCE - ANEXO IV - Preencher'!H1239</f>
        <v>S</v>
      </c>
      <c r="G1230" s="5" t="str">
        <f>'[1]TCE - ANEXO IV - Preencher'!I1239</f>
        <v>S</v>
      </c>
      <c r="H1230" s="5" t="str">
        <f>'[1]TCE - ANEXO IV - Preencher'!J1239</f>
        <v>3</v>
      </c>
      <c r="I1230" s="6">
        <f>IF('[1]TCE - ANEXO IV - Preencher'!K1239="","",'[1]TCE - ANEXO IV - Preencher'!K1239)</f>
        <v>45365</v>
      </c>
      <c r="J1230" s="5" t="str">
        <f>'[1]TCE - ANEXO IV - Preencher'!L1239</f>
        <v>26041062225450583000183000000000000324035749774157</v>
      </c>
      <c r="K1230" s="5" t="str">
        <f>IF(F1230="B",LEFT('[1]TCE - ANEXO IV - Preencher'!M1239,2),IF(F1230="S",LEFT('[1]TCE - ANEXO IV - Preencher'!M1239,7),IF('[1]TCE - ANEXO IV - Preencher'!H1239="","")))</f>
        <v>2604106</v>
      </c>
      <c r="L1230" s="7">
        <f>'[1]TCE - ANEXO IV - Preencher'!N1239</f>
        <v>660</v>
      </c>
    </row>
    <row r="1231" spans="1:12" ht="18" customHeight="1" x14ac:dyDescent="0.2">
      <c r="A1231" s="3">
        <f>IFERROR(VLOOKUP(B1231,'[1]DADOS (OCULTAR)'!$Q$3:$S$135,3,0),"")</f>
        <v>10583920000800</v>
      </c>
      <c r="B1231" s="4" t="str">
        <f>'[1]TCE - ANEXO IV - Preencher'!C1240</f>
        <v>HOSPITAL MESTRE VITALINO</v>
      </c>
      <c r="C1231" s="4" t="str">
        <f>'[1]TCE - ANEXO IV - Preencher'!E1240</f>
        <v xml:space="preserve">5.7 - Reparo e Manutenção de Bens Movéis de Outras Naturezas </v>
      </c>
      <c r="D1231" s="3" t="str">
        <f>'[1]TCE - ANEXO IV - Preencher'!F1240</f>
        <v>26.375.970/0001-65</v>
      </c>
      <c r="E1231" s="5" t="str">
        <f>'[1]TCE - ANEXO IV - Preencher'!G1240</f>
        <v>FABIO EMANUEL DE ANDRADE 02585337499</v>
      </c>
      <c r="F1231" s="5" t="str">
        <f>'[1]TCE - ANEXO IV - Preencher'!H1240</f>
        <v>S</v>
      </c>
      <c r="G1231" s="5" t="str">
        <f>'[1]TCE - ANEXO IV - Preencher'!I1240</f>
        <v>S</v>
      </c>
      <c r="H1231" s="5" t="str">
        <f>'[1]TCE - ANEXO IV - Preencher'!J1240</f>
        <v>6</v>
      </c>
      <c r="I1231" s="6">
        <f>IF('[1]TCE - ANEXO IV - Preencher'!K1240="","",'[1]TCE - ANEXO IV - Preencher'!K1240)</f>
        <v>45379</v>
      </c>
      <c r="J1231" s="5" t="str">
        <f>'[1]TCE - ANEXO IV - Preencher'!L1240</f>
        <v>26041062226375970000165000000000000624034530964589</v>
      </c>
      <c r="K1231" s="5" t="str">
        <f>IF(F1231="B",LEFT('[1]TCE - ANEXO IV - Preencher'!M1240,2),IF(F1231="S",LEFT('[1]TCE - ANEXO IV - Preencher'!M1240,7),IF('[1]TCE - ANEXO IV - Preencher'!H1240="","")))</f>
        <v>2604106</v>
      </c>
      <c r="L1231" s="7">
        <f>'[1]TCE - ANEXO IV - Preencher'!N1240</f>
        <v>3300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>
        <f>IFERROR(VLOOKUP(B1233,'[1]DADOS (OCULTAR)'!$Q$3:$S$135,3,0),"")</f>
        <v>10583920000800</v>
      </c>
      <c r="B1233" s="4" t="str">
        <f>'[1]TCE - ANEXO IV - Preencher'!C1242</f>
        <v>HOSPITAL MESTRE VITALINO</v>
      </c>
      <c r="C1233" s="4" t="str">
        <f>'[1]TCE - ANEXO IV - Preencher'!E1242</f>
        <v xml:space="preserve">5.25 - Serviços Bancários </v>
      </c>
      <c r="D1233" s="3" t="str">
        <f>'[1]TCE - ANEXO IV - Preencher'!F1242</f>
        <v xml:space="preserve">90.400.888/0001-42 </v>
      </c>
      <c r="E1233" s="5" t="str">
        <f>'[1]TCE - ANEXO IV - Preencher'!G1242</f>
        <v>TARIFA BANCARIA</v>
      </c>
      <c r="F1233" s="5" t="str">
        <f>'[1]TCE - ANEXO IV - Preencher'!H1242</f>
        <v>S</v>
      </c>
      <c r="G1233" s="5" t="str">
        <f>'[1]TCE - ANEXO IV - Preencher'!I1242</f>
        <v>N</v>
      </c>
      <c r="H1233" s="5">
        <f>'[1]TCE - ANEXO IV - Preencher'!J1242</f>
        <v>0</v>
      </c>
      <c r="I1233" s="6">
        <f>IF('[1]TCE - ANEXO IV - Preencher'!K1242="","",'[1]TCE - ANEXO IV - Preencher'!K1242)</f>
        <v>45352</v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9</v>
      </c>
    </row>
    <row r="1234" spans="1:12" ht="18" customHeight="1" x14ac:dyDescent="0.2">
      <c r="A1234" s="3">
        <f>IFERROR(VLOOKUP(B1234,'[1]DADOS (OCULTAR)'!$Q$3:$S$135,3,0),"")</f>
        <v>10583920000800</v>
      </c>
      <c r="B1234" s="4" t="str">
        <f>'[1]TCE - ANEXO IV - Preencher'!C1243</f>
        <v>HOSPITAL MESTRE VITALINO</v>
      </c>
      <c r="C1234" s="4" t="str">
        <f>'[1]TCE - ANEXO IV - Preencher'!E1243</f>
        <v xml:space="preserve">5.25 - Serviços Bancários </v>
      </c>
      <c r="D1234" s="3" t="str">
        <f>'[1]TCE - ANEXO IV - Preencher'!F1243</f>
        <v xml:space="preserve">90.400.888/0001-42 </v>
      </c>
      <c r="E1234" s="5" t="str">
        <f>'[1]TCE - ANEXO IV - Preencher'!G1243</f>
        <v>TARIFA BANCARIA</v>
      </c>
      <c r="F1234" s="5" t="str">
        <f>'[1]TCE - ANEXO IV - Preencher'!H1243</f>
        <v>S</v>
      </c>
      <c r="G1234" s="5" t="str">
        <f>'[1]TCE - ANEXO IV - Preencher'!I1243</f>
        <v>N</v>
      </c>
      <c r="H1234" s="5">
        <f>'[1]TCE - ANEXO IV - Preencher'!J1243</f>
        <v>0</v>
      </c>
      <c r="I1234" s="6">
        <f>IF('[1]TCE - ANEXO IV - Preencher'!K1243="","",'[1]TCE - ANEXO IV - Preencher'!K1243)</f>
        <v>45355</v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99</v>
      </c>
    </row>
    <row r="1235" spans="1:12" ht="18" customHeight="1" x14ac:dyDescent="0.2">
      <c r="A1235" s="3">
        <f>IFERROR(VLOOKUP(B1235,'[1]DADOS (OCULTAR)'!$Q$3:$S$135,3,0),"")</f>
        <v>10583920000800</v>
      </c>
      <c r="B1235" s="4" t="str">
        <f>'[1]TCE - ANEXO IV - Preencher'!C1244</f>
        <v>HOSPITAL MESTRE VITALINO</v>
      </c>
      <c r="C1235" s="4" t="str">
        <f>'[1]TCE - ANEXO IV - Preencher'!E1244</f>
        <v xml:space="preserve">5.25 - Serviços Bancários </v>
      </c>
      <c r="D1235" s="3" t="str">
        <f>'[1]TCE - ANEXO IV - Preencher'!F1244</f>
        <v xml:space="preserve">90.400.888/0001-42 </v>
      </c>
      <c r="E1235" s="5" t="str">
        <f>'[1]TCE - ANEXO IV - Preencher'!G1244</f>
        <v>TARIFA BANCARIA</v>
      </c>
      <c r="F1235" s="5" t="str">
        <f>'[1]TCE - ANEXO IV - Preencher'!H1244</f>
        <v>S</v>
      </c>
      <c r="G1235" s="5" t="str">
        <f>'[1]TCE - ANEXO IV - Preencher'!I1244</f>
        <v>N</v>
      </c>
      <c r="H1235" s="5">
        <f>'[1]TCE - ANEXO IV - Preencher'!J1244</f>
        <v>0</v>
      </c>
      <c r="I1235" s="6">
        <f>IF('[1]TCE - ANEXO IV - Preencher'!K1244="","",'[1]TCE - ANEXO IV - Preencher'!K1244)</f>
        <v>45356</v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63</v>
      </c>
    </row>
    <row r="1236" spans="1:12" ht="18" customHeight="1" x14ac:dyDescent="0.2">
      <c r="A1236" s="3">
        <f>IFERROR(VLOOKUP(B1236,'[1]DADOS (OCULTAR)'!$Q$3:$S$135,3,0),"")</f>
        <v>10583920000800</v>
      </c>
      <c r="B1236" s="4" t="str">
        <f>'[1]TCE - ANEXO IV - Preencher'!C1245</f>
        <v>HOSPITAL MESTRE VITALINO</v>
      </c>
      <c r="C1236" s="4" t="str">
        <f>'[1]TCE - ANEXO IV - Preencher'!E1245</f>
        <v xml:space="preserve">5.25 - Serviços Bancários </v>
      </c>
      <c r="D1236" s="3" t="str">
        <f>'[1]TCE - ANEXO IV - Preencher'!F1245</f>
        <v xml:space="preserve">90.400.888/0001-42 </v>
      </c>
      <c r="E1236" s="5" t="str">
        <f>'[1]TCE - ANEXO IV - Preencher'!G1245</f>
        <v>TARIFA BANCARIA</v>
      </c>
      <c r="F1236" s="5" t="str">
        <f>'[1]TCE - ANEXO IV - Preencher'!H1245</f>
        <v>S</v>
      </c>
      <c r="G1236" s="5" t="str">
        <f>'[1]TCE - ANEXO IV - Preencher'!I1245</f>
        <v>N</v>
      </c>
      <c r="H1236" s="5">
        <f>'[1]TCE - ANEXO IV - Preencher'!J1245</f>
        <v>0</v>
      </c>
      <c r="I1236" s="6">
        <f>IF('[1]TCE - ANEXO IV - Preencher'!K1245="","",'[1]TCE - ANEXO IV - Preencher'!K1245)</f>
        <v>45357</v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45</v>
      </c>
    </row>
    <row r="1237" spans="1:12" ht="18" customHeight="1" x14ac:dyDescent="0.2">
      <c r="A1237" s="3">
        <f>IFERROR(VLOOKUP(B1237,'[1]DADOS (OCULTAR)'!$Q$3:$S$135,3,0),"")</f>
        <v>10583920000800</v>
      </c>
      <c r="B1237" s="4" t="str">
        <f>'[1]TCE - ANEXO IV - Preencher'!C1246</f>
        <v>HOSPITAL MESTRE VITALINO</v>
      </c>
      <c r="C1237" s="4" t="str">
        <f>'[1]TCE - ANEXO IV - Preencher'!E1246</f>
        <v xml:space="preserve">5.25 - Serviços Bancários </v>
      </c>
      <c r="D1237" s="3" t="str">
        <f>'[1]TCE - ANEXO IV - Preencher'!F1246</f>
        <v xml:space="preserve">90.400.888/0001-42 </v>
      </c>
      <c r="E1237" s="5" t="str">
        <f>'[1]TCE - ANEXO IV - Preencher'!G1246</f>
        <v>TARIFA BANCARIA</v>
      </c>
      <c r="F1237" s="5" t="str">
        <f>'[1]TCE - ANEXO IV - Preencher'!H1246</f>
        <v>S</v>
      </c>
      <c r="G1237" s="5" t="str">
        <f>'[1]TCE - ANEXO IV - Preencher'!I1246</f>
        <v>N</v>
      </c>
      <c r="H1237" s="5">
        <f>'[1]TCE - ANEXO IV - Preencher'!J1246</f>
        <v>0</v>
      </c>
      <c r="I1237" s="6">
        <f>IF('[1]TCE - ANEXO IV - Preencher'!K1246="","",'[1]TCE - ANEXO IV - Preencher'!K1246)</f>
        <v>45359</v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117</v>
      </c>
    </row>
    <row r="1238" spans="1:12" ht="18" customHeight="1" x14ac:dyDescent="0.2">
      <c r="A1238" s="3">
        <f>IFERROR(VLOOKUP(B1238,'[1]DADOS (OCULTAR)'!$Q$3:$S$135,3,0),"")</f>
        <v>10583920000800</v>
      </c>
      <c r="B1238" s="4" t="str">
        <f>'[1]TCE - ANEXO IV - Preencher'!C1247</f>
        <v>HOSPITAL MESTRE VITALINO</v>
      </c>
      <c r="C1238" s="4" t="str">
        <f>'[1]TCE - ANEXO IV - Preencher'!E1247</f>
        <v xml:space="preserve">5.25 - Serviços Bancários </v>
      </c>
      <c r="D1238" s="3" t="str">
        <f>'[1]TCE - ANEXO IV - Preencher'!F1247</f>
        <v xml:space="preserve">90.400.888/0001-42 </v>
      </c>
      <c r="E1238" s="5" t="str">
        <f>'[1]TCE - ANEXO IV - Preencher'!G1247</f>
        <v>TARIFA BANCARIA</v>
      </c>
      <c r="F1238" s="5" t="str">
        <f>'[1]TCE - ANEXO IV - Preencher'!H1247</f>
        <v>S</v>
      </c>
      <c r="G1238" s="5" t="str">
        <f>'[1]TCE - ANEXO IV - Preencher'!I1247</f>
        <v>N</v>
      </c>
      <c r="H1238" s="5">
        <f>'[1]TCE - ANEXO IV - Preencher'!J1247</f>
        <v>0</v>
      </c>
      <c r="I1238" s="6">
        <f>IF('[1]TCE - ANEXO IV - Preencher'!K1247="","",'[1]TCE - ANEXO IV - Preencher'!K1247)</f>
        <v>45362</v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63</v>
      </c>
    </row>
    <row r="1239" spans="1:12" ht="18" customHeight="1" x14ac:dyDescent="0.2">
      <c r="A1239" s="3">
        <f>IFERROR(VLOOKUP(B1239,'[1]DADOS (OCULTAR)'!$Q$3:$S$135,3,0),"")</f>
        <v>10583920000800</v>
      </c>
      <c r="B1239" s="4" t="str">
        <f>'[1]TCE - ANEXO IV - Preencher'!C1248</f>
        <v>HOSPITAL MESTRE VITALINO</v>
      </c>
      <c r="C1239" s="4" t="str">
        <f>'[1]TCE - ANEXO IV - Preencher'!E1248</f>
        <v xml:space="preserve">5.25 - Serviços Bancários </v>
      </c>
      <c r="D1239" s="3" t="str">
        <f>'[1]TCE - ANEXO IV - Preencher'!F1248</f>
        <v xml:space="preserve">90.400.888/0001-42 </v>
      </c>
      <c r="E1239" s="5" t="str">
        <f>'[1]TCE - ANEXO IV - Preencher'!G1248</f>
        <v>TARIFA BANCARIA</v>
      </c>
      <c r="F1239" s="5" t="str">
        <f>'[1]TCE - ANEXO IV - Preencher'!H1248</f>
        <v>S</v>
      </c>
      <c r="G1239" s="5" t="str">
        <f>'[1]TCE - ANEXO IV - Preencher'!I1248</f>
        <v>N</v>
      </c>
      <c r="H1239" s="5">
        <f>'[1]TCE - ANEXO IV - Preencher'!J1248</f>
        <v>0</v>
      </c>
      <c r="I1239" s="6">
        <f>IF('[1]TCE - ANEXO IV - Preencher'!K1248="","",'[1]TCE - ANEXO IV - Preencher'!K1248)</f>
        <v>45362</v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105</v>
      </c>
    </row>
    <row r="1240" spans="1:12" ht="18" customHeight="1" x14ac:dyDescent="0.2">
      <c r="A1240" s="3">
        <f>IFERROR(VLOOKUP(B1240,'[1]DADOS (OCULTAR)'!$Q$3:$S$135,3,0),"")</f>
        <v>10583920000800</v>
      </c>
      <c r="B1240" s="4" t="str">
        <f>'[1]TCE - ANEXO IV - Preencher'!C1249</f>
        <v>HOSPITAL MESTRE VITALINO</v>
      </c>
      <c r="C1240" s="4" t="str">
        <f>'[1]TCE - ANEXO IV - Preencher'!E1249</f>
        <v xml:space="preserve">5.25 - Serviços Bancários </v>
      </c>
      <c r="D1240" s="3" t="str">
        <f>'[1]TCE - ANEXO IV - Preencher'!F1249</f>
        <v xml:space="preserve">90.400.888/0001-42 </v>
      </c>
      <c r="E1240" s="5" t="str">
        <f>'[1]TCE - ANEXO IV - Preencher'!G1249</f>
        <v>TARIFA BANCARIA</v>
      </c>
      <c r="F1240" s="5" t="str">
        <f>'[1]TCE - ANEXO IV - Preencher'!H1249</f>
        <v>S</v>
      </c>
      <c r="G1240" s="5" t="str">
        <f>'[1]TCE - ANEXO IV - Preencher'!I1249</f>
        <v>N</v>
      </c>
      <c r="H1240" s="5">
        <f>'[1]TCE - ANEXO IV - Preencher'!J1249</f>
        <v>0</v>
      </c>
      <c r="I1240" s="6">
        <f>IF('[1]TCE - ANEXO IV - Preencher'!K1249="","",'[1]TCE - ANEXO IV - Preencher'!K1249)</f>
        <v>45363</v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27</v>
      </c>
    </row>
    <row r="1241" spans="1:12" ht="18" customHeight="1" x14ac:dyDescent="0.2">
      <c r="A1241" s="3">
        <f>IFERROR(VLOOKUP(B1241,'[1]DADOS (OCULTAR)'!$Q$3:$S$135,3,0),"")</f>
        <v>10583920000800</v>
      </c>
      <c r="B1241" s="4" t="str">
        <f>'[1]TCE - ANEXO IV - Preencher'!C1250</f>
        <v>HOSPITAL MESTRE VITALINO</v>
      </c>
      <c r="C1241" s="4" t="str">
        <f>'[1]TCE - ANEXO IV - Preencher'!E1250</f>
        <v xml:space="preserve">5.25 - Serviços Bancários </v>
      </c>
      <c r="D1241" s="3" t="str">
        <f>'[1]TCE - ANEXO IV - Preencher'!F1250</f>
        <v xml:space="preserve">90.400.888/0001-42 </v>
      </c>
      <c r="E1241" s="5" t="str">
        <f>'[1]TCE - ANEXO IV - Preencher'!G1250</f>
        <v>TARIFA BANCARIA</v>
      </c>
      <c r="F1241" s="5" t="str">
        <f>'[1]TCE - ANEXO IV - Preencher'!H1250</f>
        <v>S</v>
      </c>
      <c r="G1241" s="5" t="str">
        <f>'[1]TCE - ANEXO IV - Preencher'!I1250</f>
        <v>N</v>
      </c>
      <c r="H1241" s="5">
        <f>'[1]TCE - ANEXO IV - Preencher'!J1250</f>
        <v>0</v>
      </c>
      <c r="I1241" s="6">
        <f>IF('[1]TCE - ANEXO IV - Preencher'!K1250="","",'[1]TCE - ANEXO IV - Preencher'!K1250)</f>
        <v>45364</v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63</v>
      </c>
    </row>
    <row r="1242" spans="1:12" ht="18" customHeight="1" x14ac:dyDescent="0.2">
      <c r="A1242" s="3">
        <f>IFERROR(VLOOKUP(B1242,'[1]DADOS (OCULTAR)'!$Q$3:$S$135,3,0),"")</f>
        <v>10583920000800</v>
      </c>
      <c r="B1242" s="4" t="str">
        <f>'[1]TCE - ANEXO IV - Preencher'!C1251</f>
        <v>HOSPITAL MESTRE VITALINO</v>
      </c>
      <c r="C1242" s="4" t="str">
        <f>'[1]TCE - ANEXO IV - Preencher'!E1251</f>
        <v xml:space="preserve">5.25 - Serviços Bancários </v>
      </c>
      <c r="D1242" s="3" t="str">
        <f>'[1]TCE - ANEXO IV - Preencher'!F1251</f>
        <v xml:space="preserve">90.400.888/0001-42 </v>
      </c>
      <c r="E1242" s="5" t="str">
        <f>'[1]TCE - ANEXO IV - Preencher'!G1251</f>
        <v>TARIFA BANCARIA</v>
      </c>
      <c r="F1242" s="5" t="str">
        <f>'[1]TCE - ANEXO IV - Preencher'!H1251</f>
        <v>S</v>
      </c>
      <c r="G1242" s="5" t="str">
        <f>'[1]TCE - ANEXO IV - Preencher'!I1251</f>
        <v>N</v>
      </c>
      <c r="H1242" s="5">
        <f>'[1]TCE - ANEXO IV - Preencher'!J1251</f>
        <v>0</v>
      </c>
      <c r="I1242" s="6">
        <f>IF('[1]TCE - ANEXO IV - Preencher'!K1251="","",'[1]TCE - ANEXO IV - Preencher'!K1251)</f>
        <v>45365</v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27</v>
      </c>
    </row>
    <row r="1243" spans="1:12" ht="18" customHeight="1" x14ac:dyDescent="0.2">
      <c r="A1243" s="3">
        <f>IFERROR(VLOOKUP(B1243,'[1]DADOS (OCULTAR)'!$Q$3:$S$135,3,0),"")</f>
        <v>10583920000800</v>
      </c>
      <c r="B1243" s="4" t="str">
        <f>'[1]TCE - ANEXO IV - Preencher'!C1252</f>
        <v>HOSPITAL MESTRE VITALINO</v>
      </c>
      <c r="C1243" s="4" t="str">
        <f>'[1]TCE - ANEXO IV - Preencher'!E1252</f>
        <v xml:space="preserve">5.25 - Serviços Bancários </v>
      </c>
      <c r="D1243" s="3" t="str">
        <f>'[1]TCE - ANEXO IV - Preencher'!F1252</f>
        <v xml:space="preserve">90.400.888/0001-42 </v>
      </c>
      <c r="E1243" s="5" t="str">
        <f>'[1]TCE - ANEXO IV - Preencher'!G1252</f>
        <v>TARIFA BANCARIA</v>
      </c>
      <c r="F1243" s="5" t="str">
        <f>'[1]TCE - ANEXO IV - Preencher'!H1252</f>
        <v>S</v>
      </c>
      <c r="G1243" s="5" t="str">
        <f>'[1]TCE - ANEXO IV - Preencher'!I1252</f>
        <v>N</v>
      </c>
      <c r="H1243" s="5">
        <f>'[1]TCE - ANEXO IV - Preencher'!J1252</f>
        <v>0</v>
      </c>
      <c r="I1243" s="6">
        <f>IF('[1]TCE - ANEXO IV - Preencher'!K1252="","",'[1]TCE - ANEXO IV - Preencher'!K1252)</f>
        <v>45366</v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9</v>
      </c>
    </row>
    <row r="1244" spans="1:12" ht="18" customHeight="1" x14ac:dyDescent="0.2">
      <c r="A1244" s="3">
        <f>IFERROR(VLOOKUP(B1244,'[1]DADOS (OCULTAR)'!$Q$3:$S$135,3,0),"")</f>
        <v>10583920000800</v>
      </c>
      <c r="B1244" s="4" t="str">
        <f>'[1]TCE - ANEXO IV - Preencher'!C1253</f>
        <v>HOSPITAL MESTRE VITALINO</v>
      </c>
      <c r="C1244" s="4" t="str">
        <f>'[1]TCE - ANEXO IV - Preencher'!E1253</f>
        <v xml:space="preserve">5.25 - Serviços Bancários </v>
      </c>
      <c r="D1244" s="3" t="str">
        <f>'[1]TCE - ANEXO IV - Preencher'!F1253</f>
        <v xml:space="preserve">90.400.888/0001-42 </v>
      </c>
      <c r="E1244" s="5" t="str">
        <f>'[1]TCE - ANEXO IV - Preencher'!G1253</f>
        <v>TARIFA BANCARIA</v>
      </c>
      <c r="F1244" s="5" t="str">
        <f>'[1]TCE - ANEXO IV - Preencher'!H1253</f>
        <v>S</v>
      </c>
      <c r="G1244" s="5" t="str">
        <f>'[1]TCE - ANEXO IV - Preencher'!I1253</f>
        <v>N</v>
      </c>
      <c r="H1244" s="5">
        <f>'[1]TCE - ANEXO IV - Preencher'!J1253</f>
        <v>0</v>
      </c>
      <c r="I1244" s="6">
        <f>IF('[1]TCE - ANEXO IV - Preencher'!K1253="","",'[1]TCE - ANEXO IV - Preencher'!K1253)</f>
        <v>45369</v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45</v>
      </c>
    </row>
    <row r="1245" spans="1:12" ht="18" customHeight="1" x14ac:dyDescent="0.2">
      <c r="A1245" s="3">
        <f>IFERROR(VLOOKUP(B1245,'[1]DADOS (OCULTAR)'!$Q$3:$S$135,3,0),"")</f>
        <v>10583920000800</v>
      </c>
      <c r="B1245" s="4" t="str">
        <f>'[1]TCE - ANEXO IV - Preencher'!C1254</f>
        <v>HOSPITAL MESTRE VITALINO</v>
      </c>
      <c r="C1245" s="4" t="str">
        <f>'[1]TCE - ANEXO IV - Preencher'!E1254</f>
        <v xml:space="preserve">5.25 - Serviços Bancários </v>
      </c>
      <c r="D1245" s="3" t="str">
        <f>'[1]TCE - ANEXO IV - Preencher'!F1254</f>
        <v xml:space="preserve">90.400.888/0001-42 </v>
      </c>
      <c r="E1245" s="5" t="str">
        <f>'[1]TCE - ANEXO IV - Preencher'!G1254</f>
        <v>TARIFA BANCARIA</v>
      </c>
      <c r="F1245" s="5" t="str">
        <f>'[1]TCE - ANEXO IV - Preencher'!H1254</f>
        <v>S</v>
      </c>
      <c r="G1245" s="5" t="str">
        <f>'[1]TCE - ANEXO IV - Preencher'!I1254</f>
        <v>N</v>
      </c>
      <c r="H1245" s="5">
        <f>'[1]TCE - ANEXO IV - Preencher'!J1254</f>
        <v>0</v>
      </c>
      <c r="I1245" s="6">
        <f>IF('[1]TCE - ANEXO IV - Preencher'!K1254="","",'[1]TCE - ANEXO IV - Preencher'!K1254)</f>
        <v>45370</v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81</v>
      </c>
    </row>
    <row r="1246" spans="1:12" ht="18" customHeight="1" x14ac:dyDescent="0.2">
      <c r="A1246" s="3">
        <f>IFERROR(VLOOKUP(B1246,'[1]DADOS (OCULTAR)'!$Q$3:$S$135,3,0),"")</f>
        <v>10583920000800</v>
      </c>
      <c r="B1246" s="4" t="str">
        <f>'[1]TCE - ANEXO IV - Preencher'!C1255</f>
        <v>HOSPITAL MESTRE VITALINO</v>
      </c>
      <c r="C1246" s="4" t="str">
        <f>'[1]TCE - ANEXO IV - Preencher'!E1255</f>
        <v xml:space="preserve">5.25 - Serviços Bancários </v>
      </c>
      <c r="D1246" s="3" t="str">
        <f>'[1]TCE - ANEXO IV - Preencher'!F1255</f>
        <v xml:space="preserve">90.400.888/0001-42 </v>
      </c>
      <c r="E1246" s="5" t="str">
        <f>'[1]TCE - ANEXO IV - Preencher'!G1255</f>
        <v>TARIFA BANCARIA</v>
      </c>
      <c r="F1246" s="5" t="str">
        <f>'[1]TCE - ANEXO IV - Preencher'!H1255</f>
        <v>S</v>
      </c>
      <c r="G1246" s="5" t="str">
        <f>'[1]TCE - ANEXO IV - Preencher'!I1255</f>
        <v>N</v>
      </c>
      <c r="H1246" s="5">
        <f>'[1]TCE - ANEXO IV - Preencher'!J1255</f>
        <v>0</v>
      </c>
      <c r="I1246" s="6">
        <f>IF('[1]TCE - ANEXO IV - Preencher'!K1255="","",'[1]TCE - ANEXO IV - Preencher'!K1255)</f>
        <v>45371</v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27</v>
      </c>
    </row>
    <row r="1247" spans="1:12" ht="18" customHeight="1" x14ac:dyDescent="0.2">
      <c r="A1247" s="3">
        <f>IFERROR(VLOOKUP(B1247,'[1]DADOS (OCULTAR)'!$Q$3:$S$135,3,0),"")</f>
        <v>10583920000800</v>
      </c>
      <c r="B1247" s="4" t="str">
        <f>'[1]TCE - ANEXO IV - Preencher'!C1256</f>
        <v>HOSPITAL MESTRE VITALINO</v>
      </c>
      <c r="C1247" s="4" t="str">
        <f>'[1]TCE - ANEXO IV - Preencher'!E1256</f>
        <v xml:space="preserve">5.25 - Serviços Bancários </v>
      </c>
      <c r="D1247" s="3" t="str">
        <f>'[1]TCE - ANEXO IV - Preencher'!F1256</f>
        <v xml:space="preserve">90.400.888/0001-42 </v>
      </c>
      <c r="E1247" s="5" t="str">
        <f>'[1]TCE - ANEXO IV - Preencher'!G1256</f>
        <v>TARIFA BANCARIA</v>
      </c>
      <c r="F1247" s="5" t="str">
        <f>'[1]TCE - ANEXO IV - Preencher'!H1256</f>
        <v>S</v>
      </c>
      <c r="G1247" s="5" t="str">
        <f>'[1]TCE - ANEXO IV - Preencher'!I1256</f>
        <v>N</v>
      </c>
      <c r="H1247" s="5">
        <f>'[1]TCE - ANEXO IV - Preencher'!J1256</f>
        <v>0</v>
      </c>
      <c r="I1247" s="6">
        <f>IF('[1]TCE - ANEXO IV - Preencher'!K1256="","",'[1]TCE - ANEXO IV - Preencher'!K1256)</f>
        <v>45371</v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75</v>
      </c>
    </row>
    <row r="1248" spans="1:12" ht="18" customHeight="1" x14ac:dyDescent="0.2">
      <c r="A1248" s="3">
        <f>IFERROR(VLOOKUP(B1248,'[1]DADOS (OCULTAR)'!$Q$3:$S$135,3,0),"")</f>
        <v>10583920000800</v>
      </c>
      <c r="B1248" s="4" t="str">
        <f>'[1]TCE - ANEXO IV - Preencher'!C1257</f>
        <v>HOSPITAL MESTRE VITALINO</v>
      </c>
      <c r="C1248" s="4" t="str">
        <f>'[1]TCE - ANEXO IV - Preencher'!E1257</f>
        <v xml:space="preserve">5.25 - Serviços Bancários </v>
      </c>
      <c r="D1248" s="3" t="str">
        <f>'[1]TCE - ANEXO IV - Preencher'!F1257</f>
        <v xml:space="preserve">90.400.888/0001-42 </v>
      </c>
      <c r="E1248" s="5" t="str">
        <f>'[1]TCE - ANEXO IV - Preencher'!G1257</f>
        <v>TARIFA BANCARIA</v>
      </c>
      <c r="F1248" s="5" t="str">
        <f>'[1]TCE - ANEXO IV - Preencher'!H1257</f>
        <v>S</v>
      </c>
      <c r="G1248" s="5" t="str">
        <f>'[1]TCE - ANEXO IV - Preencher'!I1257</f>
        <v>N</v>
      </c>
      <c r="H1248" s="5">
        <f>'[1]TCE - ANEXO IV - Preencher'!J1257</f>
        <v>0</v>
      </c>
      <c r="I1248" s="6">
        <f>IF('[1]TCE - ANEXO IV - Preencher'!K1257="","",'[1]TCE - ANEXO IV - Preencher'!K1257)</f>
        <v>45372</v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18</v>
      </c>
    </row>
    <row r="1249" spans="1:12" ht="18" customHeight="1" x14ac:dyDescent="0.2">
      <c r="A1249" s="3">
        <f>IFERROR(VLOOKUP(B1249,'[1]DADOS (OCULTAR)'!$Q$3:$S$135,3,0),"")</f>
        <v>10583920000800</v>
      </c>
      <c r="B1249" s="4" t="str">
        <f>'[1]TCE - ANEXO IV - Preencher'!C1258</f>
        <v>HOSPITAL MESTRE VITALINO</v>
      </c>
      <c r="C1249" s="4" t="str">
        <f>'[1]TCE - ANEXO IV - Preencher'!E1258</f>
        <v xml:space="preserve">5.25 - Serviços Bancários </v>
      </c>
      <c r="D1249" s="3" t="str">
        <f>'[1]TCE - ANEXO IV - Preencher'!F1258</f>
        <v xml:space="preserve">90.400.888/0001-42 </v>
      </c>
      <c r="E1249" s="5" t="str">
        <f>'[1]TCE - ANEXO IV - Preencher'!G1258</f>
        <v>TARIFA BANCARIA</v>
      </c>
      <c r="F1249" s="5" t="str">
        <f>'[1]TCE - ANEXO IV - Preencher'!H1258</f>
        <v>S</v>
      </c>
      <c r="G1249" s="5" t="str">
        <f>'[1]TCE - ANEXO IV - Preencher'!I1258</f>
        <v>N</v>
      </c>
      <c r="H1249" s="5">
        <f>'[1]TCE - ANEXO IV - Preencher'!J1258</f>
        <v>0</v>
      </c>
      <c r="I1249" s="6">
        <f>IF('[1]TCE - ANEXO IV - Preencher'!K1258="","",'[1]TCE - ANEXO IV - Preencher'!K1258)</f>
        <v>45373</v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54</v>
      </c>
    </row>
    <row r="1250" spans="1:12" ht="18" customHeight="1" x14ac:dyDescent="0.2">
      <c r="A1250" s="3">
        <f>IFERROR(VLOOKUP(B1250,'[1]DADOS (OCULTAR)'!$Q$3:$S$135,3,0),"")</f>
        <v>10583920000800</v>
      </c>
      <c r="B1250" s="4" t="str">
        <f>'[1]TCE - ANEXO IV - Preencher'!C1259</f>
        <v>HOSPITAL MESTRE VITALINO</v>
      </c>
      <c r="C1250" s="4" t="str">
        <f>'[1]TCE - ANEXO IV - Preencher'!E1259</f>
        <v xml:space="preserve">5.25 - Serviços Bancários </v>
      </c>
      <c r="D1250" s="3" t="str">
        <f>'[1]TCE - ANEXO IV - Preencher'!F1259</f>
        <v xml:space="preserve">90.400.888/0001-42 </v>
      </c>
      <c r="E1250" s="5" t="str">
        <f>'[1]TCE - ANEXO IV - Preencher'!G1259</f>
        <v>TARIFA BANCARIA</v>
      </c>
      <c r="F1250" s="5" t="str">
        <f>'[1]TCE - ANEXO IV - Preencher'!H1259</f>
        <v>S</v>
      </c>
      <c r="G1250" s="5" t="str">
        <f>'[1]TCE - ANEXO IV - Preencher'!I1259</f>
        <v>N</v>
      </c>
      <c r="H1250" s="5">
        <f>'[1]TCE - ANEXO IV - Preencher'!J1259</f>
        <v>0</v>
      </c>
      <c r="I1250" s="6">
        <f>IF('[1]TCE - ANEXO IV - Preencher'!K1259="","",'[1]TCE - ANEXO IV - Preencher'!K1259)</f>
        <v>45376</v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27</v>
      </c>
    </row>
    <row r="1251" spans="1:12" ht="18" customHeight="1" x14ac:dyDescent="0.2">
      <c r="A1251" s="3">
        <f>IFERROR(VLOOKUP(B1251,'[1]DADOS (OCULTAR)'!$Q$3:$S$135,3,0),"")</f>
        <v>10583920000800</v>
      </c>
      <c r="B1251" s="4" t="str">
        <f>'[1]TCE - ANEXO IV - Preencher'!C1260</f>
        <v>HOSPITAL MESTRE VITALINO</v>
      </c>
      <c r="C1251" s="4" t="str">
        <f>'[1]TCE - ANEXO IV - Preencher'!E1260</f>
        <v xml:space="preserve">5.25 - Serviços Bancários </v>
      </c>
      <c r="D1251" s="3" t="str">
        <f>'[1]TCE - ANEXO IV - Preencher'!F1260</f>
        <v xml:space="preserve">90.400.888/0001-42 </v>
      </c>
      <c r="E1251" s="5" t="str">
        <f>'[1]TCE - ANEXO IV - Preencher'!G1260</f>
        <v>TARIFA BANCARIA</v>
      </c>
      <c r="F1251" s="5" t="str">
        <f>'[1]TCE - ANEXO IV - Preencher'!H1260</f>
        <v>S</v>
      </c>
      <c r="G1251" s="5" t="str">
        <f>'[1]TCE - ANEXO IV - Preencher'!I1260</f>
        <v>N</v>
      </c>
      <c r="H1251" s="5">
        <f>'[1]TCE - ANEXO IV - Preencher'!J1260</f>
        <v>0</v>
      </c>
      <c r="I1251" s="6">
        <f>IF('[1]TCE - ANEXO IV - Preencher'!K1260="","",'[1]TCE - ANEXO IV - Preencher'!K1260)</f>
        <v>45377</v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54</v>
      </c>
    </row>
    <row r="1252" spans="1:12" ht="18" customHeight="1" x14ac:dyDescent="0.2">
      <c r="A1252" s="3">
        <f>IFERROR(VLOOKUP(B1252,'[1]DADOS (OCULTAR)'!$Q$3:$S$135,3,0),"")</f>
        <v>10583920000800</v>
      </c>
      <c r="B1252" s="4" t="str">
        <f>'[1]TCE - ANEXO IV - Preencher'!C1261</f>
        <v>HOSPITAL MESTRE VITALINO</v>
      </c>
      <c r="C1252" s="4" t="str">
        <f>'[1]TCE - ANEXO IV - Preencher'!E1261</f>
        <v xml:space="preserve">5.25 - Serviços Bancários </v>
      </c>
      <c r="D1252" s="3" t="str">
        <f>'[1]TCE - ANEXO IV - Preencher'!F1261</f>
        <v xml:space="preserve">90.400.888/0001-42 </v>
      </c>
      <c r="E1252" s="5" t="str">
        <f>'[1]TCE - ANEXO IV - Preencher'!G1261</f>
        <v>TARIFA BANCARIA</v>
      </c>
      <c r="F1252" s="5" t="str">
        <f>'[1]TCE - ANEXO IV - Preencher'!H1261</f>
        <v>S</v>
      </c>
      <c r="G1252" s="5" t="str">
        <f>'[1]TCE - ANEXO IV - Preencher'!I1261</f>
        <v>N</v>
      </c>
      <c r="H1252" s="5">
        <f>'[1]TCE - ANEXO IV - Preencher'!J1261</f>
        <v>0</v>
      </c>
      <c r="I1252" s="6">
        <f>IF('[1]TCE - ANEXO IV - Preencher'!K1261="","",'[1]TCE - ANEXO IV - Preencher'!K1261)</f>
        <v>45378</v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63</v>
      </c>
    </row>
    <row r="1253" spans="1:12" ht="18" customHeight="1" x14ac:dyDescent="0.2">
      <c r="A1253" s="3">
        <f>IFERROR(VLOOKUP(B1253,'[1]DADOS (OCULTAR)'!$Q$3:$S$135,3,0),"")</f>
        <v>10583920000800</v>
      </c>
      <c r="B1253" s="4" t="str">
        <f>'[1]TCE - ANEXO IV - Preencher'!C1262</f>
        <v>HOSPITAL MESTRE VITALINO</v>
      </c>
      <c r="C1253" s="4" t="str">
        <f>'[1]TCE - ANEXO IV - Preencher'!E1262</f>
        <v xml:space="preserve">5.25 - Serviços Bancários </v>
      </c>
      <c r="D1253" s="3" t="str">
        <f>'[1]TCE - ANEXO IV - Preencher'!F1262</f>
        <v xml:space="preserve">90.400.888/0001-42 </v>
      </c>
      <c r="E1253" s="5" t="str">
        <f>'[1]TCE - ANEXO IV - Preencher'!G1262</f>
        <v>TARIFA BANCARIA</v>
      </c>
      <c r="F1253" s="5" t="str">
        <f>'[1]TCE - ANEXO IV - Preencher'!H1262</f>
        <v>S</v>
      </c>
      <c r="G1253" s="5" t="str">
        <f>'[1]TCE - ANEXO IV - Preencher'!I1262</f>
        <v>N</v>
      </c>
      <c r="H1253" s="5">
        <f>'[1]TCE - ANEXO IV - Preencher'!J1262</f>
        <v>0</v>
      </c>
      <c r="I1253" s="6">
        <f>IF('[1]TCE - ANEXO IV - Preencher'!K1262="","",'[1]TCE - ANEXO IV - Preencher'!K1262)</f>
        <v>45379</v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27</v>
      </c>
    </row>
    <row r="1254" spans="1:12" ht="18" customHeight="1" x14ac:dyDescent="0.2">
      <c r="A1254" s="3">
        <f>IFERROR(VLOOKUP(B1254,'[1]DADOS (OCULTAR)'!$Q$3:$S$135,3,0),"")</f>
        <v>10583920000800</v>
      </c>
      <c r="B1254" s="4" t="str">
        <f>'[1]TCE - ANEXO IV - Preencher'!C1263</f>
        <v>HOSPITAL MESTRE VITALINO</v>
      </c>
      <c r="C1254" s="4" t="str">
        <f>'[1]TCE - ANEXO IV - Preencher'!E1263</f>
        <v xml:space="preserve">5.25 - Serviços Bancários </v>
      </c>
      <c r="D1254" s="3" t="str">
        <f>'[1]TCE - ANEXO IV - Preencher'!F1263</f>
        <v xml:space="preserve">90.400.888/0001-42 </v>
      </c>
      <c r="E1254" s="5" t="str">
        <f>'[1]TCE - ANEXO IV - Preencher'!G1263</f>
        <v>TARIFA REPASSE</v>
      </c>
      <c r="F1254" s="5" t="str">
        <f>'[1]TCE - ANEXO IV - Preencher'!H1263</f>
        <v>S</v>
      </c>
      <c r="G1254" s="5" t="str">
        <f>'[1]TCE - ANEXO IV - Preencher'!I1263</f>
        <v>N</v>
      </c>
      <c r="H1254" s="5">
        <f>'[1]TCE - ANEXO IV - Preencher'!J1263</f>
        <v>0</v>
      </c>
      <c r="I1254" s="6">
        <f>IF('[1]TCE - ANEXO IV - Preencher'!K1263="","",'[1]TCE - ANEXO IV - Preencher'!K1263)</f>
        <v>45359</v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7.51</v>
      </c>
    </row>
    <row r="1255" spans="1:12" ht="18" customHeight="1" x14ac:dyDescent="0.2">
      <c r="A1255" s="3">
        <f>IFERROR(VLOOKUP(B1255,'[1]DADOS (OCULTAR)'!$Q$3:$S$135,3,0),"")</f>
        <v>10583920000800</v>
      </c>
      <c r="B1255" s="4" t="str">
        <f>'[1]TCE - ANEXO IV - Preencher'!C1264</f>
        <v>HOSPITAL MESTRE VITALINO</v>
      </c>
      <c r="C1255" s="4" t="str">
        <f>'[1]TCE - ANEXO IV - Preencher'!E1264</f>
        <v xml:space="preserve">5.25 - Serviços Bancários </v>
      </c>
      <c r="D1255" s="3" t="str">
        <f>'[1]TCE - ANEXO IV - Preencher'!F1264</f>
        <v xml:space="preserve">90.400.888/0001-42 </v>
      </c>
      <c r="E1255" s="5" t="str">
        <f>'[1]TCE - ANEXO IV - Preencher'!G1264</f>
        <v>TARIFA MANUTENÇÃO</v>
      </c>
      <c r="F1255" s="5" t="str">
        <f>'[1]TCE - ANEXO IV - Preencher'!H1264</f>
        <v>S</v>
      </c>
      <c r="G1255" s="5" t="str">
        <f>'[1]TCE - ANEXO IV - Preencher'!I1264</f>
        <v>N</v>
      </c>
      <c r="H1255" s="5">
        <f>'[1]TCE - ANEXO IV - Preencher'!J1264</f>
        <v>0</v>
      </c>
      <c r="I1255" s="6">
        <f>IF('[1]TCE - ANEXO IV - Preencher'!K1264="","",'[1]TCE - ANEXO IV - Preencher'!K1264)</f>
        <v>45352</v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75</v>
      </c>
    </row>
    <row r="1256" spans="1:12" ht="18" customHeight="1" x14ac:dyDescent="0.2">
      <c r="A1256" s="3">
        <f>IFERROR(VLOOKUP(B1256,'[1]DADOS (OCULTAR)'!$Q$3:$S$135,3,0),"")</f>
        <v>10583920000800</v>
      </c>
      <c r="B1256" s="4" t="str">
        <f>'[1]TCE - ANEXO IV - Preencher'!C1265</f>
        <v>HOSPITAL MESTRE VITALINO</v>
      </c>
      <c r="C1256" s="4" t="str">
        <f>'[1]TCE - ANEXO IV - Preencher'!E1265</f>
        <v xml:space="preserve">5.25 - Serviços Bancários </v>
      </c>
      <c r="D1256" s="3" t="str">
        <f>'[1]TCE - ANEXO IV - Preencher'!F1265</f>
        <v xml:space="preserve">90.400.888/0001-42 </v>
      </c>
      <c r="E1256" s="5" t="str">
        <f>'[1]TCE - ANEXO IV - Preencher'!G1265</f>
        <v>TARIFA MANUTENÇÃO</v>
      </c>
      <c r="F1256" s="5" t="str">
        <f>'[1]TCE - ANEXO IV - Preencher'!H1265</f>
        <v>S</v>
      </c>
      <c r="G1256" s="5" t="str">
        <f>'[1]TCE - ANEXO IV - Preencher'!I1265</f>
        <v>N</v>
      </c>
      <c r="H1256" s="5">
        <f>'[1]TCE - ANEXO IV - Preencher'!J1265</f>
        <v>0</v>
      </c>
      <c r="I1256" s="6">
        <f>IF('[1]TCE - ANEXO IV - Preencher'!K1265="","",'[1]TCE - ANEXO IV - Preencher'!K1265)</f>
        <v>45366</v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75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2024-04-25T17:39:08Z</dcterms:created>
  <dcterms:modified xsi:type="dcterms:W3CDTF">2024-04-25T17:39:43Z</dcterms:modified>
</cp:coreProperties>
</file>