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3 - MARÇO\PCF\TCE\14.4 Arquivo ZIP Excel Pub - 2024_03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<sst xmlns="http://schemas.openxmlformats.org/spreadsheetml/2006/main" count="891" uniqueCount="607">
  <si>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</si>
  <si>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</si>
  <si>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</si>
  <si>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</si>
  <si>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</si>
  <si>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</si>
  <si>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</si>
  <si>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</si>
  <si>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</si>
  <si>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</si>
  <si>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</si>
  <si>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</si>
  <si>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</si>
  <si>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</si>
  <si>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</si>
  <si>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</si>
  <si>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</si>
  <si>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</si>
  <si>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</si>
  <si>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</si>
  <si>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</si>
  <si>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</si>
  <si>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</si>
  <si>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</si>
  <si>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</si>
  <si>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</si>
  <si>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</si>
  <si>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</si>
  <si>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</si>
  <si>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</si>
  <si>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</si>
  <si>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</si>
  <si>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</si>
  <si>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</si>
  <si>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</si>
  <si>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</si>
  <si>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</si>
  <si>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</si>
  <si>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</si>
  <si>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</si>
  <si>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</si>
  <si>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</si>
  <si>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</si>
  <si>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</si>
  <si>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</si>
  <si>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</si>
  <si>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</si>
  <si>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</si>
  <si>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</si>
  <si>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</si>
  <si>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</si>
  <si>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</si>
  <si>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</si>
  <si>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</si>
  <si>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</si>
  <si>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</si>
  <si>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</si>
  <si>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</si>
  <si>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</si>
  <si>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</si>
  <si>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</si>
  <si>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</si>
  <si>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</si>
  <si>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</si>
  <si>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</si>
  <si>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</si>
  <si>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</si>
  <si>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</si>
  <si>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</si>
  <si>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</si>
  <si>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</si>
  <si>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</si>
  <si>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</si>
  <si>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</si>
  <si>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</si>
  <si>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</si>
  <si>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</si>
  <si>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</si>
  <si>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</si>
  <si>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</si>
  <si>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</si>
  <si>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</si>
  <si>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</si>
  <si>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</si>
  <si>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</si>
  <si>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</si>
  <si>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</si>
  <si>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</si>
  <si>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</si>
  <si>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</si>
  <si>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</si>
  <si>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</si>
  <si>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</si>
  <si>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</si>
  <si>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</si>
  <si>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</si>
  <si>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</si>
  <si>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</si>
  <si>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</si>
  <si>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</si>
  <si>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</si>
  <si>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</si>
  <si>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</si>
  <si>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</si>
  <si>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</si>
  <si>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</si>
  <si>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</si>
  <si>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</si>
  <si>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</si>
  <si>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</si>
  <si>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</si>
  <si>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</si>
  <si>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</si>
  <si>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</si>
  <si>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</si>
  <si>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</si>
  <si>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</si>
  <si>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</si>
  <si>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</si>
  <si>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</si>
  <si>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</si>
  <si>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</si>
  <si>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</si>
  <si>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</si>
  <si>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</si>
  <si>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</si>
  <si>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</si>
  <si>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</si>
  <si>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</si>
  <si>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</si>
  <si>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</si>
  <si>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</si>
  <si>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</si>
  <si>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</si>
  <si>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</si>
  <si>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</si>
  <si>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</si>
  <si>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</si>
  <si>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</si>
  <si>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</si>
  <si>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</si>
  <si>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</si>
  <si>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</si>
  <si>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</si>
  <si>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</si>
  <si>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</si>
  <si>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</si>
  <si>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</si>
  <si>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</si>
  <si>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</si>
  <si>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</si>
  <si>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</si>
  <si>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</si>
  <si>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</si>
  <si>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</si>
  <si>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</si>
  <si>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</si>
  <si>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</si>
  <si>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</si>
  <si>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</si>
  <si>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</si>
  <si>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</si>
  <si>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</si>
  <si>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</si>
  <si>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</si>
  <si>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</si>
  <si>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</si>
  <si>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</si>
  <si>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</si>
  <si>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</si>
  <si>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</si>
  <si>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</si>
  <si>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</si>
  <si>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</si>
  <si>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</si>
  <si>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</si>
  <si>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</si>
  <si>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</si>
  <si>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</si>
  <si>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</si>
  <si>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</si>
  <si>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</si>
  <si>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</si>
  <si>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</si>
  <si>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</si>
  <si>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</si>
  <si>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</si>
  <si>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</si>
  <si>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</si>
  <si>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</si>
  <si>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</si>
  <si>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</si>
  <si>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</si>
  <si>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</si>
  <si>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</si>
  <si>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</si>
  <si>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</si>
  <si>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</si>
  <si>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</si>
  <si>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</si>
  <si>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</si>
  <si>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</si>
  <si>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</si>
  <si>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</si>
  <si>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</si>
  <si>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</si>
  <si>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</si>
  <si>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</si>
  <si>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</si>
  <si>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</si>
  <si>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</si>
  <si>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</si>
  <si>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</si>
  <si>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</si>
  <si>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</si>
  <si>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</si>
  <si>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</si>
  <si>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</si>
  <si>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</si>
  <si>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</si>
  <si>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</si>
  <si>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</si>
  <si>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</si>
  <si>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</si>
  <si>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</si>
  <si>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</si>
  <si>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</si>
  <si>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</si>
  <si>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</si>
  <si>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</si>
  <si>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</si>
  <si>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</si>
  <si>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</si>
  <si>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</si>
  <si>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</si>
  <si>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</si>
  <si>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</si>
  <si>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</si>
  <si>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</si>
  <si>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</si>
  <si>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</si>
  <si>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</si>
  <si>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</si>
  <si>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</si>
  <si>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</si>
  <si>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</si>
  <si>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</si>
  <si>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</si>
  <si>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</si>
  <si>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</si>
  <si>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</si>
  <si>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</si>
  <si>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</si>
  <si>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</si>
  <si>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</si>
  <si>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</si>
  <si>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</si>
  <si>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</si>
  <si>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</si>
  <si>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</si>
  <si>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</si>
  <si>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</si>
  <si>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</si>
  <si>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</si>
  <si>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</si>
  <si>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</si>
  <si>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</si>
  <si>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</si>
  <si>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</si>
  <si>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</si>
  <si>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</si>
  <si>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</si>
  <si>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</si>
  <si>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</si>
  <si>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</si>
  <si>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</si>
  <si>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</si>
  <si>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</si>
  <si>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</si>
  <si>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</si>
  <si>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</si>
  <si>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</si>
  <si>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</si>
  <si>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</si>
  <si>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</si>
  <si>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</si>
  <si>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</si>
  <si>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</si>
  <si>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</si>
  <si>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</si>
  <si>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</si>
  <si>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</si>
  <si>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</si>
  <si>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</si>
  <si>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</si>
  <si>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</si>
  <si>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</si>
  <si>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</si>
  <si>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</si>
  <si>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</si>
  <si>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</si>
  <si>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</si>
  <si>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</si>
  <si>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</si>
  <si>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</si>
  <si>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</si>
  <si>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</si>
  <si>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</si>
  <si>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</si>
  <si>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</si>
  <si>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</si>
  <si>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</si>
  <si>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</si>
  <si>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</si>
  <si>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</si>
  <si>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</si>
  <si>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</si>
  <si>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</si>
  <si>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</si>
  <si>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</si>
  <si>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</si>
  <si>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</si>
  <si>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</si>
  <si>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</si>
  <si>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</si>
  <si>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</si>
  <si>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</si>
  <si>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</si>
  <si>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</si>
  <si>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</si>
  <si>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</si>
  <si>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</si>
  <si>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</si>
  <si>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</si>
  <si>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</si>
  <si>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</si>
  <si>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</si>
  <si>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</si>
  <si>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</si>
  <si>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</si>
  <si>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</si>
  <si>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</si>
  <si>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</si>
  <si>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</si>
  <si>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</si>
  <si>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</si>
  <si>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</si>
  <si>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</si>
  <si>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</si>
  <si>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</si>
  <si>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</si>
  <si>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</si>
  <si>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</si>
  <si>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</si>
  <si>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</si>
  <si>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</si>
  <si>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</si>
  <si>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</si>
  <si>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</si>
  <si>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</si>
  <si>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</si>
  <si>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</si>
  <si>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</si>
  <si>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</si>
  <si>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</si>
  <si>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</si>
  <si>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</si>
  <si>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</si>
  <si>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</si>
  <si>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</si>
  <si>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</si>
  <si>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</si>
  <si>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</si>
  <si>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</si>
  <si>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</si>
  <si>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</si>
  <si>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</si>
  <si>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</si>
  <si>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</si>
  <si>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</si>
  <si>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</si>
  <si>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</si>
  <si>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</si>
  <si>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</si>
  <si>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</si>
  <si>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</si>
  <si>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</si>
  <si>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</si>
  <si>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</si>
  <si>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</si>
  <si>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</si>
  <si>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</si>
  <si>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</si>
  <si>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</si>
  <si>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</si>
  <si>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</si>
  <si>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</si>
  <si>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</si>
  <si>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</si>
  <si>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</si>
  <si>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</si>
  <si>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</si>
  <si>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</si>
  <si>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</si>
  <si>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</si>
  <si>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</si>
  <si>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</si>
  <si>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</si>
  <si>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</si>
  <si>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</si>
  <si>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</si>
  <si>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</si>
  <si>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</si>
  <si>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</si>
  <si>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</si>
  <si>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</si>
  <si>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</si>
  <si>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</si>
  <si>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</si>
  <si>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</si>
  <si>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</si>
  <si>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</si>
  <si>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</si>
  <si>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</si>
  <si>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</si>
  <si>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</si>
  <si>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</si>
  <si>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</si>
  <si>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</si>
  <si>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</si>
  <si>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</si>
  <si>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</si>
  <si>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</si>
  <si>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</si>
  <si>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</si>
  <si>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</si>
  <si>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</si>
  <si>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</si>
  <si>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</si>
  <si>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</si>
  <si>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</si>
  <si>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</si>
  <si>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</si>
  <si>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</si>
  <si>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</si>
  <si>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</si>
  <si>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</si>
  <si>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</si>
  <si>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</si>
  <si>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</si>
  <si>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</si>
  <si>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</si>
  <si>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</si>
  <si>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</si>
  <si>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</si>
  <si>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</si>
  <si>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</si>
  <si>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</si>
  <si>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</si>
  <si>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</si>
  <si>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</si>
  <si>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</si>
  <si>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</si>
  <si>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</si>
  <si>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</si>
  <si>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</si>
  <si>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</si>
  <si>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</si>
  <si>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</si>
  <si>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</si>
  <si>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</si>
  <si>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</si>
  <si>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</si>
  <si>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</si>
  <si>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</si>
  <si>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</si>
  <si>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</si>
  <si>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</si>
  <si>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</si>
  <si>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</si>
  <si>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</si>
  <si>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</si>
  <si>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</si>
  <si>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</si>
  <si>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</si>
  <si>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</si>
  <si>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</si>
  <si>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</si>
  <si>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</si>
  <si>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</si>
  <si>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</si>
  <si>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</si>
  <si>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</si>
  <si>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</si>
  <si>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</si>
  <si>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</si>
  <si>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</si>
  <si>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</si>
  <si>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</si>
  <si>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</si>
  <si>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</si>
  <si>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</si>
  <si>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</si>
  <si>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</si>
  <si>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</si>
  <si>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</si>
  <si>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</si>
  <si>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</si>
  <si>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</si>
  <si>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</si>
  <si>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</si>
  <si>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</si>
  <si>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</si>
  <si>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https://imip-sistemas.org.br/sistemas/_scriptcase_producao_v9/file/doc/portal_transparencia/contratos_fornecedores/6621/44283333000574p.pdf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</si>
  <si>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</si>
  <si>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</si>
  <si>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</si>
  <si>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https://imip-sistemas.org.br/sistemas/_scriptcase_producao_v9/file/doc/portal_transparencia/contratos_fornecedores/6632/45384884000163p.pdf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</si>
  <si>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</si>
  <si>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</si>
  <si>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</si>
  <si>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https://imip-sistemas.org.br/sistemas/_scriptcase_producao_v9/file/doc/portal_transparencia/contratos_fornecedores/6646/05097661000109p.pdf</t>
  </si>
  <si>
    <t>24.801.362/0001-40</t>
  </si>
  <si>
    <t>BRUNO COSMO DA COSTA 69838747220</t>
  </si>
  <si>
    <t>Locação Coletores de Dados Palm.  </t>
  </si>
  <si>
    <t>https://imip-sistemas.org.br/sistemas/_scriptcase_producao_v9/file/doc/portal_transparencia/contratos_fornecedores/6648/24801362000140p.pdf</t>
  </si>
  <si>
    <t>47.393.831/0001-34</t>
  </si>
  <si>
    <t>HUMANOS GESTAO LTDA</t>
  </si>
  <si>
    <t>Serviço especializado em desenvolvimento de lideranças</t>
  </si>
  <si>
    <t>https://imip-sistemas.org.br/sistemas/_scriptcase_producao_v9/file/doc/portal_transparencia/contratos_fornecedores/6716/47393831000134p.pdf</t>
  </si>
  <si>
    <t>41.406.049/0001-26</t>
  </si>
  <si>
    <t>LAVERAS ESCADA LTDA</t>
  </si>
  <si>
    <t>Serviços médicos na especialidade de radiologia</t>
  </si>
  <si>
    <t>https://imip-sistemas.org.br/sistemas/_scriptcase_producao_v9/file/doc/portal_transparencia/contratos_fornecedores/6707/41406049000126p.pdf</t>
  </si>
  <si>
    <t>37.848.593/0001-50</t>
  </si>
  <si>
    <t>M. A. SERVICOS EM SAUDE LTDA</t>
  </si>
  <si>
    <t>Serviços médicos na especialidade de ortopedia</t>
  </si>
  <si>
    <t>https://imip-sistemas.org.br/sistemas/_scriptcase_producao_v9/file/doc/portal_transparencia/contratos_fornecedores/6724/37848593000150p.pdf</t>
  </si>
  <si>
    <t>27.208.515/0001-38</t>
  </si>
  <si>
    <t>REDFOX SOLUCOES DIGITAIS LTDA</t>
  </si>
  <si>
    <t>Soluções tecnológicas para jornadas médicas.</t>
  </si>
  <si>
    <t>https://imip-sistemas.org.br/sistemas/_scriptcase_producao_v9/file/doc/portal_transparencia/contratos_fornecedores/6710/27208515000138p.pdf</t>
  </si>
  <si>
    <t>04.069.709/0001-02</t>
  </si>
  <si>
    <t xml:space="preserve"> BIONEXO S.A.</t>
  </si>
  <si>
    <t>Licença de uso do portal de compras</t>
  </si>
  <si>
    <t>37.814.890/0001-85</t>
  </si>
  <si>
    <t>BIOXXI NORDESTE ESTERILIZACOES LTDA</t>
  </si>
  <si>
    <t>Prestação de serviços técnicos especializados de esterelização, reesterelização e processamento de produtos de saúde</t>
  </si>
  <si>
    <t>https://imip-sistemas.org.br/sistemas/_scriptcase_producao_v9/file/doc/portal_transparencia/contratos_fornecedores/6888/37814890000185p.pdf</t>
  </si>
  <si>
    <t>46.852.548/0001-60</t>
  </si>
  <si>
    <t>CERTMED ATIVIDADES MEDICAS LTDA</t>
  </si>
  <si>
    <t>Serviços médicos na especialidade de clínica médica</t>
  </si>
  <si>
    <t>https://imip-sistemas.org.br/sistemas/_scriptcase_producao_v9/file/doc/portal_transparencia/contratos_fornecedores/6897/46852548000160p.pdf</t>
  </si>
  <si>
    <t>12.499.520/0001-70</t>
  </si>
  <si>
    <t>CLICKSIGN GESTAO DE DOCUMENTOS S/A</t>
  </si>
  <si>
    <t>Licença de uso da plataforma de assinatura digital</t>
  </si>
  <si>
    <t>https://imip-sistemas.org.br/sistemas/_scriptcase_producao_v9/file/doc/portal_transparencia/contratos_fornecedores/6891/12499520000170p.pdf</t>
  </si>
  <si>
    <t>42.287.193/0001-53</t>
  </si>
  <si>
    <t>COLORTEL LOCACAO E ADMINISTRACAO DE BENS PROPRIOS LTDA</t>
  </si>
  <si>
    <t>Locação de purificadores de água</t>
  </si>
  <si>
    <t>https://imip-sistemas.org.br/sistemas/_scriptcase_producao_v9/file/doc/portal_transparencia/contratos_fornecedores/6889/42287193000153p.pdf</t>
  </si>
  <si>
    <t>43.184.527/0001-26</t>
  </si>
  <si>
    <t>CONECTE-SE LTDA</t>
  </si>
  <si>
    <t>Integração laboratório MV</t>
  </si>
  <si>
    <t>https://imip-sistemas.org.br/sistemas/_scriptcase_producao_v9/file/doc/portal_transparencia/contratos_fornecedores/7101/43184527000126p.pdf</t>
  </si>
  <si>
    <t>47.993.782/0001-70</t>
  </si>
  <si>
    <t>GDCR SERVICOS MEDICOS LTDA</t>
  </si>
  <si>
    <t xml:space="preserve">Serviços Médicos na especialidade de Medicina </t>
  </si>
  <si>
    <t>https://imip-sistemas.org.br/sistemas/_scriptcase_producao_v9/file/doc/portal_transparencia/contratos_fornecedores/7070/47993782000170p.pdf</t>
  </si>
  <si>
    <t>02.558.157/0001-62</t>
  </si>
  <si>
    <t>TELEFONICA BRASIL SA</t>
  </si>
  <si>
    <t>Serviço de telefonia móvel</t>
  </si>
  <si>
    <t>https://imip-sistemas.org.br/sistemas/_scriptcase_producao_v9/file/doc/portal_transparencia/contratos_fornecedores/6930/02558157000162p.pdf</t>
  </si>
  <si>
    <t>45.855.147/0001-00</t>
  </si>
  <si>
    <t>TP &amp; AC SERVICOS MEDICOS LTDA</t>
  </si>
  <si>
    <t>Serviços médicos de Clínica Médica</t>
  </si>
  <si>
    <t>https://imip-sistemas.org.br/sistemas/_scriptcase_producao_v9/file/doc/portal_transparencia/contratos_fornecedores/6898/45855147000100p.pdf</t>
  </si>
  <si>
    <t>https://imip-sistemas.org.br/sistemas/_scriptcase_producao_v9/file/doc/portal_transparencia/contratos_fornecedores/6432/09236362000150p.pdf</t>
  </si>
  <si>
    <t>24.349.618/0001-20</t>
  </si>
  <si>
    <t>RM PLANEJAMENTO E GESTÃO LTDA</t>
  </si>
  <si>
    <t>Serviços de treinamento com o tema "Processos e Qualidade"</t>
  </si>
  <si>
    <t>https://fgh-sistemas.org.br/sistemas/_scriptcase_producao_v9_fgh/file/doc/portal_transparencia/contratos_fornecedores/7364/24349618000120p.pdf</t>
  </si>
  <si>
    <t>41.644.220/0001-35</t>
  </si>
  <si>
    <t>DB3 SERVIÇOS DE TELECOMUNICAÇÕES S.A.</t>
  </si>
  <si>
    <t>Provimento de acesso à Internet</t>
  </si>
  <si>
    <t>https://fgh-sistemas.org.br/sistemas/_scriptcase_producao_v9_fgh/file/doc/portal_transparencia/contratos_fornecedores/7365/41644220000135p.pdf</t>
  </si>
  <si>
    <t>Servico especializado em desenvolvimento de liderancas</t>
  </si>
  <si>
    <t>https://fgh-sistemas.org.br/sistemas/_scriptcase_producao_v9_fgh/file/doc/portal_transparencia/contratos_fornecedores/6716/47393831000134p.pdf</t>
  </si>
  <si>
    <t>LocaAao de notebook</t>
  </si>
  <si>
    <t>https://fgh-sistemas.org.br/sistemas/_scriptcase_producao_v9_fgh/file/doc/portal_transparencia/contratos_fornecedores/7367/24801362000140p.pdf</t>
  </si>
  <si>
    <t xml:space="preserve">Locacao Coletores de Dados Palm.  </t>
  </si>
  <si>
    <t>https://fgh-sistemas.org.br/sistemas/_scriptcase_producao_v9_fgh/file/doc/portal_transparencia/contratos_fornecedores/6648/24801362000140p.pdf</t>
  </si>
  <si>
    <t xml:space="preserve">Locacao Coletores de Dados PalmA </t>
  </si>
  <si>
    <t>05.620.302/0002-67</t>
  </si>
  <si>
    <t>GREEN PAPER FREE SOLUCOES SEM PAPEL LTDA</t>
  </si>
  <si>
    <t>Assinatura eletrA'nica do prontuA rio digital</t>
  </si>
  <si>
    <t>https://fgh-sistemas.org.br/sistemas/_scriptcase_producao_v9_fgh/file/doc/portal_transparencia/contratos_fornecedores/7545/05620302000267p.pdf</t>
  </si>
  <si>
    <t xml:space="preserve">Assinatura eletronica do prontuario digitalA </t>
  </si>
  <si>
    <t>https://fgh-sistemas.org.br/sistemas/_scriptcase_producao_v9_fgh/file/doc/portal_transparencia/contratos_fornecedores/7663/05620302000267p.pdf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</si>
  <si>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</si>
  <si>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</si>
  <si>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</si>
  <si>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https://fgh-sistemas.org.br/sistemas/_scriptcase_producao_v9_fgh/file/doc/portal_transparencia/contratos_fornecedores/7693/23849205000141p.pdf</t>
  </si>
  <si>
    <t>44.989.694/0001-07</t>
  </si>
  <si>
    <t>MNJD SERVICOS MEDICOS LTDA</t>
  </si>
  <si>
    <t>Servicos Medicos Especializados em Radiologia</t>
  </si>
  <si>
    <t>https://fgh-sistemas.org.br/sistemas/_scriptcase_producao_v9_fgh/file/doc/portal_transparencia/contratos_fornecedores/7727/44989694000107p.pdf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</si>
</sst>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-%20demais%20despesas%20pessoal%20-%202024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A186" zoomScale="90" zoomScaleNormal="90" workbookViewId="0">
      <selection activeCell="D13" sqref="D13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(OCULTAR)'!$Q$3:$S$136,3,0),"")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(OCULTAR)'!$Q$3:$S$136,3,0),"")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(OCULTAR)'!$Q$3:$S$136,3,0),"")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(OCULTAR)'!$Q$3:$S$136,3,0),"")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(OCULTAR)'!$Q$3:$S$136,3,0),"")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(OCULTAR)'!$Q$3:$S$136,3,0),"")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(OCULTAR)'!$Q$3:$S$136,3,0),"")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(OCULTAR)'!$Q$3:$S$136,3,0),"")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(OCULTAR)'!$Q$3:$S$136,3,0),"")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(OCULTAR)'!$Q$3:$S$136,3,0),"")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(OCULTAR)'!$Q$3:$S$136,3,0),"")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(OCULTAR)'!$Q$3:$S$136,3,0),"")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(OCULTAR)'!$Q$3:$S$136,3,0),"")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(OCULTAR)'!$Q$3:$S$136,3,0),"")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(OCULTAR)'!$Q$3:$S$136,3,0),"")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(OCULTAR)'!$Q$3:$S$136,3,0),"")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(OCULTAR)'!$Q$3:$S$136,3,0),"")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(OCULTAR)'!$Q$3:$S$136,3,0),"")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(OCULTAR)'!$Q$3:$S$136,3,0),"")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(OCULTAR)'!$Q$3:$S$136,3,0),"")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(OCULTAR)'!$Q$3:$S$136,3,0),"")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(OCULTAR)'!$Q$3:$S$136,3,0),"")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(OCULTAR)'!$Q$3:$S$136,3,0),"")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(OCULTAR)'!$Q$3:$S$136,3,0),"")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(OCULTAR)'!$Q$3:$S$136,3,0),"")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(OCULTAR)'!$Q$3:$S$136,3,0),"")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(OCULTAR)'!$Q$3:$S$136,3,0),"")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(OCULTAR)'!$Q$3:$S$136,3,0),"")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(OCULTAR)'!$Q$3:$S$136,3,0),"")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(OCULTAR)'!$Q$3:$S$136,3,0),"")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(OCULTAR)'!$Q$3:$S$136,3,0),"")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(OCULTAR)'!$Q$3:$S$136,3,0),"")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(OCULTAR)'!$Q$3:$S$136,3,0),"")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(OCULTAR)'!$Q$3:$S$136,3,0),"")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(OCULTAR)'!$Q$3:$S$136,3,0),"")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(OCULTAR)'!$Q$3:$S$136,3,0),"")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(OCULTAR)'!$Q$3:$S$136,3,0),"")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(OCULTAR)'!$Q$3:$S$136,3,0),"")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(OCULTAR)'!$Q$3:$S$136,3,0),"")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(OCULTAR)'!$Q$3:$S$136,3,0),"")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(OCULTAR)'!$Q$3:$S$136,3,0),"")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(OCULTAR)'!$Q$3:$S$136,3,0),"")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(OCULTAR)'!$Q$3:$S$136,3,0),"")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(OCULTAR)'!$Q$3:$S$136,3,0),"")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(OCULTAR)'!$Q$3:$S$136,3,0),"")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(OCULTAR)'!$Q$3:$S$136,3,0),"")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(OCULTAR)'!$Q$3:$S$136,3,0),"")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(OCULTAR)'!$Q$3:$S$136,3,0),"")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(OCULTAR)'!$Q$3:$S$136,3,0),"")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(OCULTAR)'!$Q$3:$S$136,3,0),"")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(OCULTAR)'!$Q$3:$S$136,3,0),"")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(OCULTAR)'!$Q$3:$S$136,3,0),"")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(OCULTAR)'!$Q$3:$S$136,3,0),"")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(OCULTAR)'!$Q$3:$S$136,3,0),"")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(OCULTAR)'!$Q$3:$S$136,3,0),"")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(OCULTAR)'!$Q$3:$S$136,3,0),"")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(OCULTAR)'!$Q$3:$S$136,3,0),"")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7" t="s">
        <v>290</v>
      </c>
    </row>
    <row r="90" spans="1:9" ht="20.25" customHeight="1" x14ac:dyDescent="0.2">
      <c r="A90" s="4">
        <f>IFERROR(VLOOKUP(B90,'[1]DADOS (OCULTAR)'!$Q$3:$S$136,3,0),"")</f>
        <v>9039744000275</v>
      </c>
      <c r="B90" s="5" t="s">
        <v>9</v>
      </c>
      <c r="C90" s="18">
        <v>19442794000171</v>
      </c>
      <c r="D90" s="19" t="s">
        <v>291</v>
      </c>
      <c r="E90" s="20" t="s">
        <v>279</v>
      </c>
      <c r="F90" s="21">
        <v>43556</v>
      </c>
      <c r="G90" s="21"/>
      <c r="H90" s="22">
        <v>12305.44</v>
      </c>
      <c r="I90" s="11" t="s">
        <v>292</v>
      </c>
    </row>
    <row r="91" spans="1:9" ht="20.25" customHeight="1" x14ac:dyDescent="0.2">
      <c r="A91" s="4">
        <f>IFERROR(VLOOKUP(B91,'[1]DADOS (OCULTAR)'!$Q$3:$S$136,3,0),"")</f>
        <v>9039744000275</v>
      </c>
      <c r="B91" s="5" t="s">
        <v>9</v>
      </c>
      <c r="C91" s="18">
        <v>20413439000153</v>
      </c>
      <c r="D91" s="23" t="s">
        <v>293</v>
      </c>
      <c r="E91" s="23" t="s">
        <v>279</v>
      </c>
      <c r="F91" s="21">
        <v>43070</v>
      </c>
      <c r="G91" s="24"/>
      <c r="H91" s="22">
        <v>3165.1</v>
      </c>
      <c r="I91" s="25" t="s">
        <v>294</v>
      </c>
    </row>
    <row r="92" spans="1:9" ht="20.25" customHeight="1" x14ac:dyDescent="0.2">
      <c r="A92" s="4">
        <f>IFERROR(VLOOKUP(B92,'[1]DADOS (OCULTAR)'!$Q$3:$S$136,3,0),"")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(OCULTAR)'!$Q$3:$S$136,3,0),"")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(OCULTAR)'!$Q$3:$S$136,3,0),"")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(OCULTAR)'!$Q$3:$S$136,3,0),"")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(OCULTAR)'!$Q$3:$S$136,3,0),"")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(OCULTAR)'!$Q$3:$S$136,3,0),"")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(OCULTAR)'!$Q$3:$S$136,3,0),"")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(OCULTAR)'!$Q$3:$S$136,3,0),"")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(OCULTAR)'!$Q$3:$S$136,3,0),"")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(OCULTAR)'!$Q$3:$S$136,3,0),"")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(OCULTAR)'!$Q$3:$S$136,3,0),"")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(OCULTAR)'!$Q$3:$S$136,3,0),"")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(OCULTAR)'!$Q$3:$S$136,3,0),"")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(OCULTAR)'!$Q$3:$S$136,3,0),"")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(OCULTAR)'!$Q$3:$S$136,3,0),"")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(OCULTAR)'!$Q$3:$S$136,3,0),"")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(OCULTAR)'!$Q$3:$S$136,3,0),"")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(OCULTAR)'!$Q$3:$S$136,3,0),"")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(OCULTAR)'!$Q$3:$S$136,3,0),"")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(OCULTAR)'!$Q$3:$S$136,3,0),"")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(OCULTAR)'!$Q$3:$S$136,3,0),"")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(OCULTAR)'!$Q$3:$S$136,3,0),"")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(OCULTAR)'!$Q$3:$S$136,3,0),"")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(OCULTAR)'!$Q$3:$S$136,3,0),"")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(OCULTAR)'!$Q$3:$S$136,3,0),"")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(OCULTAR)'!$Q$3:$S$136,3,0),"")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(OCULTAR)'!$Q$3:$S$136,3,0),"")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(OCULTAR)'!$Q$3:$S$136,3,0),"")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(OCULTAR)'!$Q$3:$S$136,3,0),"")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(OCULTAR)'!$Q$3:$S$136,3,0),"")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(OCULTAR)'!$Q$3:$S$136,3,0),"")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(OCULTAR)'!$Q$3:$S$136,3,0),"")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(OCULTAR)'!$Q$3:$S$136,3,0),"")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(OCULTAR)'!$Q$3:$S$136,3,0),"")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(OCULTAR)'!$Q$3:$S$136,3,0),"")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(OCULTAR)'!$Q$3:$S$136,3,0),"")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(OCULTAR)'!$Q$3:$S$136,3,0),"")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(OCULTAR)'!$Q$3:$S$136,3,0),"")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(OCULTAR)'!$Q$3:$S$136,3,0),"")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(OCULTAR)'!$Q$3:$S$136,3,0),"")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(OCULTAR)'!$Q$3:$S$136,3,0),"")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(OCULTAR)'!$Q$3:$S$136,3,0),"")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(OCULTAR)'!$Q$3:$S$136,3,0),"")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(OCULTAR)'!$Q$3:$S$136,3,0),"")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(OCULTAR)'!$Q$3:$S$136,3,0),"")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(OCULTAR)'!$Q$3:$S$136,3,0),"")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(OCULTAR)'!$Q$3:$S$136,3,0),"")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(OCULTAR)'!$Q$3:$S$136,3,0),"")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(OCULTAR)'!$Q$3:$S$136,3,0),"")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(OCULTAR)'!$Q$3:$S$136,3,0),"")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(OCULTAR)'!$Q$3:$S$136,3,0),"")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(OCULTAR)'!$Q$3:$S$136,3,0),"")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(OCULTAR)'!$Q$3:$S$136,3,0),"")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(OCULTAR)'!$Q$3:$S$136,3,0),"")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(OCULTAR)'!$Q$3:$S$136,3,0),"")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(OCULTAR)'!$Q$3:$S$136,3,0),"")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(OCULTAR)'!$Q$3:$S$136,3,0),"")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(OCULTAR)'!$Q$3:$S$136,3,0),"")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(OCULTAR)'!$Q$3:$S$136,3,0),"")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(OCULTAR)'!$Q$3:$S$136,3,0),"")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(OCULTAR)'!$Q$3:$S$136,3,0),"")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(OCULTAR)'!$Q$3:$S$136,3,0),"")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(OCULTAR)'!$Q$3:$S$136,3,0),"")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(OCULTAR)'!$Q$3:$S$136,3,0),"")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>
        <f>IFERROR(VLOOKUP(B158,'[1]DADOS (OCULTAR)'!$Q$3:$S$136,3,0),"")</f>
        <v>9039744000275</v>
      </c>
      <c r="B158" s="5" t="s">
        <v>9</v>
      </c>
      <c r="C158" s="6" t="s">
        <v>490</v>
      </c>
      <c r="D158" s="7" t="s">
        <v>491</v>
      </c>
      <c r="E158" s="8" t="s">
        <v>492</v>
      </c>
      <c r="F158" s="9">
        <v>45085</v>
      </c>
      <c r="G158" s="9"/>
      <c r="H158" s="12">
        <v>4800</v>
      </c>
      <c r="I158" s="11" t="s">
        <v>493</v>
      </c>
    </row>
    <row r="159" spans="1:9" ht="20.25" customHeight="1" x14ac:dyDescent="0.2">
      <c r="A159" s="4">
        <f>IFERROR(VLOOKUP(B159,'[1]DADOS (OCULTAR)'!$Q$3:$S$136,3,0),"")</f>
        <v>9039744000275</v>
      </c>
      <c r="B159" s="5" t="s">
        <v>9</v>
      </c>
      <c r="C159" s="6" t="s">
        <v>494</v>
      </c>
      <c r="D159" s="7" t="s">
        <v>495</v>
      </c>
      <c r="E159" s="8" t="s">
        <v>496</v>
      </c>
      <c r="F159" s="9">
        <v>45085</v>
      </c>
      <c r="G159" s="9"/>
      <c r="H159" s="12">
        <v>16879.8</v>
      </c>
      <c r="I159" s="11" t="s">
        <v>497</v>
      </c>
    </row>
    <row r="160" spans="1:9" ht="20.25" customHeight="1" x14ac:dyDescent="0.2">
      <c r="A160" s="4">
        <f>IFERROR(VLOOKUP(B160,'[1]DADOS (OCULTAR)'!$Q$3:$S$136,3,0),"")</f>
        <v>9039744000275</v>
      </c>
      <c r="B160" s="5" t="s">
        <v>9</v>
      </c>
      <c r="C160" s="6" t="s">
        <v>498</v>
      </c>
      <c r="D160" s="7" t="s">
        <v>499</v>
      </c>
      <c r="E160" s="8" t="s">
        <v>500</v>
      </c>
      <c r="F160" s="9">
        <v>45092</v>
      </c>
      <c r="G160" s="9"/>
      <c r="H160" s="12">
        <v>16879.8</v>
      </c>
      <c r="I160" s="11" t="s">
        <v>501</v>
      </c>
    </row>
    <row r="161" spans="1:9" ht="20.25" customHeight="1" x14ac:dyDescent="0.2">
      <c r="A161" s="4">
        <f>IFERROR(VLOOKUP(B161,'[1]DADOS (OCULTAR)'!$Q$3:$S$136,3,0),"")</f>
        <v>9039744000275</v>
      </c>
      <c r="B161" s="5" t="s">
        <v>9</v>
      </c>
      <c r="C161" s="6" t="s">
        <v>502</v>
      </c>
      <c r="D161" s="7" t="s">
        <v>503</v>
      </c>
      <c r="E161" s="8" t="s">
        <v>504</v>
      </c>
      <c r="F161" s="9">
        <v>45078</v>
      </c>
      <c r="G161" s="9"/>
      <c r="H161" s="12">
        <v>1200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9039744000275</v>
      </c>
      <c r="B162" s="5" t="s">
        <v>9</v>
      </c>
      <c r="C162" s="6" t="s">
        <v>506</v>
      </c>
      <c r="D162" s="7" t="s">
        <v>507</v>
      </c>
      <c r="E162" s="8" t="s">
        <v>508</v>
      </c>
      <c r="F162" s="9">
        <v>45090</v>
      </c>
      <c r="G162" s="9"/>
      <c r="H162" s="12">
        <v>5400</v>
      </c>
      <c r="I162" s="11" t="s">
        <v>509</v>
      </c>
    </row>
    <row r="163" spans="1:9" ht="20.25" customHeight="1" x14ac:dyDescent="0.2">
      <c r="A163" s="4">
        <f>IFERROR(VLOOKUP(B163,'[1]DADOS (OCULTAR)'!$Q$3:$S$136,3,0),"")</f>
        <v>9039744000275</v>
      </c>
      <c r="B163" s="5" t="s">
        <v>9</v>
      </c>
      <c r="C163" s="6" t="s">
        <v>510</v>
      </c>
      <c r="D163" s="7" t="s">
        <v>511</v>
      </c>
      <c r="E163" s="8" t="s">
        <v>512</v>
      </c>
      <c r="F163" s="9">
        <v>45033</v>
      </c>
      <c r="G163" s="9"/>
      <c r="H163" s="12">
        <v>6128.15</v>
      </c>
      <c r="I163" s="11" t="s">
        <v>513</v>
      </c>
    </row>
    <row r="164" spans="1:9" ht="20.25" customHeight="1" x14ac:dyDescent="0.2">
      <c r="A164" s="4">
        <f>IFERROR(VLOOKUP(B164,'[1]DADOS (OCULTAR)'!$Q$3:$S$136,3,0),"")</f>
        <v>9039744000275</v>
      </c>
      <c r="B164" s="5" t="s">
        <v>9</v>
      </c>
      <c r="C164" s="6" t="s">
        <v>514</v>
      </c>
      <c r="D164" s="7" t="s">
        <v>515</v>
      </c>
      <c r="E164" s="8" t="s">
        <v>516</v>
      </c>
      <c r="F164" s="9">
        <v>45114</v>
      </c>
      <c r="G164" s="9"/>
      <c r="H164" s="12">
        <v>10560</v>
      </c>
      <c r="I164" s="11" t="s">
        <v>517</v>
      </c>
    </row>
    <row r="165" spans="1:9" ht="20.25" customHeight="1" x14ac:dyDescent="0.2">
      <c r="A165" s="4">
        <f>IFERROR(VLOOKUP(B165,'[1]DADOS (OCULTAR)'!$Q$3:$S$136,3,0),"")</f>
        <v>9039744000275</v>
      </c>
      <c r="B165" s="5" t="s">
        <v>9</v>
      </c>
      <c r="C165" s="6" t="s">
        <v>518</v>
      </c>
      <c r="D165" s="7" t="s">
        <v>519</v>
      </c>
      <c r="E165" s="8" t="s">
        <v>520</v>
      </c>
      <c r="F165" s="9">
        <v>45159</v>
      </c>
      <c r="G165" s="9"/>
      <c r="H165" s="12">
        <v>1375</v>
      </c>
      <c r="I165" s="11" t="s">
        <v>521</v>
      </c>
    </row>
    <row r="166" spans="1:9" ht="20.25" customHeight="1" x14ac:dyDescent="0.2">
      <c r="A166" s="4">
        <f>IFERROR(VLOOKUP(B166,'[1]DADOS (OCULTAR)'!$Q$3:$S$136,3,0),"")</f>
        <v>9039744000275</v>
      </c>
      <c r="B166" s="5" t="s">
        <v>9</v>
      </c>
      <c r="C166" s="6" t="s">
        <v>522</v>
      </c>
      <c r="D166" s="7" t="s">
        <v>523</v>
      </c>
      <c r="E166" s="8" t="s">
        <v>524</v>
      </c>
      <c r="F166" s="9">
        <v>45147</v>
      </c>
      <c r="G166" s="9"/>
      <c r="H166" s="12">
        <v>6540</v>
      </c>
      <c r="I166" s="11" t="s">
        <v>525</v>
      </c>
    </row>
    <row r="167" spans="1:9" ht="20.25" customHeight="1" x14ac:dyDescent="0.2">
      <c r="A167" s="4">
        <f>IFERROR(VLOOKUP(B167,'[1]DADOS (OCULTAR)'!$Q$3:$S$136,3,0),"")</f>
        <v>9039744000275</v>
      </c>
      <c r="B167" s="5" t="s">
        <v>9</v>
      </c>
      <c r="C167" s="6" t="s">
        <v>526</v>
      </c>
      <c r="D167" s="7" t="s">
        <v>527</v>
      </c>
      <c r="E167" s="8" t="s">
        <v>528</v>
      </c>
      <c r="F167" s="9">
        <v>45162</v>
      </c>
      <c r="G167" s="9"/>
      <c r="H167" s="12">
        <v>7133</v>
      </c>
      <c r="I167" s="11" t="s">
        <v>529</v>
      </c>
    </row>
    <row r="168" spans="1:9" ht="20.25" customHeight="1" x14ac:dyDescent="0.2">
      <c r="A168" s="4">
        <f>IFERROR(VLOOKUP(B168,'[1]DADOS (OCULTAR)'!$Q$3:$S$136,3,0),"")</f>
        <v>9039744000275</v>
      </c>
      <c r="B168" s="5" t="s">
        <v>9</v>
      </c>
      <c r="C168" s="6" t="s">
        <v>530</v>
      </c>
      <c r="D168" s="7" t="s">
        <v>531</v>
      </c>
      <c r="E168" s="8" t="s">
        <v>532</v>
      </c>
      <c r="F168" s="9">
        <v>45154</v>
      </c>
      <c r="G168" s="9"/>
      <c r="H168" s="12">
        <v>18520</v>
      </c>
      <c r="I168" s="11" t="s">
        <v>533</v>
      </c>
    </row>
    <row r="169" spans="1:9" ht="20.25" customHeight="1" x14ac:dyDescent="0.2">
      <c r="A169" s="4">
        <f>IFERROR(VLOOKUP(B169,'[1]DADOS (OCULTAR)'!$Q$3:$S$136,3,0),"")</f>
        <v>9039744000275</v>
      </c>
      <c r="B169" s="5" t="s">
        <v>9</v>
      </c>
      <c r="C169" s="6" t="s">
        <v>534</v>
      </c>
      <c r="D169" s="7" t="s">
        <v>535</v>
      </c>
      <c r="E169" s="8" t="s">
        <v>536</v>
      </c>
      <c r="F169" s="9">
        <v>45113</v>
      </c>
      <c r="G169" s="9"/>
      <c r="H169" s="12">
        <v>18890</v>
      </c>
      <c r="I169" s="11" t="s">
        <v>537</v>
      </c>
    </row>
    <row r="170" spans="1:9" ht="20.25" customHeight="1" x14ac:dyDescent="0.2">
      <c r="A170" s="4">
        <f>IFERROR(VLOOKUP(B170,'[1]DADOS (OCULTAR)'!$Q$3:$S$136,3,0),"")</f>
        <v>9039744000275</v>
      </c>
      <c r="B170" s="5" t="s">
        <v>9</v>
      </c>
      <c r="C170" s="6" t="s">
        <v>538</v>
      </c>
      <c r="D170" s="7" t="s">
        <v>539</v>
      </c>
      <c r="E170" s="8" t="s">
        <v>540</v>
      </c>
      <c r="F170" s="9">
        <v>45174</v>
      </c>
      <c r="G170" s="9"/>
      <c r="H170" s="12">
        <v>960</v>
      </c>
      <c r="I170" s="11" t="s">
        <v>541</v>
      </c>
    </row>
    <row r="171" spans="1:9" ht="20.25" customHeight="1" x14ac:dyDescent="0.2">
      <c r="A171" s="4">
        <f>IFERROR(VLOOKUP(B171,'[1]DADOS (OCULTAR)'!$Q$3:$S$136,3,0),"")</f>
        <v>9039744000275</v>
      </c>
      <c r="B171" s="5" t="s">
        <v>9</v>
      </c>
      <c r="C171" s="6" t="s">
        <v>510</v>
      </c>
      <c r="D171" s="7" t="s">
        <v>511</v>
      </c>
      <c r="E171" s="8" t="s">
        <v>512</v>
      </c>
      <c r="F171" s="9">
        <v>45033</v>
      </c>
      <c r="G171" s="9"/>
      <c r="H171" s="12">
        <v>6128</v>
      </c>
      <c r="I171" s="11" t="s">
        <v>513</v>
      </c>
    </row>
    <row r="172" spans="1:9" ht="20.25" customHeight="1" x14ac:dyDescent="0.2">
      <c r="A172" s="4">
        <f>IFERROR(VLOOKUP(B172,'[1]DADOS (OCULTAR)'!$Q$3:$S$136,3,0),"")</f>
        <v>9039744000275</v>
      </c>
      <c r="B172" s="5" t="s">
        <v>9</v>
      </c>
      <c r="C172" s="6" t="s">
        <v>542</v>
      </c>
      <c r="D172" s="7" t="s">
        <v>543</v>
      </c>
      <c r="E172" s="8" t="s">
        <v>544</v>
      </c>
      <c r="F172" s="9">
        <v>40268</v>
      </c>
      <c r="G172" s="9"/>
      <c r="H172" s="12">
        <v>2300</v>
      </c>
      <c r="I172" s="11" t="s">
        <v>197</v>
      </c>
    </row>
    <row r="173" spans="1:9" ht="20.25" customHeight="1" x14ac:dyDescent="0.2">
      <c r="A173" s="4">
        <f>IFERROR(VLOOKUP(B173,'[1]DADOS (OCULTAR)'!$Q$3:$S$136,3,0),"")</f>
        <v>9039744000275</v>
      </c>
      <c r="B173" s="5" t="s">
        <v>9</v>
      </c>
      <c r="C173" s="6" t="s">
        <v>545</v>
      </c>
      <c r="D173" s="7" t="s">
        <v>546</v>
      </c>
      <c r="E173" s="8" t="s">
        <v>547</v>
      </c>
      <c r="F173" s="9">
        <v>45201</v>
      </c>
      <c r="G173" s="9"/>
      <c r="H173" s="12">
        <v>0</v>
      </c>
      <c r="I173" s="11" t="s">
        <v>548</v>
      </c>
    </row>
    <row r="174" spans="1:9" ht="20.25" customHeight="1" x14ac:dyDescent="0.2">
      <c r="A174" s="4">
        <f>IFERROR(VLOOKUP(B174,'[1]DADOS (OCULTAR)'!$Q$3:$S$136,3,0),"")</f>
        <v>9039744000275</v>
      </c>
      <c r="B174" s="5" t="s">
        <v>9</v>
      </c>
      <c r="C174" s="6" t="s">
        <v>549</v>
      </c>
      <c r="D174" s="7" t="s">
        <v>550</v>
      </c>
      <c r="E174" s="8" t="s">
        <v>551</v>
      </c>
      <c r="F174" s="9">
        <v>45194</v>
      </c>
      <c r="G174" s="9"/>
      <c r="H174" s="12">
        <v>16879.8</v>
      </c>
      <c r="I174" s="11" t="s">
        <v>552</v>
      </c>
    </row>
    <row r="175" spans="1:9" ht="20.25" customHeight="1" x14ac:dyDescent="0.2">
      <c r="A175" s="4">
        <f>IFERROR(VLOOKUP(B175,'[1]DADOS (OCULTAR)'!$Q$3:$S$136,3,0),"")</f>
        <v>9039744000275</v>
      </c>
      <c r="B175" s="5" t="s">
        <v>9</v>
      </c>
      <c r="C175" s="6" t="s">
        <v>553</v>
      </c>
      <c r="D175" s="7" t="s">
        <v>554</v>
      </c>
      <c r="E175" s="8" t="s">
        <v>555</v>
      </c>
      <c r="F175" s="9">
        <v>45205</v>
      </c>
      <c r="G175" s="9"/>
      <c r="H175" s="12">
        <v>0</v>
      </c>
      <c r="I175" s="11" t="s">
        <v>556</v>
      </c>
    </row>
    <row r="176" spans="1:9" ht="20.25" customHeight="1" x14ac:dyDescent="0.2">
      <c r="A176" s="4">
        <f>IFERROR(VLOOKUP(B176,'[1]DADOS (OCULTAR)'!$Q$3:$S$136,3,0),"")</f>
        <v>9039744000275</v>
      </c>
      <c r="B176" s="5" t="s">
        <v>9</v>
      </c>
      <c r="C176" s="6" t="s">
        <v>557</v>
      </c>
      <c r="D176" s="7" t="s">
        <v>558</v>
      </c>
      <c r="E176" s="8" t="s">
        <v>559</v>
      </c>
      <c r="F176" s="9">
        <v>45197</v>
      </c>
      <c r="G176" s="9"/>
      <c r="H176" s="12">
        <v>820</v>
      </c>
      <c r="I176" s="11" t="s">
        <v>560</v>
      </c>
    </row>
    <row r="177" spans="1:9" ht="20.25" customHeight="1" x14ac:dyDescent="0.2">
      <c r="A177" s="4">
        <f>IFERROR(VLOOKUP(B177,'[1]DADOS (OCULTAR)'!$Q$3:$S$136,3,0),"")</f>
        <v>9039744000275</v>
      </c>
      <c r="B177" s="5" t="s">
        <v>9</v>
      </c>
      <c r="C177" s="6" t="s">
        <v>561</v>
      </c>
      <c r="D177" s="7" t="s">
        <v>562</v>
      </c>
      <c r="E177" s="8" t="s">
        <v>563</v>
      </c>
      <c r="F177" s="9">
        <v>45197</v>
      </c>
      <c r="G177" s="9"/>
      <c r="H177" s="12">
        <v>0</v>
      </c>
      <c r="I177" s="11" t="s">
        <v>564</v>
      </c>
    </row>
    <row r="178" spans="1:9" ht="20.25" customHeight="1" x14ac:dyDescent="0.2">
      <c r="A178" s="4">
        <f>IFERROR(VLOOKUP(B178,'[1]DADOS (OCULTAR)'!$Q$3:$S$136,3,0),"")</f>
        <v>9039744000275</v>
      </c>
      <c r="B178" s="5" t="s">
        <v>9</v>
      </c>
      <c r="C178" s="6" t="s">
        <v>565</v>
      </c>
      <c r="D178" s="7" t="s">
        <v>566</v>
      </c>
      <c r="E178" s="8" t="s">
        <v>567</v>
      </c>
      <c r="F178" s="9">
        <v>45197</v>
      </c>
      <c r="G178" s="9"/>
      <c r="H178" s="12">
        <v>16879.8</v>
      </c>
      <c r="I178" s="11" t="s">
        <v>568</v>
      </c>
    </row>
    <row r="179" spans="1:9" ht="20.25" customHeight="1" x14ac:dyDescent="0.2">
      <c r="A179" s="4">
        <f>IFERROR(VLOOKUP(B179,'[1]DADOS (OCULTAR)'!$Q$3:$S$136,3,0),"")</f>
        <v>9039744000275</v>
      </c>
      <c r="B179" s="5" t="s">
        <v>9</v>
      </c>
      <c r="C179" s="6" t="s">
        <v>569</v>
      </c>
      <c r="D179" s="7" t="s">
        <v>570</v>
      </c>
      <c r="E179" s="8" t="s">
        <v>571</v>
      </c>
      <c r="F179" s="9">
        <v>45178</v>
      </c>
      <c r="G179" s="9"/>
      <c r="H179" s="12">
        <v>800</v>
      </c>
      <c r="I179" s="11" t="s">
        <v>572</v>
      </c>
    </row>
    <row r="180" spans="1:9" ht="20.25" customHeight="1" x14ac:dyDescent="0.2">
      <c r="A180" s="4">
        <f>IFERROR(VLOOKUP(B180,'[1]DADOS (OCULTAR)'!$Q$3:$S$136,3,0),"")</f>
        <v>9039744000275</v>
      </c>
      <c r="B180" s="5" t="s">
        <v>9</v>
      </c>
      <c r="C180" s="6" t="s">
        <v>573</v>
      </c>
      <c r="D180" s="7" t="s">
        <v>574</v>
      </c>
      <c r="E180" s="8" t="s">
        <v>575</v>
      </c>
      <c r="F180" s="9">
        <v>45194</v>
      </c>
      <c r="G180" s="9"/>
      <c r="H180" s="12">
        <v>16891</v>
      </c>
      <c r="I180" s="11" t="s">
        <v>576</v>
      </c>
    </row>
    <row r="181" spans="1:9" ht="20.25" customHeight="1" x14ac:dyDescent="0.2">
      <c r="A181" s="4">
        <f>IFERROR(VLOOKUP(B181,'[1]DADOS (OCULTAR)'!$Q$3:$S$136,3,0),"")</f>
        <v>9039744000275</v>
      </c>
      <c r="B181" s="5" t="s">
        <v>9</v>
      </c>
      <c r="C181" s="6" t="s">
        <v>387</v>
      </c>
      <c r="D181" s="7" t="s">
        <v>388</v>
      </c>
      <c r="E181" s="8" t="s">
        <v>389</v>
      </c>
      <c r="F181" s="9">
        <v>45098</v>
      </c>
      <c r="G181" s="9"/>
      <c r="H181" s="12">
        <v>152</v>
      </c>
      <c r="I181" s="11" t="s">
        <v>577</v>
      </c>
    </row>
    <row r="182" spans="1:9" ht="20.25" customHeight="1" x14ac:dyDescent="0.2">
      <c r="A182" s="4">
        <f>IFERROR(VLOOKUP(B182,'[1]DADOS (OCULTAR)'!$Q$3:$S$136,3,0),"")</f>
        <v>9039744000275</v>
      </c>
      <c r="B182" s="5" t="s">
        <v>9</v>
      </c>
      <c r="C182" s="6" t="s">
        <v>387</v>
      </c>
      <c r="D182" s="7" t="s">
        <v>388</v>
      </c>
      <c r="E182" s="8" t="s">
        <v>389</v>
      </c>
      <c r="F182" s="9">
        <v>45107</v>
      </c>
      <c r="G182" s="9"/>
      <c r="H182" s="12">
        <v>152</v>
      </c>
      <c r="I182" s="11" t="s">
        <v>390</v>
      </c>
    </row>
    <row r="183" spans="1:9" ht="20.25" customHeight="1" x14ac:dyDescent="0.2">
      <c r="A183" s="4">
        <f>IFERROR(VLOOKUP(B183,'[1]DADOS (OCULTAR)'!$Q$3:$S$136,3,0),"")</f>
        <v>9039744000275</v>
      </c>
      <c r="B183" s="5" t="s">
        <v>9</v>
      </c>
      <c r="C183" s="6" t="s">
        <v>534</v>
      </c>
      <c r="D183" s="7" t="s">
        <v>535</v>
      </c>
      <c r="E183" s="8" t="s">
        <v>536</v>
      </c>
      <c r="F183" s="9">
        <v>45113</v>
      </c>
      <c r="G183" s="9"/>
      <c r="H183" s="12">
        <v>16891</v>
      </c>
      <c r="I183" s="11" t="s">
        <v>537</v>
      </c>
    </row>
    <row r="184" spans="1:9" ht="20.25" customHeight="1" x14ac:dyDescent="0.2">
      <c r="A184" s="4">
        <f>IFERROR(VLOOKUP(B184,'[1]DADOS (OCULTAR)'!$Q$3:$S$136,3,0),"")</f>
        <v>9039744000275</v>
      </c>
      <c r="B184" s="5" t="s">
        <v>9</v>
      </c>
      <c r="C184" s="6" t="s">
        <v>578</v>
      </c>
      <c r="D184" s="7" t="s">
        <v>579</v>
      </c>
      <c r="E184" s="8" t="s">
        <v>580</v>
      </c>
      <c r="F184" s="9">
        <v>45278</v>
      </c>
      <c r="G184" s="9"/>
      <c r="H184" s="12">
        <v>1580</v>
      </c>
      <c r="I184" s="11" t="s">
        <v>581</v>
      </c>
    </row>
    <row r="185" spans="1:9" ht="20.25" customHeight="1" x14ac:dyDescent="0.2">
      <c r="A185" s="4">
        <f>IFERROR(VLOOKUP(B185,'[1]DADOS (OCULTAR)'!$Q$3:$S$136,3,0),"")</f>
        <v>9039744000275</v>
      </c>
      <c r="B185" s="5" t="s">
        <v>9</v>
      </c>
      <c r="C185" s="6" t="s">
        <v>582</v>
      </c>
      <c r="D185" s="7" t="s">
        <v>583</v>
      </c>
      <c r="E185" s="8" t="s">
        <v>584</v>
      </c>
      <c r="F185" s="9">
        <v>45274</v>
      </c>
      <c r="G185" s="9"/>
      <c r="H185" s="12">
        <v>2500</v>
      </c>
      <c r="I185" s="11" t="s">
        <v>585</v>
      </c>
    </row>
    <row r="186" spans="1:9" ht="20.25" customHeight="1" x14ac:dyDescent="0.2">
      <c r="A186" s="4">
        <f>IFERROR(VLOOKUP(B186,'[1]DADOS (OCULTAR)'!$Q$3:$S$136,3,0),"")</f>
        <v>9039744000275</v>
      </c>
      <c r="B186" s="5" t="s">
        <v>9</v>
      </c>
      <c r="C186" s="6" t="s">
        <v>526</v>
      </c>
      <c r="D186" s="7" t="s">
        <v>527</v>
      </c>
      <c r="E186" s="8" t="s">
        <v>586</v>
      </c>
      <c r="F186" s="9">
        <v>45162</v>
      </c>
      <c r="G186" s="9"/>
      <c r="H186" s="12">
        <v>412.09</v>
      </c>
      <c r="I186" s="11" t="s">
        <v>587</v>
      </c>
    </row>
    <row r="187" spans="1:9" ht="20.25" customHeight="1" x14ac:dyDescent="0.2">
      <c r="A187" s="4">
        <f>IFERROR(VLOOKUP(B187,'[1]DADOS (OCULTAR)'!$Q$3:$S$136,3,0),"")</f>
        <v>9039744000275</v>
      </c>
      <c r="B187" s="5" t="s">
        <v>9</v>
      </c>
      <c r="C187" s="6" t="s">
        <v>522</v>
      </c>
      <c r="D187" s="7" t="s">
        <v>523</v>
      </c>
      <c r="E187" s="8" t="s">
        <v>588</v>
      </c>
      <c r="F187" s="9">
        <v>45208</v>
      </c>
      <c r="G187" s="9"/>
      <c r="H187" s="12">
        <v>1500</v>
      </c>
      <c r="I187" s="11" t="s">
        <v>589</v>
      </c>
    </row>
    <row r="188" spans="1:9" ht="20.25" customHeight="1" x14ac:dyDescent="0.2">
      <c r="A188" s="4">
        <f>IFERROR(VLOOKUP(B188,'[1]DADOS (OCULTAR)'!$Q$3:$S$136,3,0),"")</f>
        <v>9039744000275</v>
      </c>
      <c r="B188" s="5" t="s">
        <v>9</v>
      </c>
      <c r="C188" s="6" t="s">
        <v>522</v>
      </c>
      <c r="D188" s="7" t="s">
        <v>523</v>
      </c>
      <c r="E188" s="8" t="s">
        <v>590</v>
      </c>
      <c r="F188" s="9">
        <v>45147</v>
      </c>
      <c r="G188" s="9"/>
      <c r="H188" s="12">
        <v>549</v>
      </c>
      <c r="I188" s="11" t="s">
        <v>591</v>
      </c>
    </row>
    <row r="189" spans="1:9" ht="20.25" customHeight="1" x14ac:dyDescent="0.2">
      <c r="A189" s="4">
        <f>IFERROR(VLOOKUP(B189,'[1]DADOS (OCULTAR)'!$Q$3:$S$136,3,0),"")</f>
        <v>9039744000275</v>
      </c>
      <c r="B189" s="5" t="s">
        <v>9</v>
      </c>
      <c r="C189" s="6" t="s">
        <v>522</v>
      </c>
      <c r="D189" s="7" t="s">
        <v>523</v>
      </c>
      <c r="E189" s="8" t="s">
        <v>592</v>
      </c>
      <c r="F189" s="9">
        <v>45147</v>
      </c>
      <c r="G189" s="9"/>
      <c r="H189" s="12">
        <v>549</v>
      </c>
      <c r="I189" s="11" t="s">
        <v>591</v>
      </c>
    </row>
    <row r="190" spans="1:9" ht="20.25" customHeight="1" x14ac:dyDescent="0.2">
      <c r="A190" s="4">
        <f>IFERROR(VLOOKUP(B190,'[1]DADOS (OCULTAR)'!$Q$3:$S$136,3,0),"")</f>
        <v>9039744000275</v>
      </c>
      <c r="B190" s="5" t="s">
        <v>9</v>
      </c>
      <c r="C190" s="6" t="s">
        <v>593</v>
      </c>
      <c r="D190" s="7" t="s">
        <v>594</v>
      </c>
      <c r="E190" s="8" t="s">
        <v>595</v>
      </c>
      <c r="F190" s="9">
        <v>45253</v>
      </c>
      <c r="G190" s="9"/>
      <c r="H190" s="12">
        <v>4000</v>
      </c>
      <c r="I190" s="11" t="s">
        <v>596</v>
      </c>
    </row>
    <row r="191" spans="1:9" ht="20.25" customHeight="1" x14ac:dyDescent="0.2">
      <c r="A191" s="4">
        <f>IFERROR(VLOOKUP(B191,'[1]DADOS (OCULTAR)'!$Q$3:$S$136,3,0),"")</f>
        <v>9039744000275</v>
      </c>
      <c r="B191" s="5" t="s">
        <v>9</v>
      </c>
      <c r="C191" s="6" t="s">
        <v>593</v>
      </c>
      <c r="D191" s="7" t="s">
        <v>594</v>
      </c>
      <c r="E191" s="8" t="s">
        <v>597</v>
      </c>
      <c r="F191" s="9">
        <v>45253</v>
      </c>
      <c r="G191" s="9"/>
      <c r="H191" s="12">
        <v>4500</v>
      </c>
      <c r="I191" s="11" t="s">
        <v>598</v>
      </c>
    </row>
    <row r="192" spans="1:9" ht="20.25" customHeight="1" x14ac:dyDescent="0.2">
      <c r="A192" s="4">
        <f>IFERROR(VLOOKUP(B192,'[1]DADOS (OCULTAR)'!$Q$3:$S$136,3,0),"")</f>
        <v>9039744000275</v>
      </c>
      <c r="B192" s="5" t="s">
        <v>9</v>
      </c>
      <c r="C192" s="6" t="s">
        <v>599</v>
      </c>
      <c r="D192" s="7" t="s">
        <v>600</v>
      </c>
      <c r="E192" s="8" t="s">
        <v>601</v>
      </c>
      <c r="F192" s="9">
        <v>45289</v>
      </c>
      <c r="G192" s="9"/>
      <c r="H192" s="12">
        <v>917</v>
      </c>
      <c r="I192" s="11" t="s">
        <v>602</v>
      </c>
    </row>
    <row r="193" spans="1:9" ht="20.25" customHeight="1" x14ac:dyDescent="0.2">
      <c r="A193" s="4">
        <f>IFERROR(VLOOKUP(B193,'[1]DADOS (OCULTAR)'!$Q$3:$S$136,3,0),"")</f>
        <v>9039744000275</v>
      </c>
      <c r="B193" s="5" t="s">
        <v>9</v>
      </c>
      <c r="C193" s="6" t="s">
        <v>603</v>
      </c>
      <c r="D193" s="7" t="s">
        <v>604</v>
      </c>
      <c r="E193" s="8" t="s">
        <v>605</v>
      </c>
      <c r="F193" s="9">
        <v>45309</v>
      </c>
      <c r="G193" s="9"/>
      <c r="H193" s="12">
        <v>16800</v>
      </c>
      <c r="I193" s="11" t="s">
        <v>606</v>
      </c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INDIRECT('[hma - demais despesas pessoal - 2024_02.xlsx]CONTÁBIL-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2024-04-25T12:51:42Z</dcterms:created>
  <dcterms:modified xsi:type="dcterms:W3CDTF">2024-04-25T12:51:54Z</dcterms:modified>
</cp:coreProperties>
</file>