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2.2024\TCE E PUBLICAÇÃO\PUBLICAÇÃO\EXCELL\"/>
    </mc:Choice>
  </mc:AlternateContent>
  <xr:revisionPtr revIDLastSave="0" documentId="8_{5114258D-7AEE-4F06-8F36-658EE9C8D9BB}" xr6:coauthVersionLast="47" xr6:coauthVersionMax="47" xr10:uidLastSave="{00000000-0000-0000-0000-000000000000}"/>
  <bookViews>
    <workbookView xWindow="-120" yWindow="-120" windowWidth="20730" windowHeight="11040" xr2:uid="{DFFD419A-D219-409E-8F2B-AE57136956C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<sst xmlns="http://schemas.openxmlformats.org/spreadsheetml/2006/main" count="12" uniqueCount="12">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</sst>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2.2024\13.2%20PCF%20em%20Excel.%20Fev.24%20UPAE%20ESCADA.xlsx" TargetMode="External"/><Relationship Id="rId1" Type="http://schemas.openxmlformats.org/officeDocument/2006/relationships/externalLinkPath" Target="/PCF/2024/02.2024/13.2%20PCF%20em%20Excel.%20Fev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N</v>
          </cell>
          <cell r="N11">
            <v>12529.36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S</v>
          </cell>
          <cell r="I12" t="str">
            <v>N</v>
          </cell>
          <cell r="N12">
            <v>4092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N13">
            <v>277.72000000000003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 t="str">
            <v>33.608.308/0001-73</v>
          </cell>
          <cell r="G14" t="str">
            <v>MONGERAL SEGUROS E PREVIDENCIA</v>
          </cell>
          <cell r="H14" t="str">
            <v>S</v>
          </cell>
          <cell r="I14" t="str">
            <v>N</v>
          </cell>
          <cell r="N14">
            <v>121.32</v>
          </cell>
        </row>
        <row r="15">
          <cell r="C15" t="str">
            <v>UPAE ESCADA - CG Nº 021/2022</v>
          </cell>
          <cell r="E15" t="str">
            <v>3.12 - Material Hospitalar</v>
          </cell>
          <cell r="F15" t="str">
            <v>08.674.752/0003-01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>
            <v>30834</v>
          </cell>
          <cell r="K15">
            <v>45322</v>
          </cell>
          <cell r="L15" t="str">
            <v>2624 0108 6747 5200 0301 5500 1000 0308 3419 2118 5451</v>
          </cell>
          <cell r="M15" t="str">
            <v>26 -  Pernambuco</v>
          </cell>
          <cell r="N15">
            <v>853.3</v>
          </cell>
        </row>
        <row r="16">
          <cell r="C16" t="str">
            <v>UPAE ESCADA - CG Nº 021/2022</v>
          </cell>
          <cell r="E16" t="str">
            <v>3.12 - Material Hospitalar</v>
          </cell>
          <cell r="F16" t="str">
            <v>08.674.752/0003-01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>
            <v>31053</v>
          </cell>
          <cell r="K16">
            <v>45329</v>
          </cell>
          <cell r="L16" t="str">
            <v>2624 0208 6747 5200 0301 5500 1000 0310 5310 5332 9924</v>
          </cell>
          <cell r="M16" t="str">
            <v>26 -  Pernambuco</v>
          </cell>
          <cell r="N16">
            <v>1584.7</v>
          </cell>
        </row>
        <row r="17">
          <cell r="C17" t="str">
            <v>UPAE ESCADA - CG Nº 021/2022</v>
          </cell>
          <cell r="E17" t="str">
            <v>3.4 - Material Farmacológico</v>
          </cell>
          <cell r="F17" t="str">
            <v>23.664.355/0001-80</v>
          </cell>
          <cell r="G17" t="str">
            <v>INJEMED MEDICAMENTOS ESPECIAIS LTDA</v>
          </cell>
          <cell r="H17" t="str">
            <v>B</v>
          </cell>
          <cell r="I17" t="str">
            <v>S</v>
          </cell>
          <cell r="J17">
            <v>20940</v>
          </cell>
          <cell r="K17">
            <v>45337</v>
          </cell>
          <cell r="L17" t="str">
            <v>3124 0223 6643 5500 0180 5500 1000 0209 4013 1232 2394</v>
          </cell>
          <cell r="M17" t="str">
            <v>31 -  Minas Gerais</v>
          </cell>
          <cell r="N17">
            <v>301.5</v>
          </cell>
        </row>
        <row r="18">
          <cell r="C18" t="str">
            <v>UPAE ESCADA - CG Nº 021/2022</v>
          </cell>
          <cell r="E18" t="str">
            <v>3.4 - Material Farmacológico</v>
          </cell>
          <cell r="F18" t="str">
            <v>21.939.878/0001-67</v>
          </cell>
          <cell r="G18" t="str">
            <v>BEM ESTAR PRODUTOS FARMACEUTICOS LTDA</v>
          </cell>
          <cell r="H18" t="str">
            <v>B</v>
          </cell>
          <cell r="I18" t="str">
            <v>S</v>
          </cell>
          <cell r="J18">
            <v>7132</v>
          </cell>
          <cell r="K18">
            <v>45329</v>
          </cell>
          <cell r="L18" t="str">
            <v>2624 0221 9398 7800 0167 5500 1000 0071 3211 0488 5746</v>
          </cell>
          <cell r="M18" t="str">
            <v>26 -  Pernambuco</v>
          </cell>
          <cell r="N18">
            <v>330.8</v>
          </cell>
        </row>
        <row r="19">
          <cell r="C19" t="str">
            <v>UPAE ESCADA - CG Nº 021/2022</v>
          </cell>
          <cell r="E19" t="str">
            <v>3.7 - Material de Limpeza e Produtos de Hgienização</v>
          </cell>
          <cell r="F19" t="str">
            <v>52.815.121/0001-95</v>
          </cell>
          <cell r="G19" t="str">
            <v>ANCORA - SUPRIMENTOS E DISTRIBUIÇÃO DE PRODUT</v>
          </cell>
          <cell r="H19" t="str">
            <v>B</v>
          </cell>
          <cell r="I19" t="str">
            <v>S</v>
          </cell>
          <cell r="J19">
            <v>114</v>
          </cell>
          <cell r="K19">
            <v>45323</v>
          </cell>
          <cell r="L19" t="str">
            <v>2624 0252 8151 2100 0195 5500 1000 0001 1412 8156 7679</v>
          </cell>
          <cell r="M19" t="str">
            <v>26 -  Pernambuco</v>
          </cell>
          <cell r="N19">
            <v>878.9</v>
          </cell>
        </row>
        <row r="20">
          <cell r="C20" t="str">
            <v>UPAE ESCADA - CG Nº 021/2022</v>
          </cell>
          <cell r="E20" t="str">
            <v>3.7 - Material de Limpeza e Produtos de Hgienização</v>
          </cell>
          <cell r="F20" t="str">
            <v>38.429.751/0001-09</v>
          </cell>
          <cell r="G20" t="str">
            <v>MARCOS JOSE DINIZ BARBOSA LTDA</v>
          </cell>
          <cell r="H20" t="str">
            <v>B</v>
          </cell>
          <cell r="I20" t="str">
            <v>S</v>
          </cell>
          <cell r="J20">
            <v>1178</v>
          </cell>
          <cell r="K20">
            <v>45328</v>
          </cell>
          <cell r="L20" t="str">
            <v>2624 0238 4297 5100 0109 5500 1000 0011 7816 6535 2248</v>
          </cell>
          <cell r="M20" t="str">
            <v>26 -  Pernambuco</v>
          </cell>
          <cell r="N20">
            <v>198.9</v>
          </cell>
        </row>
        <row r="21">
          <cell r="C21" t="str">
            <v>UPAE ESCADA - CG Nº 021/2022</v>
          </cell>
          <cell r="E21" t="str">
            <v>3.6 - Material de Expediente</v>
          </cell>
          <cell r="F21" t="str">
            <v>52.815.121/0001-95</v>
          </cell>
          <cell r="G21" t="str">
            <v>ANCORA - SUPRIMENTOS E DISTRIBUIÇÃO DE PRODUT</v>
          </cell>
          <cell r="H21" t="str">
            <v>B</v>
          </cell>
          <cell r="I21" t="str">
            <v>S</v>
          </cell>
          <cell r="J21">
            <v>114</v>
          </cell>
          <cell r="K21">
            <v>45323</v>
          </cell>
          <cell r="L21" t="str">
            <v>2624 0252 8151 2100 0195 5500 1000 0001 1412 8156 7679</v>
          </cell>
          <cell r="M21" t="str">
            <v>26 -  Pernambuco</v>
          </cell>
          <cell r="N21">
            <v>210</v>
          </cell>
        </row>
        <row r="22">
          <cell r="C22" t="str">
            <v>UPAE ESCADA - CG Nº 021/2022</v>
          </cell>
          <cell r="E22" t="str">
            <v>3.6 - Material de Expediente</v>
          </cell>
          <cell r="F22" t="str">
            <v>00.815.518/0001-83</v>
          </cell>
          <cell r="G22" t="str">
            <v>O ESCADAO MATERIAIS DE CONSTRUCAO LTDA</v>
          </cell>
          <cell r="H22" t="str">
            <v>B</v>
          </cell>
          <cell r="I22" t="str">
            <v>S</v>
          </cell>
          <cell r="J22">
            <v>28969</v>
          </cell>
          <cell r="K22">
            <v>45348</v>
          </cell>
          <cell r="L22" t="str">
            <v>2624 0200 8155 1800 0183 5500 1000 0289 6914 9069 2492</v>
          </cell>
          <cell r="M22" t="str">
            <v>26 -  Pernambuco</v>
          </cell>
          <cell r="N22">
            <v>48.96</v>
          </cell>
        </row>
        <row r="23">
          <cell r="C23" t="str">
            <v>UPAE ESCADA - CG Nº 021/2022</v>
          </cell>
          <cell r="E23" t="str">
            <v>3.1 - Combustíveis e Lubrificantes Automotivos</v>
          </cell>
          <cell r="F23" t="str">
            <v>22.103.127/0001-79</v>
          </cell>
          <cell r="G23" t="str">
            <v>POSTO DE COMBUSTIVEIS JOAO DIAS RAMALHO LTDA</v>
          </cell>
          <cell r="H23" t="str">
            <v>B</v>
          </cell>
          <cell r="I23" t="str">
            <v>S</v>
          </cell>
          <cell r="J23">
            <v>634017</v>
          </cell>
          <cell r="K23">
            <v>45338</v>
          </cell>
          <cell r="L23" t="str">
            <v>2624 0222 1031 2700 0179 5500 1000 6340 1710 0849 4804</v>
          </cell>
          <cell r="M23" t="str">
            <v>26 -  Pernambuco</v>
          </cell>
          <cell r="N23">
            <v>111.2</v>
          </cell>
        </row>
        <row r="24">
          <cell r="C24" t="str">
            <v>UPAE ESCADA - CG Nº 021/2022</v>
          </cell>
          <cell r="E24" t="str">
            <v xml:space="preserve">3.9 - Material para Manutenção de Bens Imóveis </v>
          </cell>
          <cell r="F24" t="str">
            <v>17.801.543/0001-00</v>
          </cell>
          <cell r="G24" t="str">
            <v>GILSON CRISTOVAO DE AGUIAR</v>
          </cell>
          <cell r="H24" t="str">
            <v>B</v>
          </cell>
          <cell r="I24" t="str">
            <v>S</v>
          </cell>
          <cell r="J24">
            <v>2782</v>
          </cell>
          <cell r="K24">
            <v>45348</v>
          </cell>
          <cell r="L24" t="str">
            <v>2624 0217 8015 4300 0100 5500 1000 0027 8210 0097 1533</v>
          </cell>
          <cell r="M24" t="str">
            <v>26 -  Pernambuco</v>
          </cell>
          <cell r="N24">
            <v>664.38</v>
          </cell>
        </row>
        <row r="25">
          <cell r="C25" t="str">
            <v>UPAE ESCADA - CG Nº 021/2022</v>
          </cell>
          <cell r="E25" t="str">
            <v xml:space="preserve">3.9 - Material para Manutenção de Bens Imóveis </v>
          </cell>
          <cell r="F25" t="str">
            <v>00.815.518/0001-83</v>
          </cell>
          <cell r="G25" t="str">
            <v>O ESCADAO MATERIAIS DE CONSTRUCAO LTDA</v>
          </cell>
          <cell r="H25" t="str">
            <v>B</v>
          </cell>
          <cell r="I25" t="str">
            <v>S</v>
          </cell>
          <cell r="J25">
            <v>28969</v>
          </cell>
          <cell r="K25">
            <v>45348</v>
          </cell>
          <cell r="L25" t="str">
            <v>2624 0200 8155 1800 0183 5500 1000 0289 6914 9069 2492</v>
          </cell>
          <cell r="M25" t="str">
            <v>26 -  Pernambuco</v>
          </cell>
          <cell r="N25">
            <v>24.04</v>
          </cell>
        </row>
        <row r="26">
          <cell r="C26" t="str">
            <v>UPAE ESCADA - CG Nº 021/2022</v>
          </cell>
          <cell r="E26" t="str">
            <v xml:space="preserve">3.9 - Material para Manutenção de Bens Imóveis </v>
          </cell>
          <cell r="F26" t="str">
            <v>00.815.518/0001-83</v>
          </cell>
          <cell r="G26" t="str">
            <v>O ESCADAO MATERIAIS DE CONSTRUCAO LTDA</v>
          </cell>
          <cell r="H26" t="str">
            <v>B</v>
          </cell>
          <cell r="I26" t="str">
            <v>S</v>
          </cell>
          <cell r="J26">
            <v>29030</v>
          </cell>
          <cell r="K26">
            <v>45351</v>
          </cell>
          <cell r="L26" t="str">
            <v>2624 0200 8155 1800 0183 5500 1000 0290 3017 7700 7672</v>
          </cell>
          <cell r="M26" t="str">
            <v>26 -  Pernambuco</v>
          </cell>
          <cell r="N26">
            <v>197</v>
          </cell>
        </row>
        <row r="27">
          <cell r="C27" t="str">
            <v>UPAE ESCADA - CG Nº 021/2022</v>
          </cell>
          <cell r="E27" t="str">
            <v xml:space="preserve">3.9 - Material para Manutenção de Bens Imóveis </v>
          </cell>
          <cell r="F27" t="str">
            <v>51.413.651/0001-44</v>
          </cell>
          <cell r="G27" t="str">
            <v>PROSPEQTUS LTDA</v>
          </cell>
          <cell r="H27" t="str">
            <v>B</v>
          </cell>
          <cell r="I27" t="str">
            <v>S</v>
          </cell>
          <cell r="J27">
            <v>186</v>
          </cell>
          <cell r="K27">
            <v>45330</v>
          </cell>
          <cell r="L27" t="str">
            <v>2624 0251 4136 5100 0144 5500 1000 0001 8618 3472 8480</v>
          </cell>
          <cell r="M27" t="str">
            <v>26 -  Pernambuco</v>
          </cell>
          <cell r="N27">
            <v>375</v>
          </cell>
        </row>
        <row r="28">
          <cell r="C28" t="str">
            <v>UPAE ESCADA - CG Nº 021/2022</v>
          </cell>
          <cell r="E28" t="str">
            <v xml:space="preserve">3.10 - Material para Manutenção de Bens Móveis </v>
          </cell>
          <cell r="F28" t="str">
            <v>51.413.651/0001-44</v>
          </cell>
          <cell r="G28" t="str">
            <v>PROSPEQTUS LTDA</v>
          </cell>
          <cell r="H28" t="str">
            <v>B</v>
          </cell>
          <cell r="I28" t="str">
            <v>S</v>
          </cell>
          <cell r="J28">
            <v>185</v>
          </cell>
          <cell r="K28">
            <v>45330</v>
          </cell>
          <cell r="L28" t="str">
            <v>2624 0251 4136 5100 0144 5500 1000 0001 8511 5023 3865</v>
          </cell>
          <cell r="M28" t="str">
            <v>26 -  Pernambuco</v>
          </cell>
          <cell r="N28">
            <v>320</v>
          </cell>
        </row>
        <row r="29">
          <cell r="C29" t="str">
            <v>UPAE ESCADA - CG Nº 021/2022</v>
          </cell>
          <cell r="E29" t="str">
            <v xml:space="preserve">3.10 - Material para Manutenção de Bens Móveis </v>
          </cell>
          <cell r="F29" t="str">
            <v>51.943.568/0001-87</v>
          </cell>
          <cell r="G29" t="str">
            <v>S CORP BR LTDA</v>
          </cell>
          <cell r="H29" t="str">
            <v>B</v>
          </cell>
          <cell r="I29" t="str">
            <v>S</v>
          </cell>
          <cell r="J29">
            <v>350</v>
          </cell>
          <cell r="K29">
            <v>45324</v>
          </cell>
          <cell r="L29" t="str">
            <v>3524 0251 9435 6800 0187 5500 1000 0003 5018 8347 7220</v>
          </cell>
          <cell r="M29" t="str">
            <v>35 -  São Paulo</v>
          </cell>
          <cell r="N29">
            <v>600</v>
          </cell>
        </row>
        <row r="30">
          <cell r="C30" t="str">
            <v>UPAE ESCADA - CG Nº 021/2022</v>
          </cell>
          <cell r="E30" t="str">
            <v xml:space="preserve">3.8 - Uniformes, Tecidos e Aviamentos </v>
          </cell>
          <cell r="F30" t="str">
            <v>23.255.702/0001-11</v>
          </cell>
          <cell r="G30" t="str">
            <v>J GOMES &amp; MIRIAN CONSTRUCAO LTDA</v>
          </cell>
          <cell r="H30" t="str">
            <v>B</v>
          </cell>
          <cell r="I30" t="str">
            <v>S</v>
          </cell>
          <cell r="J30">
            <v>38437</v>
          </cell>
          <cell r="K30">
            <v>45327</v>
          </cell>
          <cell r="L30" t="str">
            <v>2624 0223 2557 0200 0111 6501 6000 0384 3717 2168 1919</v>
          </cell>
          <cell r="M30" t="str">
            <v>26 -  Pernambuco</v>
          </cell>
          <cell r="N30">
            <v>55.5</v>
          </cell>
        </row>
        <row r="31">
          <cell r="C31" t="str">
            <v>UPAE ESCADA - CG Nº 021/2022</v>
          </cell>
          <cell r="E31" t="str">
            <v xml:space="preserve">5.21 - Seguros em geral </v>
          </cell>
          <cell r="F31">
            <v>3502099000118</v>
          </cell>
          <cell r="G31" t="str">
            <v>CHUBB SEGUROS BRASIL S.A</v>
          </cell>
          <cell r="H31" t="str">
            <v>S</v>
          </cell>
          <cell r="I31" t="str">
            <v>N</v>
          </cell>
          <cell r="N31">
            <v>559.27</v>
          </cell>
        </row>
        <row r="32">
          <cell r="C32" t="str">
            <v>UPAE ESCADA - CG Nº 021/2022</v>
          </cell>
          <cell r="E32" t="str">
            <v>5.99 - Outros Serviços de Terceiros Pessoa Jurídica</v>
          </cell>
          <cell r="F32">
            <v>60984473000100</v>
          </cell>
          <cell r="G32" t="str">
            <v>CRF PERNAMBUCO</v>
          </cell>
          <cell r="H32" t="str">
            <v>S</v>
          </cell>
          <cell r="I32" t="str">
            <v>N</v>
          </cell>
          <cell r="N32">
            <v>435.81</v>
          </cell>
        </row>
        <row r="33">
          <cell r="C33" t="str">
            <v>UPAE ESCADA - CG Nº 021/2022</v>
          </cell>
          <cell r="E33" t="str">
            <v>5.99 - Outros Serviços de Terceiros Pessoa Jurídica</v>
          </cell>
          <cell r="F33">
            <v>60984473000100</v>
          </cell>
          <cell r="G33" t="str">
            <v>CRF PERNAMBUCO</v>
          </cell>
          <cell r="H33" t="str">
            <v>S</v>
          </cell>
          <cell r="I33" t="str">
            <v>N</v>
          </cell>
          <cell r="N33">
            <v>691.49</v>
          </cell>
        </row>
        <row r="34">
          <cell r="C34" t="str">
            <v>UPAE ESCADA - CG Nº 021/2022</v>
          </cell>
          <cell r="E34" t="str">
            <v xml:space="preserve">5.25 - Serviços Bancários </v>
          </cell>
          <cell r="F34" t="str">
            <v>60.746.948/0001-12</v>
          </cell>
          <cell r="G34" t="str">
            <v>Bradesco S.A</v>
          </cell>
          <cell r="H34" t="str">
            <v>S</v>
          </cell>
          <cell r="I34" t="str">
            <v>N</v>
          </cell>
          <cell r="N34">
            <v>141.9</v>
          </cell>
        </row>
        <row r="35">
          <cell r="C35" t="str">
            <v>UPAE ESCADA - CG Nº 021/2022</v>
          </cell>
          <cell r="E35" t="str">
            <v xml:space="preserve">5.25 - Serviços Bancários </v>
          </cell>
          <cell r="F35" t="str">
            <v>60.746.948/0001-12</v>
          </cell>
          <cell r="G35" t="str">
            <v>Bradesco S.A</v>
          </cell>
          <cell r="H35" t="str">
            <v>S</v>
          </cell>
          <cell r="I35" t="str">
            <v>N</v>
          </cell>
          <cell r="N35">
            <v>72.269999999999968</v>
          </cell>
        </row>
        <row r="36">
          <cell r="C36" t="str">
            <v>UPAE ESCADA - CG Nº 021/2022</v>
          </cell>
          <cell r="E36" t="str">
            <v>5.9 - Telefonia Móvel</v>
          </cell>
          <cell r="F36">
            <v>2558157000839</v>
          </cell>
          <cell r="G36" t="str">
            <v>TELEFONICA BRASIL S.A.</v>
          </cell>
          <cell r="H36" t="str">
            <v>S</v>
          </cell>
          <cell r="I36" t="str">
            <v>N</v>
          </cell>
          <cell r="N36">
            <v>417.86</v>
          </cell>
        </row>
        <row r="37">
          <cell r="C37" t="str">
            <v>UPAE ESCADA - CG Nº 021/2022</v>
          </cell>
          <cell r="E37" t="str">
            <v>5.13 - Água e Esgoto</v>
          </cell>
          <cell r="F37">
            <v>9769035000164</v>
          </cell>
          <cell r="G37" t="str">
            <v xml:space="preserve">COMPANHIA PERNAMBUCANA DE SANEAMENTO </v>
          </cell>
          <cell r="H37" t="str">
            <v>S</v>
          </cell>
          <cell r="I37" t="str">
            <v>N</v>
          </cell>
          <cell r="N37">
            <v>661.14</v>
          </cell>
        </row>
        <row r="38">
          <cell r="C38" t="str">
            <v>UPAE ESCADA - CG Nº 021/2022</v>
          </cell>
          <cell r="E38" t="str">
            <v>5.12 - Energia Elétrica</v>
          </cell>
          <cell r="F38">
            <v>10835932000108</v>
          </cell>
          <cell r="G38" t="str">
            <v>COMPAHIA ENERGETICA DE PERNAMBUCO</v>
          </cell>
          <cell r="H38" t="str">
            <v>S</v>
          </cell>
          <cell r="I38" t="str">
            <v>N</v>
          </cell>
          <cell r="N38">
            <v>14000.61</v>
          </cell>
        </row>
        <row r="39">
          <cell r="C39" t="str">
            <v>UPAE ESCADA - CG Nº 021/2022</v>
          </cell>
          <cell r="E39" t="str">
            <v>5.3 - Locação de Máquinas e Equipamentos</v>
          </cell>
          <cell r="F39">
            <v>26081685000131</v>
          </cell>
          <cell r="G39" t="str">
            <v xml:space="preserve">CG REFRIGERAÇÕES </v>
          </cell>
          <cell r="H39" t="str">
            <v>S</v>
          </cell>
          <cell r="I39" t="str">
            <v>N</v>
          </cell>
          <cell r="N39">
            <v>320</v>
          </cell>
        </row>
        <row r="40">
          <cell r="C40" t="str">
            <v>UPAE ESCADA - CG Nº 021/2022</v>
          </cell>
          <cell r="E40" t="str">
            <v>5.3 - Locação de Máquinas e Equipamentos</v>
          </cell>
          <cell r="F40">
            <v>20265080000114</v>
          </cell>
          <cell r="G40" t="str">
            <v>JM SILVA MAQUINAS E EQUIPAMENTOS LTDA</v>
          </cell>
          <cell r="H40" t="str">
            <v>S</v>
          </cell>
          <cell r="I40" t="str">
            <v>N</v>
          </cell>
          <cell r="N40">
            <v>1280</v>
          </cell>
        </row>
        <row r="41">
          <cell r="C41" t="str">
            <v>UPAE ESCADA - CG Nº 021/2022</v>
          </cell>
          <cell r="E41" t="str">
            <v>5.3 - Locação de Máquinas e Equipamentos</v>
          </cell>
          <cell r="F41">
            <v>10279299000119</v>
          </cell>
          <cell r="G41" t="str">
            <v>RGRAPH COMERCIO E SERVIÇOS LTDA</v>
          </cell>
          <cell r="H41" t="str">
            <v>S</v>
          </cell>
          <cell r="I41" t="str">
            <v>N</v>
          </cell>
          <cell r="N41">
            <v>4020</v>
          </cell>
        </row>
        <row r="42">
          <cell r="C42" t="str">
            <v>UPAE ESCADA - CG Nº 021/2022</v>
          </cell>
          <cell r="E42" t="str">
            <v>5.3 - Locação de Máquinas e Equipamentos</v>
          </cell>
          <cell r="F42">
            <v>24801362000140</v>
          </cell>
          <cell r="G42" t="str">
            <v>AMD TECNOLOGIA DA INFORMAÇÃO E SISTEMAS</v>
          </cell>
          <cell r="H42" t="str">
            <v>S</v>
          </cell>
          <cell r="I42" t="str">
            <v>N</v>
          </cell>
          <cell r="N42">
            <v>11710</v>
          </cell>
        </row>
        <row r="43">
          <cell r="C43" t="str">
            <v>UPAE ESCADA - CG Nº 021/2022</v>
          </cell>
          <cell r="E43" t="str">
            <v>5.3 - Locação de Máquinas e Equipamentos</v>
          </cell>
          <cell r="F43">
            <v>44283333000574</v>
          </cell>
          <cell r="G43" t="str">
            <v>SCM PARTICIPAÇÕES AS</v>
          </cell>
          <cell r="H43" t="str">
            <v>S</v>
          </cell>
          <cell r="I43" t="str">
            <v>N</v>
          </cell>
          <cell r="N43">
            <v>1520</v>
          </cell>
        </row>
        <row r="44">
          <cell r="C44" t="str">
            <v>UPAE ESCADA - CG Nº 021/2022</v>
          </cell>
          <cell r="E44" t="str">
            <v>5.19 - Serviços Gráficos, de Encadernação e de Emolduração</v>
          </cell>
          <cell r="F44">
            <v>30491038000175</v>
          </cell>
          <cell r="G44" t="str">
            <v>EULINA GOMES TEIXEIRA 27110648400</v>
          </cell>
          <cell r="H44" t="str">
            <v>S</v>
          </cell>
          <cell r="I44" t="str">
            <v>S</v>
          </cell>
          <cell r="J44" t="str">
            <v>9</v>
          </cell>
          <cell r="K44">
            <v>45350</v>
          </cell>
          <cell r="L44" t="str">
            <v>26096002230491038000175000000000000924021090742683.</v>
          </cell>
          <cell r="M44" t="str">
            <v>2609600 - Olinda - PE</v>
          </cell>
          <cell r="N44">
            <v>667.97</v>
          </cell>
        </row>
        <row r="45">
          <cell r="C45" t="str">
            <v>UPAE ESCADA - CG Nº 021/2022</v>
          </cell>
          <cell r="E45" t="str">
            <v>4.99 - Outros Serviços de Terceiros Pessoa Física</v>
          </cell>
          <cell r="F45">
            <v>1420273400</v>
          </cell>
          <cell r="G45" t="str">
            <v>ERISON HENRIQUE NASCIMENTO DO REGO</v>
          </cell>
          <cell r="H45" t="str">
            <v>S</v>
          </cell>
          <cell r="I45" t="str">
            <v>N</v>
          </cell>
          <cell r="N45">
            <v>60</v>
          </cell>
        </row>
        <row r="46">
          <cell r="C46" t="str">
            <v>UPAE ESCADA - CG Nº 021/2022</v>
          </cell>
          <cell r="E46" t="str">
            <v>4.99 - Outros Serviços de Terceiros Pessoa Física</v>
          </cell>
          <cell r="F46">
            <v>1056512490</v>
          </cell>
          <cell r="G46" t="str">
            <v>LUANNA GRESSA SOARES DE MELO</v>
          </cell>
          <cell r="H46" t="str">
            <v>S</v>
          </cell>
          <cell r="I46" t="str">
            <v>N</v>
          </cell>
          <cell r="N46">
            <v>67</v>
          </cell>
        </row>
        <row r="47">
          <cell r="C47" t="str">
            <v>UPAE ESCADA - CG Nº 021/2022</v>
          </cell>
          <cell r="E47" t="str">
            <v>4.99 - Outros Serviços de Terceiros Pessoa Física</v>
          </cell>
          <cell r="F47">
            <v>806209496</v>
          </cell>
          <cell r="G47" t="str">
            <v>ELAINE CRISTINA DE SOUZA SANTOS NASCIMENTO</v>
          </cell>
          <cell r="H47" t="str">
            <v>S</v>
          </cell>
          <cell r="I47" t="str">
            <v>N</v>
          </cell>
          <cell r="N47">
            <v>67</v>
          </cell>
        </row>
        <row r="48">
          <cell r="C48" t="str">
            <v>UPAE ESCADA - CG Nº 021/2022</v>
          </cell>
          <cell r="E48" t="str">
            <v>4.99 - Outros Serviços de Terceiros Pessoa Física</v>
          </cell>
          <cell r="F48">
            <v>10726901440</v>
          </cell>
          <cell r="G48" t="str">
            <v>GLAUCIANE MARIA DOS SANTOS SILVA</v>
          </cell>
          <cell r="H48" t="str">
            <v>S</v>
          </cell>
          <cell r="I48" t="str">
            <v>N</v>
          </cell>
          <cell r="N48">
            <v>29.94</v>
          </cell>
        </row>
        <row r="49">
          <cell r="C49" t="str">
            <v>UPAE ESCADA - CG Nº 021/2022</v>
          </cell>
          <cell r="E49" t="str">
            <v>4.99 - Outros Serviços de Terceiros Pessoa Física</v>
          </cell>
          <cell r="F49">
            <v>10726901440</v>
          </cell>
          <cell r="G49" t="str">
            <v>GLAUCIANE MARIA DOS SANTOS SILVA</v>
          </cell>
          <cell r="H49" t="str">
            <v>S</v>
          </cell>
          <cell r="I49" t="str">
            <v>N</v>
          </cell>
          <cell r="N49">
            <v>27.99</v>
          </cell>
        </row>
        <row r="50">
          <cell r="C50" t="str">
            <v>UPAE ESCADA - CG Nº 021/2022</v>
          </cell>
          <cell r="E50" t="str">
            <v>4.99 - Outros Serviços de Terceiros Pessoa Física</v>
          </cell>
          <cell r="F50">
            <v>1056512490</v>
          </cell>
          <cell r="G50" t="str">
            <v>LUANNA GRESSA SOARES DE MELO</v>
          </cell>
          <cell r="H50" t="str">
            <v>S</v>
          </cell>
          <cell r="I50" t="str">
            <v>N</v>
          </cell>
          <cell r="N50">
            <v>72</v>
          </cell>
        </row>
        <row r="51">
          <cell r="C51" t="str">
            <v>UPAE ESCADA - CG Nº 021/2022</v>
          </cell>
          <cell r="E51" t="str">
            <v>4.99 - Outros Serviços de Terceiros Pessoa Física</v>
          </cell>
          <cell r="F51">
            <v>1420273400</v>
          </cell>
          <cell r="G51" t="str">
            <v>ERISON HENRIQUE NASCIMENTO DO REGO</v>
          </cell>
          <cell r="H51" t="str">
            <v>S</v>
          </cell>
          <cell r="I51" t="str">
            <v>N</v>
          </cell>
          <cell r="N51">
            <v>72</v>
          </cell>
        </row>
        <row r="52">
          <cell r="C52" t="str">
            <v>UPAE ESCADA - CG Nº 021/2022</v>
          </cell>
          <cell r="E52" t="str">
            <v>4.99 - Outros Serviços de Terceiros Pessoa Física</v>
          </cell>
          <cell r="F52">
            <v>1420273400</v>
          </cell>
          <cell r="G52" t="str">
            <v>ERISON HENRIQUE NASCIMENTO DO REGO</v>
          </cell>
          <cell r="H52" t="str">
            <v>S</v>
          </cell>
          <cell r="I52" t="str">
            <v>N</v>
          </cell>
          <cell r="N52">
            <v>62.99</v>
          </cell>
        </row>
        <row r="53">
          <cell r="C53" t="str">
            <v>UPAE ESCADA - CG Nº 021/2022</v>
          </cell>
          <cell r="E53" t="str">
            <v>5.99 - Outros Serviços de Terceiros Pessoa Jurídica</v>
          </cell>
          <cell r="F53">
            <v>34028316055510</v>
          </cell>
          <cell r="G53" t="str">
            <v>ECT - EMP BRAS. DE CORREIOS E TELEGRAFOS</v>
          </cell>
          <cell r="H53" t="str">
            <v>S</v>
          </cell>
          <cell r="I53" t="str">
            <v>N</v>
          </cell>
          <cell r="N53">
            <v>202.24</v>
          </cell>
        </row>
        <row r="54">
          <cell r="C54" t="str">
            <v>UPAE ESCADA - CG Nº 021/2022</v>
          </cell>
          <cell r="E54" t="str">
            <v>5.16 - Serviços Médico-Hospitalares, Odotonlogia e Laboratoriais</v>
          </cell>
          <cell r="F54" t="str">
            <v>24.218.500/0001-62</v>
          </cell>
          <cell r="G54" t="str">
            <v>AC SERVIÇOS DE MEDICINA INTEGRADA</v>
          </cell>
          <cell r="H54" t="str">
            <v>S</v>
          </cell>
          <cell r="I54" t="str">
            <v>S</v>
          </cell>
          <cell r="J54">
            <v>793</v>
          </cell>
          <cell r="K54">
            <v>45355</v>
          </cell>
          <cell r="L54" t="str">
            <v>EZFV32768</v>
          </cell>
          <cell r="M54" t="str">
            <v>2609600 - Olinda - PE</v>
          </cell>
          <cell r="N54">
            <v>1320</v>
          </cell>
        </row>
        <row r="55">
          <cell r="C55" t="str">
            <v>UPAE ESCADA - CG Nº 021/2022</v>
          </cell>
          <cell r="E55" t="str">
            <v>5.16 - Serviços Médico-Hospitalares, Odotonlogia e Laboratoriais</v>
          </cell>
          <cell r="F55">
            <v>49208099000100</v>
          </cell>
          <cell r="G55" t="str">
            <v>BEATRIZ LIMA CORREA DE ARAUJO E CIA LTDA</v>
          </cell>
          <cell r="H55" t="str">
            <v>S</v>
          </cell>
          <cell r="I55" t="str">
            <v>S</v>
          </cell>
          <cell r="J55">
            <v>264</v>
          </cell>
          <cell r="K55">
            <v>45355</v>
          </cell>
          <cell r="L55" t="str">
            <v>Z86Y-IRHK</v>
          </cell>
          <cell r="M55" t="str">
            <v>2611606 - Recife - PE</v>
          </cell>
          <cell r="N55">
            <v>10560</v>
          </cell>
        </row>
        <row r="56">
          <cell r="C56" t="str">
            <v>UPAE ESCADA - CG Nº 021/2022</v>
          </cell>
          <cell r="E56" t="str">
            <v>5.16 - Serviços Médico-Hospitalares, Odotonlogia e Laboratoriais</v>
          </cell>
          <cell r="F56" t="str">
            <v>32.352.786/0001-00</v>
          </cell>
          <cell r="G56" t="str">
            <v>CAMILLA LINS E LUCIANO MOREIRA SERVIÇOS MEDICOS LTDA</v>
          </cell>
          <cell r="H56" t="str">
            <v>S</v>
          </cell>
          <cell r="I56" t="str">
            <v>S</v>
          </cell>
          <cell r="J56">
            <v>203</v>
          </cell>
          <cell r="K56">
            <v>45355</v>
          </cell>
          <cell r="L56" t="str">
            <v>FLMC-XJ97</v>
          </cell>
          <cell r="M56" t="str">
            <v>2611606 - Recife - PE</v>
          </cell>
          <cell r="N56">
            <v>13280</v>
          </cell>
        </row>
        <row r="57">
          <cell r="C57" t="str">
            <v>UPAE ESCADA - CG Nº 021/2022</v>
          </cell>
          <cell r="E57" t="str">
            <v>5.16 - Serviços Médico-Hospitalares, Odotonlogia e Laboratoriais</v>
          </cell>
          <cell r="F57" t="str">
            <v>29.870.479/0001-07</v>
          </cell>
          <cell r="G57" t="str">
            <v>CARDIOMETABOLICO SERVIÇOS MEDICOS LTDA</v>
          </cell>
          <cell r="H57" t="str">
            <v>S</v>
          </cell>
          <cell r="I57" t="str">
            <v>S</v>
          </cell>
          <cell r="J57">
            <v>1982</v>
          </cell>
          <cell r="K57">
            <v>45355</v>
          </cell>
          <cell r="L57" t="str">
            <v>ASPZ-PQ8H</v>
          </cell>
          <cell r="M57" t="str">
            <v>2611606 - Recife - PE</v>
          </cell>
          <cell r="N57">
            <v>7920</v>
          </cell>
        </row>
        <row r="58">
          <cell r="C58" t="str">
            <v>UPAE ESCADA - CG Nº 021/2022</v>
          </cell>
          <cell r="E58" t="str">
            <v>5.16 - Serviços Médico-Hospitalares, Odotonlogia e Laboratoriais</v>
          </cell>
          <cell r="F58" t="str">
            <v>15.442.310/0001-33</v>
          </cell>
          <cell r="G58" t="str">
            <v>CARDIOSAUDE SERVIÇOS MÉDICOS LTDA</v>
          </cell>
          <cell r="H58" t="str">
            <v>S</v>
          </cell>
          <cell r="I58" t="str">
            <v>S</v>
          </cell>
          <cell r="J58">
            <v>810</v>
          </cell>
          <cell r="K58">
            <v>45356</v>
          </cell>
          <cell r="L58" t="str">
            <v>JGJ2-TSKI</v>
          </cell>
          <cell r="M58" t="str">
            <v>2611606 - Recife - PE</v>
          </cell>
          <cell r="N58">
            <v>13200</v>
          </cell>
        </row>
        <row r="59">
          <cell r="C59" t="str">
            <v>UPAE ESCADA - CG Nº 021/2022</v>
          </cell>
          <cell r="E59" t="str">
            <v>5.16 - Serviços Médico-Hospitalares, Odotonlogia e Laboratoriais</v>
          </cell>
          <cell r="F59" t="str">
            <v>21.185.366/0001-52</v>
          </cell>
          <cell r="G59" t="str">
            <v>CLINICORDIS LTDA ME</v>
          </cell>
          <cell r="H59" t="str">
            <v>S</v>
          </cell>
          <cell r="I59" t="str">
            <v>S</v>
          </cell>
          <cell r="J59">
            <v>288</v>
          </cell>
          <cell r="K59">
            <v>45355</v>
          </cell>
          <cell r="L59" t="str">
            <v>TBJL91798</v>
          </cell>
          <cell r="M59" t="str">
            <v>2602902 - Cabo de Santo Agostinho - PE</v>
          </cell>
          <cell r="N59">
            <v>7920</v>
          </cell>
        </row>
        <row r="60">
          <cell r="C60" t="str">
            <v>UPAE ESCADA - CG Nº 021/2022</v>
          </cell>
          <cell r="E60" t="str">
            <v>5.16 - Serviços Médico-Hospitalares, Odotonlogia e Laboratoriais</v>
          </cell>
          <cell r="F60" t="str">
            <v>29.266.040/0001-61</v>
          </cell>
          <cell r="G60" t="str">
            <v>DGI SERVIÇOS MEDICOS E HOSPITALAR LTDA</v>
          </cell>
          <cell r="H60" t="str">
            <v>S</v>
          </cell>
          <cell r="I60" t="str">
            <v>S</v>
          </cell>
          <cell r="J60">
            <v>35</v>
          </cell>
          <cell r="K60">
            <v>45358</v>
          </cell>
          <cell r="L60" t="str">
            <v>SUQB10106</v>
          </cell>
          <cell r="M60" t="str">
            <v>2607901 - Jaboatão dos Guararapes - PE</v>
          </cell>
          <cell r="N60">
            <v>14520</v>
          </cell>
        </row>
        <row r="61">
          <cell r="C61" t="str">
            <v>UPAE ESCADA - CG Nº 021/2022</v>
          </cell>
          <cell r="E61" t="str">
            <v>5.16 - Serviços Médico-Hospitalares, Odotonlogia e Laboratoriais</v>
          </cell>
          <cell r="F61" t="str">
            <v>28.943.994/0001-07</v>
          </cell>
          <cell r="G61" t="str">
            <v>DWL SERVIÇOS MEDICOS LTDA</v>
          </cell>
          <cell r="H61" t="str">
            <v>S</v>
          </cell>
          <cell r="I61" t="str">
            <v>S</v>
          </cell>
          <cell r="J61">
            <v>855</v>
          </cell>
          <cell r="K61">
            <v>45355</v>
          </cell>
          <cell r="L61" t="str">
            <v>1BHH-PUBB</v>
          </cell>
          <cell r="M61" t="str">
            <v>2611606 - Recife - PE</v>
          </cell>
          <cell r="N61">
            <v>5280</v>
          </cell>
        </row>
        <row r="62">
          <cell r="C62" t="str">
            <v>UPAE ESCADA - CG Nº 021/2022</v>
          </cell>
          <cell r="E62" t="str">
            <v>5.16 - Serviços Médico-Hospitalares, Odotonlogia e Laboratoriais</v>
          </cell>
          <cell r="F62" t="str">
            <v>33.115.827/0001-08</v>
          </cell>
          <cell r="G62" t="str">
            <v>FORMED SERVIÇOS MEDICOS LTDA</v>
          </cell>
          <cell r="H62" t="str">
            <v>S</v>
          </cell>
          <cell r="I62" t="str">
            <v>S</v>
          </cell>
          <cell r="J62">
            <v>611</v>
          </cell>
          <cell r="K62">
            <v>45371</v>
          </cell>
          <cell r="L62" t="str">
            <v>WXWO86642</v>
          </cell>
          <cell r="M62" t="str">
            <v>2609600 - Olinda - PE</v>
          </cell>
          <cell r="N62">
            <v>3960</v>
          </cell>
        </row>
        <row r="63">
          <cell r="C63" t="str">
            <v>UPAE ESCADA - CG Nº 021/2022</v>
          </cell>
          <cell r="E63" t="str">
            <v>5.16 - Serviços Médico-Hospitalares, Odotonlogia e Laboratoriais</v>
          </cell>
          <cell r="F63">
            <v>20227296000195</v>
          </cell>
          <cell r="G63" t="str">
            <v>GMJC SERVIÇOS OFTALMO LTDA ME</v>
          </cell>
          <cell r="H63" t="str">
            <v>S</v>
          </cell>
          <cell r="I63" t="str">
            <v>S</v>
          </cell>
          <cell r="J63">
            <v>740</v>
          </cell>
          <cell r="K63">
            <v>45352</v>
          </cell>
          <cell r="L63" t="str">
            <v>SK4Y-1D6B</v>
          </cell>
          <cell r="M63" t="str">
            <v>2611606 - Recife - PE</v>
          </cell>
          <cell r="N63">
            <v>11880</v>
          </cell>
        </row>
        <row r="64">
          <cell r="C64" t="str">
            <v>UPAE ESCADA - CG Nº 021/2022</v>
          </cell>
          <cell r="E64" t="str">
            <v>5.16 - Serviços Médico-Hospitalares, Odotonlogia e Laboratoriais</v>
          </cell>
          <cell r="F64">
            <v>37573362000181</v>
          </cell>
          <cell r="G64" t="str">
            <v>HEALTH CLINIC SERVIÇOS MEDICOS LTDA</v>
          </cell>
          <cell r="H64" t="str">
            <v>S</v>
          </cell>
          <cell r="I64" t="str">
            <v>S</v>
          </cell>
          <cell r="J64">
            <v>322</v>
          </cell>
          <cell r="K64">
            <v>45355</v>
          </cell>
          <cell r="L64" t="str">
            <v>QIPC41079</v>
          </cell>
          <cell r="M64" t="str">
            <v>2609600 - Olinda - PE</v>
          </cell>
          <cell r="N64">
            <v>10560</v>
          </cell>
        </row>
        <row r="65">
          <cell r="C65" t="str">
            <v>UPAE ESCADA - CG Nº 021/2022</v>
          </cell>
          <cell r="E65" t="str">
            <v>5.16 - Serviços Médico-Hospitalares, Odotonlogia e Laboratoriais</v>
          </cell>
          <cell r="F65">
            <v>17214633000103</v>
          </cell>
          <cell r="G65" t="str">
            <v>JAB HOLOIMAGEM DIAGNOSTICOS LTDA - ME</v>
          </cell>
          <cell r="H65" t="str">
            <v>S</v>
          </cell>
          <cell r="I65" t="str">
            <v>S</v>
          </cell>
          <cell r="J65">
            <v>1824</v>
          </cell>
          <cell r="K65">
            <v>45355</v>
          </cell>
          <cell r="L65" t="str">
            <v>C5DJ-VFRR</v>
          </cell>
          <cell r="M65" t="str">
            <v>2611606 - Recife - PE</v>
          </cell>
          <cell r="N65">
            <v>7920</v>
          </cell>
        </row>
        <row r="66">
          <cell r="C66" t="str">
            <v>UPAE ESCADA - CG Nº 021/2022</v>
          </cell>
          <cell r="E66" t="str">
            <v>5.16 - Serviços Médico-Hospitalares, Odotonlogia e Laboratoriais</v>
          </cell>
          <cell r="F66">
            <v>40418018000122</v>
          </cell>
          <cell r="G66" t="str">
            <v>MA CONSULTORIOS MEDICOS INTEGRADOS LTDA</v>
          </cell>
          <cell r="H66" t="str">
            <v>S</v>
          </cell>
          <cell r="I66" t="str">
            <v>S</v>
          </cell>
          <cell r="J66">
            <v>1045</v>
          </cell>
          <cell r="K66">
            <v>45359</v>
          </cell>
          <cell r="L66" t="str">
            <v>VMJK04492</v>
          </cell>
          <cell r="M66" t="str">
            <v>2609600 - Olinda - PE</v>
          </cell>
          <cell r="N66">
            <v>5280</v>
          </cell>
        </row>
        <row r="67">
          <cell r="C67" t="str">
            <v>UPAE ESCADA - CG Nº 021/2022</v>
          </cell>
          <cell r="E67" t="str">
            <v>5.16 - Serviços Médico-Hospitalares, Odotonlogia e Laboratoriais</v>
          </cell>
          <cell r="F67" t="str">
            <v>24.881.506/0001-15</v>
          </cell>
          <cell r="G67" t="str">
            <v>MEDICANDO ATENDIMENTO MEDICO ESPECIALIZADO LTDA ME</v>
          </cell>
          <cell r="H67" t="str">
            <v>S</v>
          </cell>
          <cell r="I67" t="str">
            <v>S</v>
          </cell>
          <cell r="J67">
            <v>255</v>
          </cell>
          <cell r="K67">
            <v>45371</v>
          </cell>
          <cell r="L67" t="str">
            <v>MVIZ08384</v>
          </cell>
          <cell r="M67" t="str">
            <v>2609600 - Olinda - PE</v>
          </cell>
          <cell r="N67">
            <v>22440</v>
          </cell>
        </row>
        <row r="68">
          <cell r="C68" t="str">
            <v>UPAE ESCADA - CG Nº 021/2022</v>
          </cell>
          <cell r="E68" t="str">
            <v>5.16 - Serviços Médico-Hospitalares, Odotonlogia e Laboratoriais</v>
          </cell>
          <cell r="F68">
            <v>45007120000159</v>
          </cell>
          <cell r="G68" t="str">
            <v>NUMIDES LTDA</v>
          </cell>
          <cell r="H68" t="str">
            <v>S</v>
          </cell>
          <cell r="I68" t="str">
            <v>S</v>
          </cell>
          <cell r="J68">
            <v>23</v>
          </cell>
          <cell r="K68">
            <v>45355</v>
          </cell>
          <cell r="L68" t="str">
            <v>UNVDGWHEB</v>
          </cell>
          <cell r="M68" t="str">
            <v>2604106 - Caruaru - PE</v>
          </cell>
          <cell r="N68">
            <v>10526</v>
          </cell>
        </row>
        <row r="69">
          <cell r="C69" t="str">
            <v>UPAE ESCADA - CG Nº 021/2022</v>
          </cell>
          <cell r="E69" t="str">
            <v>5.16 - Serviços Médico-Hospitalares, Odotonlogia e Laboratoriais</v>
          </cell>
          <cell r="F69">
            <v>19309563000194</v>
          </cell>
          <cell r="G69" t="str">
            <v>PORTAL TELEMEDICINA LTDA</v>
          </cell>
          <cell r="H69" t="str">
            <v>S</v>
          </cell>
          <cell r="I69" t="str">
            <v>S</v>
          </cell>
          <cell r="J69">
            <v>5244</v>
          </cell>
          <cell r="K69">
            <v>45358</v>
          </cell>
          <cell r="L69" t="str">
            <v>796G.9828.5116.5525199-L</v>
          </cell>
          <cell r="M69" t="str">
            <v>3505708 - Barueri - SP</v>
          </cell>
          <cell r="N69">
            <v>98</v>
          </cell>
        </row>
        <row r="70">
          <cell r="C70" t="str">
            <v>UPAE ESCADA - CG Nº 021/2022</v>
          </cell>
          <cell r="E70" t="str">
            <v>5.16 - Serviços Médico-Hospitalares, Odotonlogia e Laboratoriais</v>
          </cell>
          <cell r="F70">
            <v>37294365000186</v>
          </cell>
          <cell r="G70" t="str">
            <v>PROSAÚDE SERVIÇOS MÉDICOS DO RECIFE LTDA</v>
          </cell>
          <cell r="H70" t="str">
            <v>S</v>
          </cell>
          <cell r="I70" t="str">
            <v>S</v>
          </cell>
          <cell r="J70">
            <v>394</v>
          </cell>
          <cell r="K70">
            <v>45356</v>
          </cell>
          <cell r="L70" t="str">
            <v>EPCE-JQXI</v>
          </cell>
          <cell r="M70" t="str">
            <v>2611606 - Recife - PE</v>
          </cell>
          <cell r="N70">
            <v>5280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 t="str">
            <v>46.999.480/0001-47</v>
          </cell>
          <cell r="G71" t="str">
            <v>SIMONE AUGUSTA ATIVIDADES MÉDICAS LTDA</v>
          </cell>
          <cell r="H71" t="str">
            <v>S</v>
          </cell>
          <cell r="I71" t="str">
            <v>S</v>
          </cell>
          <cell r="J71">
            <v>58</v>
          </cell>
          <cell r="K71">
            <v>45355</v>
          </cell>
          <cell r="L71" t="str">
            <v>CESJ-DHLG</v>
          </cell>
          <cell r="M71" t="str">
            <v>2611606 - Recife - PE</v>
          </cell>
          <cell r="N71">
            <v>5280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>
            <v>24455199000100</v>
          </cell>
          <cell r="G72" t="str">
            <v>STAR DIAGNOSTICOS LTDA</v>
          </cell>
          <cell r="H72" t="str">
            <v>S</v>
          </cell>
          <cell r="I72" t="str">
            <v>S</v>
          </cell>
          <cell r="J72">
            <v>4926</v>
          </cell>
          <cell r="K72">
            <v>45355</v>
          </cell>
          <cell r="L72" t="str">
            <v>AELZ-UN1Y</v>
          </cell>
          <cell r="M72" t="str">
            <v>3550308 - São Paulo - SP</v>
          </cell>
          <cell r="N72">
            <v>250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 t="str">
            <v>08.703.825/0001-84</v>
          </cell>
          <cell r="G73" t="str">
            <v>TELEPACS DIAGNOSTICO POR IMAGEM LTDA</v>
          </cell>
          <cell r="H73" t="str">
            <v>S</v>
          </cell>
          <cell r="I73" t="str">
            <v>S</v>
          </cell>
          <cell r="J73">
            <v>14346</v>
          </cell>
          <cell r="K73">
            <v>45354</v>
          </cell>
          <cell r="L73" t="str">
            <v>QRvgrrVWg</v>
          </cell>
          <cell r="M73" t="str">
            <v>3170206 - Uberlândia - MG</v>
          </cell>
          <cell r="N73">
            <v>2505.5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 t="str">
            <v>49.215.215/0001-19</v>
          </cell>
          <cell r="G74" t="str">
            <v>USH - UROLOGIA SERVICO HOSPITALAR LTDA</v>
          </cell>
          <cell r="H74" t="str">
            <v>S</v>
          </cell>
          <cell r="I74" t="str">
            <v>S</v>
          </cell>
          <cell r="J74">
            <v>58</v>
          </cell>
          <cell r="K74">
            <v>45363</v>
          </cell>
          <cell r="L74" t="str">
            <v>H6GL-1LQQ</v>
          </cell>
          <cell r="M74" t="str">
            <v>2611606 - Recife - PE</v>
          </cell>
          <cell r="N74">
            <v>5280</v>
          </cell>
        </row>
        <row r="75">
          <cell r="C75" t="str">
            <v>UPAE ESCADA - CG Nº 021/2022</v>
          </cell>
          <cell r="E75" t="str">
            <v>5.16 - Serviços Médico-Hospitalares, Odotonlogia e Laboratoriais</v>
          </cell>
          <cell r="F75" t="str">
            <v>04.539.279/0162-11</v>
          </cell>
          <cell r="G75" t="str">
            <v>CIENTIFICALAB</v>
          </cell>
          <cell r="H75" t="str">
            <v>S</v>
          </cell>
          <cell r="I75" t="str">
            <v>S</v>
          </cell>
          <cell r="J75">
            <v>232</v>
          </cell>
          <cell r="K75">
            <v>45373</v>
          </cell>
          <cell r="L75" t="str">
            <v>RBU2-YUAA</v>
          </cell>
          <cell r="M75" t="str">
            <v>2611606 - Recife - PE</v>
          </cell>
          <cell r="N75">
            <v>22704.63</v>
          </cell>
        </row>
        <row r="76">
          <cell r="C76" t="str">
            <v>UPAE ESCADA - CG Nº 021/2022</v>
          </cell>
          <cell r="E76" t="str">
            <v>4.6 - Serviços de Profissionais de Saúde</v>
          </cell>
          <cell r="F76">
            <v>5624399430</v>
          </cell>
          <cell r="G76" t="str">
            <v>MARIA AUGUSTA CAVALCANTI ALMEIDA</v>
          </cell>
          <cell r="H76" t="str">
            <v>S</v>
          </cell>
          <cell r="I76" t="str">
            <v>N</v>
          </cell>
          <cell r="N76">
            <v>5280</v>
          </cell>
        </row>
        <row r="77">
          <cell r="C77" t="str">
            <v>UPAE ESCADA - CG Nº 021/2022</v>
          </cell>
          <cell r="E77" t="str">
            <v>4.6 - Serviços de Profissionais de Saúde</v>
          </cell>
          <cell r="F77">
            <v>762595442</v>
          </cell>
          <cell r="G77" t="str">
            <v>CLEYDSON LUCENA DE ANDRADA OLIVEIRA</v>
          </cell>
          <cell r="H77" t="str">
            <v>S</v>
          </cell>
          <cell r="I77" t="str">
            <v>N</v>
          </cell>
          <cell r="N77">
            <v>10560</v>
          </cell>
        </row>
        <row r="78">
          <cell r="C78" t="str">
            <v>UPAE ESCADA - CG Nº 021/2022</v>
          </cell>
          <cell r="E78" t="str">
            <v>5.17 - Manutenção de Software, Certificação Digital e Microfilmagem</v>
          </cell>
          <cell r="F78">
            <v>45384884000163</v>
          </cell>
          <cell r="G78" t="str">
            <v>WEBDOX DO BRASIL LTDA</v>
          </cell>
          <cell r="H78" t="str">
            <v>S</v>
          </cell>
          <cell r="I78" t="str">
            <v>S</v>
          </cell>
          <cell r="J78">
            <v>600</v>
          </cell>
          <cell r="K78">
            <v>45328</v>
          </cell>
          <cell r="L78" t="str">
            <v>PY8S-JRYV</v>
          </cell>
          <cell r="M78" t="str">
            <v>3550308 - São Paulo - SP</v>
          </cell>
          <cell r="N78">
            <v>1080</v>
          </cell>
        </row>
        <row r="79">
          <cell r="C79" t="str">
            <v>UPAE ESCADA - CG Nº 021/2022</v>
          </cell>
          <cell r="E79" t="str">
            <v>5.17 - Manutenção de Software, Certificação Digital e Microfilmagem</v>
          </cell>
          <cell r="F79">
            <v>5020356000100</v>
          </cell>
          <cell r="G79" t="str">
            <v>BID COMERCIO E SERVICOS EM TECNOLOGIA DA INFORMAÇÃO LTDA</v>
          </cell>
          <cell r="H79" t="str">
            <v>S</v>
          </cell>
          <cell r="I79" t="str">
            <v>N</v>
          </cell>
          <cell r="J79">
            <v>350</v>
          </cell>
          <cell r="K79">
            <v>45352</v>
          </cell>
          <cell r="N79">
            <v>1450</v>
          </cell>
        </row>
        <row r="80">
          <cell r="C80" t="str">
            <v>UPAE ESCADA - CG Nº 021/2022</v>
          </cell>
          <cell r="E80" t="str">
            <v>5.17 - Manutenção de Software, Certificação Digital e Microfilmagem</v>
          </cell>
          <cell r="F80">
            <v>5020356000100</v>
          </cell>
          <cell r="G80" t="str">
            <v>BID COMERCIO E SERVICOS EM TECNOLOGIA DA INFORMAÇÃO LTDA</v>
          </cell>
          <cell r="H80" t="str">
            <v>S</v>
          </cell>
          <cell r="I80" t="str">
            <v>S</v>
          </cell>
          <cell r="J80">
            <v>6506</v>
          </cell>
          <cell r="K80">
            <v>45330</v>
          </cell>
          <cell r="L80" t="str">
            <v>DTCP-KKZV</v>
          </cell>
          <cell r="M80" t="str">
            <v>2611606 - Recife - PE</v>
          </cell>
          <cell r="N80">
            <v>2981.88</v>
          </cell>
        </row>
        <row r="81">
          <cell r="C81" t="str">
            <v>UPAE ESCADA - CG Nº 021/2022</v>
          </cell>
          <cell r="E81" t="str">
            <v>5.17 - Manutenção de Software, Certificação Digital e Microfilmagem</v>
          </cell>
          <cell r="F81">
            <v>5020356000100</v>
          </cell>
          <cell r="G81" t="str">
            <v>BID COMERCIO E SERVICOS EM TECNOLOGIA DA INFORMAÇÃO LTDA</v>
          </cell>
          <cell r="H81" t="str">
            <v>S</v>
          </cell>
          <cell r="I81" t="str">
            <v>S</v>
          </cell>
          <cell r="J81">
            <v>6581</v>
          </cell>
          <cell r="K81">
            <v>45352</v>
          </cell>
          <cell r="L81" t="str">
            <v>YG5Z-XPUJ</v>
          </cell>
          <cell r="M81" t="str">
            <v>2611606 - Recife - PE</v>
          </cell>
          <cell r="N81">
            <v>385.33</v>
          </cell>
        </row>
        <row r="82">
          <cell r="C82" t="str">
            <v>UPAE ESCADA - CG Nº 021/2022</v>
          </cell>
          <cell r="E82" t="str">
            <v>5.17 - Manutenção de Software, Certificação Digital e Microfilmagem</v>
          </cell>
          <cell r="F82">
            <v>4069709000102</v>
          </cell>
          <cell r="G82" t="str">
            <v>BIONEXO S.A.</v>
          </cell>
          <cell r="H82" t="str">
            <v>S</v>
          </cell>
          <cell r="I82" t="str">
            <v>S</v>
          </cell>
          <cell r="J82">
            <v>435712</v>
          </cell>
          <cell r="K82">
            <v>45350</v>
          </cell>
          <cell r="L82" t="str">
            <v>Y6UU-1FJ5</v>
          </cell>
          <cell r="M82" t="str">
            <v>3550308 - São Paulo - SP</v>
          </cell>
          <cell r="N82">
            <v>1000</v>
          </cell>
        </row>
        <row r="83">
          <cell r="C83" t="str">
            <v>UPAE ESCADA - CG Nº 021/2022</v>
          </cell>
          <cell r="E83" t="str">
            <v>5.17 - Manutenção de Software, Certificação Digital e Microfilmagem</v>
          </cell>
          <cell r="F83" t="str">
            <v>92.306.257/0001-94</v>
          </cell>
          <cell r="G83" t="str">
            <v>MV INFORMATICA NORDESTE LTDA</v>
          </cell>
          <cell r="H83" t="str">
            <v>S</v>
          </cell>
          <cell r="I83" t="str">
            <v>S</v>
          </cell>
          <cell r="J83">
            <v>70099</v>
          </cell>
          <cell r="K83">
            <v>45359</v>
          </cell>
          <cell r="L83" t="str">
            <v>YT9J-JAKV</v>
          </cell>
          <cell r="M83" t="str">
            <v>2611606 - Recife - PE</v>
          </cell>
          <cell r="N83">
            <v>13885</v>
          </cell>
        </row>
        <row r="84">
          <cell r="C84" t="str">
            <v>UPAE ESCADA - CG Nº 021/2022</v>
          </cell>
          <cell r="E84" t="str">
            <v>5.17 - Manutenção de Software, Certificação Digital e Microfilmagem</v>
          </cell>
          <cell r="F84" t="str">
            <v>05.401.067/0001-51</v>
          </cell>
          <cell r="G84" t="str">
            <v>TEIKO SOLUCOES EM TECNOLOGIA DA INFORMACAO LTDA</v>
          </cell>
          <cell r="H84" t="str">
            <v>S</v>
          </cell>
          <cell r="I84" t="str">
            <v>S</v>
          </cell>
          <cell r="J84">
            <v>32621</v>
          </cell>
          <cell r="K84">
            <v>45353</v>
          </cell>
          <cell r="L84" t="str">
            <v>395D9442B</v>
          </cell>
          <cell r="M84" t="str">
            <v>4202404 - Blumenau - SC</v>
          </cell>
          <cell r="N84">
            <v>3607.5</v>
          </cell>
        </row>
        <row r="85">
          <cell r="C85" t="str">
            <v>UPAE ESCADA - CG Nº 021/2022</v>
          </cell>
          <cell r="E85" t="str">
            <v>5.17 - Manutenção de Software, Certificação Digital e Microfilmagem</v>
          </cell>
          <cell r="F85" t="str">
            <v>05.401.067/0001-51</v>
          </cell>
          <cell r="G85" t="str">
            <v>TEIKO SOLUCOES EM TECNOLOGIA DA INFORMACAO LTDA</v>
          </cell>
          <cell r="H85" t="str">
            <v>S</v>
          </cell>
          <cell r="I85" t="str">
            <v>S</v>
          </cell>
          <cell r="J85">
            <v>32671</v>
          </cell>
          <cell r="K85">
            <v>45364</v>
          </cell>
          <cell r="L85" t="str">
            <v>1409347FF</v>
          </cell>
          <cell r="M85" t="str">
            <v>4202404 - Blumenau - SC</v>
          </cell>
          <cell r="N85">
            <v>182.58</v>
          </cell>
        </row>
        <row r="86">
          <cell r="C86" t="str">
            <v>UPAE ESCADA - CG Nº 021/2022</v>
          </cell>
          <cell r="E86" t="str">
            <v>5.17 - Manutenção de Software, Certificação Digital e Microfilmagem</v>
          </cell>
          <cell r="F86" t="str">
            <v>05.401.067/0001-51</v>
          </cell>
          <cell r="G86" t="str">
            <v>TEIKO SOLUCOES EM TECNOLOGIA DA INFORMACAO LTDA</v>
          </cell>
          <cell r="H86" t="str">
            <v>S</v>
          </cell>
          <cell r="I86" t="str">
            <v>S</v>
          </cell>
          <cell r="J86">
            <v>32672</v>
          </cell>
          <cell r="K86">
            <v>45364</v>
          </cell>
          <cell r="L86" t="str">
            <v>4AD00CCF5</v>
          </cell>
          <cell r="M86" t="str">
            <v>4202404 - Blumenau - SC</v>
          </cell>
          <cell r="N86">
            <v>182.58</v>
          </cell>
        </row>
        <row r="87">
          <cell r="C87" t="str">
            <v>UPAE ESCADA - CG Nº 021/2022</v>
          </cell>
          <cell r="E87" t="str">
            <v>5.17 - Manutenção de Software, Certificação Digital e Microfilmagem</v>
          </cell>
          <cell r="F87" t="str">
            <v>05.620.302/0002-67</v>
          </cell>
          <cell r="G87" t="str">
            <v>GREEN PAPER FREE SOLUÇOES SEM PAPEL LTDA ME</v>
          </cell>
          <cell r="H87" t="str">
            <v>S</v>
          </cell>
          <cell r="I87" t="str">
            <v>S</v>
          </cell>
          <cell r="J87">
            <v>6645</v>
          </cell>
          <cell r="K87">
            <v>45363</v>
          </cell>
          <cell r="L87" t="str">
            <v>BTCJ-V1596</v>
          </cell>
          <cell r="M87" t="str">
            <v>2602308 - Bonito - PE</v>
          </cell>
          <cell r="N87">
            <v>2000</v>
          </cell>
        </row>
        <row r="88">
          <cell r="C88" t="str">
            <v>UPAE ESCADA - CG Nº 021/2022</v>
          </cell>
          <cell r="E88" t="str">
            <v>5.17 - Manutenção de Software, Certificação Digital e Microfilmagem</v>
          </cell>
          <cell r="F88">
            <v>43184527000126</v>
          </cell>
          <cell r="G88" t="str">
            <v>CONECTE-SE LTDA</v>
          </cell>
          <cell r="H88" t="str">
            <v>S</v>
          </cell>
          <cell r="I88" t="str">
            <v>S</v>
          </cell>
          <cell r="J88">
            <v>2621</v>
          </cell>
          <cell r="K88">
            <v>45353</v>
          </cell>
          <cell r="L88" t="str">
            <v>Q6TW-3U2H</v>
          </cell>
          <cell r="M88" t="str">
            <v>2611606 - Recife - PE</v>
          </cell>
          <cell r="N88">
            <v>45.87</v>
          </cell>
        </row>
        <row r="89">
          <cell r="C89" t="str">
            <v>UPAE ESCADA - CG Nº 021/2022</v>
          </cell>
          <cell r="E89" t="str">
            <v>5.17 - Manutenção de Software, Certificação Digital e Microfilmagem</v>
          </cell>
          <cell r="F89">
            <v>43184527000126</v>
          </cell>
          <cell r="G89" t="str">
            <v>CONECTE-SE LTDA</v>
          </cell>
          <cell r="H89" t="str">
            <v>S</v>
          </cell>
          <cell r="I89" t="str">
            <v>S</v>
          </cell>
          <cell r="J89">
            <v>2620</v>
          </cell>
          <cell r="K89">
            <v>45353</v>
          </cell>
          <cell r="L89" t="str">
            <v>E6DK-TGYA</v>
          </cell>
          <cell r="M89" t="str">
            <v>2611606 - Recife - PE</v>
          </cell>
          <cell r="N89">
            <v>286.67</v>
          </cell>
        </row>
        <row r="90">
          <cell r="C90" t="str">
            <v>UPAE ESCADA - CG Nº 021/2022</v>
          </cell>
          <cell r="E90" t="str">
            <v>5.17 - Manutenção de Software, Certificação Digital e Microfilmagem</v>
          </cell>
          <cell r="F90">
            <v>12499520000170</v>
          </cell>
          <cell r="G90" t="str">
            <v>CLICKSIGN GESTÃO DE DOCUMENTOS S/A</v>
          </cell>
          <cell r="H90" t="str">
            <v>S</v>
          </cell>
          <cell r="I90" t="str">
            <v>S</v>
          </cell>
          <cell r="J90">
            <v>175435</v>
          </cell>
          <cell r="K90">
            <v>45344</v>
          </cell>
          <cell r="L90" t="str">
            <v>902G.2093.4113.6835599-W</v>
          </cell>
          <cell r="M90" t="str">
            <v>3505708 - Barueri - SP</v>
          </cell>
          <cell r="N90">
            <v>94.47</v>
          </cell>
        </row>
        <row r="91">
          <cell r="C91" t="str">
            <v>UPAE ESCADA - CG Nº 021/2022</v>
          </cell>
          <cell r="E91" t="str">
            <v>5.17 - Manutenção de Software, Certificação Digital e Microfilmagem</v>
          </cell>
          <cell r="F91">
            <v>9236362000150</v>
          </cell>
          <cell r="G91" t="str">
            <v>SELECTY TECNOLOGIA PARA RH LTDA</v>
          </cell>
          <cell r="H91" t="str">
            <v>S</v>
          </cell>
          <cell r="I91" t="str">
            <v>S</v>
          </cell>
          <cell r="J91">
            <v>10396</v>
          </cell>
          <cell r="K91">
            <v>45352</v>
          </cell>
          <cell r="L91" t="str">
            <v>2NN16705</v>
          </cell>
          <cell r="M91" t="str">
            <v>4106902 - Curitiba - PR</v>
          </cell>
          <cell r="N91">
            <v>76</v>
          </cell>
        </row>
        <row r="92">
          <cell r="C92" t="str">
            <v>UPAE ESCADA - CG Nº 021/2022</v>
          </cell>
          <cell r="E92" t="str">
            <v>5.17 - Manutenção de Software, Certificação Digital e Microfilmagem</v>
          </cell>
          <cell r="F92">
            <v>27208515000138</v>
          </cell>
          <cell r="G92" t="str">
            <v>REDFOX SOLUÇOES DIGITAIS LTDA - ME</v>
          </cell>
          <cell r="H92" t="str">
            <v>S</v>
          </cell>
          <cell r="I92" t="str">
            <v>S</v>
          </cell>
          <cell r="J92">
            <v>951</v>
          </cell>
          <cell r="K92">
            <v>45356</v>
          </cell>
          <cell r="L92" t="str">
            <v>WBBA-MBXB</v>
          </cell>
          <cell r="M92" t="str">
            <v>3550308 - São Paulo - SP</v>
          </cell>
          <cell r="N92">
            <v>219.17</v>
          </cell>
        </row>
        <row r="93">
          <cell r="C93" t="str">
            <v>UPAE ESCADA - CG Nº 021/2022</v>
          </cell>
          <cell r="E93" t="str">
            <v>5.99 - Outros Serviços de Terceiros Pessoa Jurídica</v>
          </cell>
          <cell r="F93">
            <v>35521046000130</v>
          </cell>
          <cell r="G93" t="str">
            <v>TGI - CONSULTORIA EM GESTAO EMPRESARIAL LTDA</v>
          </cell>
          <cell r="H93" t="str">
            <v>S</v>
          </cell>
          <cell r="I93" t="str">
            <v>S</v>
          </cell>
          <cell r="J93">
            <v>24353</v>
          </cell>
          <cell r="K93">
            <v>45355</v>
          </cell>
          <cell r="L93" t="str">
            <v>U4X1-BMAS</v>
          </cell>
          <cell r="M93" t="str">
            <v>2611606 - Recife - PE</v>
          </cell>
          <cell r="N93">
            <v>3600</v>
          </cell>
        </row>
        <row r="94">
          <cell r="C94" t="str">
            <v>UPAE ESCADA - CG Nº 021/2022</v>
          </cell>
          <cell r="E94" t="str">
            <v>5.99 - Outros Serviços de Terceiros Pessoa Jurídica</v>
          </cell>
          <cell r="F94" t="str">
            <v>10.816.775/0002-74</v>
          </cell>
          <cell r="G94" t="str">
            <v>INSPETORIA SALESIANA DO NORDES DO BRASIL</v>
          </cell>
          <cell r="H94" t="str">
            <v>S</v>
          </cell>
          <cell r="I94" t="str">
            <v>S</v>
          </cell>
          <cell r="J94">
            <v>19690</v>
          </cell>
          <cell r="K94">
            <v>45327</v>
          </cell>
          <cell r="L94" t="str">
            <v>D5UC-LWRQ</v>
          </cell>
          <cell r="M94" t="str">
            <v>2611606 - Recife - PE</v>
          </cell>
          <cell r="N94">
            <v>210</v>
          </cell>
        </row>
        <row r="95">
          <cell r="C95" t="str">
            <v>UPAE ESCADA - CG Nº 021/2022</v>
          </cell>
          <cell r="E95" t="str">
            <v>5.99 - Outros Serviços de Terceiros Pessoa Jurídica</v>
          </cell>
          <cell r="F95">
            <v>58921792000117</v>
          </cell>
          <cell r="G95" t="str">
            <v>PLANISA PLANEJAMENTO E ORGANIZAÇÃO DE INSTITUIÇÕES DE SAUDE L</v>
          </cell>
          <cell r="H95" t="str">
            <v>S</v>
          </cell>
          <cell r="I95" t="str">
            <v>S</v>
          </cell>
          <cell r="J95">
            <v>32802</v>
          </cell>
          <cell r="K95">
            <v>45358</v>
          </cell>
          <cell r="L95" t="str">
            <v>LXGU-I2R1</v>
          </cell>
          <cell r="M95" t="str">
            <v>3550308 - São Paulo - SP</v>
          </cell>
          <cell r="N95">
            <v>4069.76</v>
          </cell>
        </row>
        <row r="96">
          <cell r="C96" t="str">
            <v>UPAE ESCADA - CG Nº 021/2022</v>
          </cell>
          <cell r="E96" t="str">
            <v>5.2 - Serviços Técnicos Profissionais</v>
          </cell>
          <cell r="F96">
            <v>9425434000108</v>
          </cell>
          <cell r="G96" t="str">
            <v>BLACK ADVOGADOS ASSOCIADOS</v>
          </cell>
          <cell r="H96" t="str">
            <v>S</v>
          </cell>
          <cell r="I96" t="str">
            <v>S</v>
          </cell>
          <cell r="J96">
            <v>2778</v>
          </cell>
          <cell r="K96">
            <v>45356</v>
          </cell>
          <cell r="L96" t="str">
            <v>UUMJ-XM4S</v>
          </cell>
          <cell r="M96" t="str">
            <v>2611606 - Recife - PE</v>
          </cell>
          <cell r="N96">
            <v>7680</v>
          </cell>
        </row>
        <row r="97">
          <cell r="C97" t="str">
            <v>UPAE ESCADA - CG Nº 021/2022</v>
          </cell>
          <cell r="E97" t="str">
            <v>5.10 - Detetização/Tratamento de Resíduos e Afins</v>
          </cell>
          <cell r="F97">
            <v>10333266000100</v>
          </cell>
          <cell r="G97" t="str">
            <v>CARLOS ANTONIO DE OLIVEIRA MILET JUNIOR - ME</v>
          </cell>
          <cell r="H97" t="str">
            <v>S</v>
          </cell>
          <cell r="I97" t="str">
            <v>S</v>
          </cell>
          <cell r="J97">
            <v>10861</v>
          </cell>
          <cell r="K97">
            <v>45352</v>
          </cell>
          <cell r="L97" t="str">
            <v>PUEN-BFJU</v>
          </cell>
          <cell r="M97" t="str">
            <v>2611606 - Recife - PE</v>
          </cell>
          <cell r="N97">
            <v>360</v>
          </cell>
        </row>
        <row r="98">
          <cell r="C98" t="str">
            <v>UPAE ESCADA - CG Nº 021/2022</v>
          </cell>
          <cell r="E98" t="str">
            <v>5.99 - Outros Serviços de Terceiros Pessoa Jurídica</v>
          </cell>
          <cell r="F98">
            <v>27534506000137</v>
          </cell>
          <cell r="G98" t="str">
            <v>FELLIPE R P DE OLIVEIRA TRATAMENTO DE AGUA</v>
          </cell>
          <cell r="H98" t="str">
            <v>S</v>
          </cell>
          <cell r="I98" t="str">
            <v>S</v>
          </cell>
          <cell r="J98">
            <v>2279</v>
          </cell>
          <cell r="K98">
            <v>45358</v>
          </cell>
          <cell r="L98" t="str">
            <v>6333-W5TX</v>
          </cell>
          <cell r="M98" t="str">
            <v>2611606 - Recife - PE</v>
          </cell>
          <cell r="N98">
            <v>495</v>
          </cell>
        </row>
        <row r="99">
          <cell r="C99" t="str">
            <v>UPAE ESCADA - CG Nº 021/2022</v>
          </cell>
          <cell r="E99" t="str">
            <v>5.99 - Outros Serviços de Terceiros Pessoa Jurídica</v>
          </cell>
          <cell r="F99">
            <v>3910210000105</v>
          </cell>
          <cell r="G99" t="str">
            <v>SERVIÇO SOCIAL DA INDUSTRIA</v>
          </cell>
          <cell r="H99" t="str">
            <v>S</v>
          </cell>
          <cell r="I99" t="str">
            <v>S</v>
          </cell>
          <cell r="J99">
            <v>81040</v>
          </cell>
          <cell r="K99">
            <v>45352</v>
          </cell>
          <cell r="L99" t="str">
            <v>SKCL-XGQW</v>
          </cell>
          <cell r="M99" t="str">
            <v>2611606 - Recife - PE</v>
          </cell>
          <cell r="N99">
            <v>1708.61</v>
          </cell>
        </row>
        <row r="100">
          <cell r="C100" t="str">
            <v>UPAE ESCADA - CG Nº 021/2022</v>
          </cell>
          <cell r="E100" t="str">
            <v>5.5 - Reparo e Manutenção de Máquinas e Equipamentos</v>
          </cell>
          <cell r="F100">
            <v>7146768000117</v>
          </cell>
          <cell r="G100" t="str">
            <v>SERV IMAGEM NORDESTE ASSISTENCIA TECNICA LTDA</v>
          </cell>
          <cell r="H100" t="str">
            <v>S</v>
          </cell>
          <cell r="I100" t="str">
            <v>S</v>
          </cell>
          <cell r="J100">
            <v>5846</v>
          </cell>
          <cell r="K100">
            <v>45350</v>
          </cell>
          <cell r="L100" t="str">
            <v>VGBU68314</v>
          </cell>
          <cell r="M100" t="str">
            <v>2607901 - Jaboatão dos Guararapes - PE</v>
          </cell>
          <cell r="N100">
            <v>19400</v>
          </cell>
        </row>
        <row r="101">
          <cell r="C101" t="str">
            <v>UPAE ESCADA - CG Nº 021/2022</v>
          </cell>
          <cell r="E101" t="str">
            <v>5.5 - Reparo e Manutenção de Máquinas e Equipamentos</v>
          </cell>
          <cell r="F101">
            <v>48933467000110</v>
          </cell>
          <cell r="G101" t="str">
            <v>NEW VISION OPHTHALMIC SOLUTIONS LTDA</v>
          </cell>
          <cell r="H101" t="str">
            <v>S</v>
          </cell>
          <cell r="I101" t="str">
            <v>S</v>
          </cell>
          <cell r="J101">
            <v>109</v>
          </cell>
          <cell r="K101">
            <v>45351</v>
          </cell>
          <cell r="L101" t="str">
            <v>GPVZ-ESQV</v>
          </cell>
          <cell r="M101" t="str">
            <v>2611606 - Recife - PE</v>
          </cell>
          <cell r="N101">
            <v>1352</v>
          </cell>
        </row>
        <row r="102">
          <cell r="C102" t="str">
            <v>UPAE ESCADA - CG Nº 021/2022</v>
          </cell>
          <cell r="E102" t="str">
            <v>5.5 - Reparo e Manutenção de Máquinas e Equipamentos</v>
          </cell>
          <cell r="F102">
            <v>3480539000183</v>
          </cell>
          <cell r="G102" t="str">
            <v>SL ENGENHARIA HOSPITALAR LTDA</v>
          </cell>
          <cell r="H102" t="str">
            <v>S</v>
          </cell>
          <cell r="I102" t="str">
            <v>S</v>
          </cell>
          <cell r="J102">
            <v>15749</v>
          </cell>
          <cell r="K102">
            <v>45352</v>
          </cell>
          <cell r="L102" t="str">
            <v>GBRC21531</v>
          </cell>
          <cell r="M102" t="str">
            <v>2607901 - Jaboatão dos Guararapes - PE</v>
          </cell>
          <cell r="N102">
            <v>3000</v>
          </cell>
        </row>
        <row r="103">
          <cell r="C103" t="str">
            <v>UPAE ESCADA - CG Nº 021/2022</v>
          </cell>
          <cell r="E103" t="str">
            <v>5.5 - Reparo e Manutenção de Máquinas e Equipamentos</v>
          </cell>
          <cell r="F103">
            <v>3689347000181</v>
          </cell>
          <cell r="G103" t="str">
            <v>ANDESUS SISTEMAS CONTRA INCEDIO LTDA</v>
          </cell>
          <cell r="H103" t="str">
            <v>S</v>
          </cell>
          <cell r="I103" t="str">
            <v>S</v>
          </cell>
          <cell r="J103">
            <v>19490</v>
          </cell>
          <cell r="K103">
            <v>45358</v>
          </cell>
          <cell r="L103" t="str">
            <v>LBHQ-URGT</v>
          </cell>
          <cell r="M103" t="str">
            <v>2611606 - Recife - PE</v>
          </cell>
          <cell r="N103">
            <v>910</v>
          </cell>
        </row>
        <row r="104">
          <cell r="C104" t="str">
            <v>UPAE ESCADA - CG Nº 021/2022</v>
          </cell>
          <cell r="E104" t="str">
            <v>5.5 - Reparo e Manutenção de Máquinas e Equipamentos</v>
          </cell>
          <cell r="F104">
            <v>26332434000182</v>
          </cell>
          <cell r="G104" t="str">
            <v>LOGICO PROJETOS CONSULTORIA E SERVIÇOS DE CLIMATIZAÇÃO</v>
          </cell>
          <cell r="H104" t="str">
            <v>S</v>
          </cell>
          <cell r="I104" t="str">
            <v>S</v>
          </cell>
          <cell r="J104">
            <v>857</v>
          </cell>
          <cell r="K104">
            <v>45355</v>
          </cell>
          <cell r="L104" t="str">
            <v>JKDQ-4FX6</v>
          </cell>
          <cell r="M104" t="str">
            <v>2611606 - Recife - PE</v>
          </cell>
          <cell r="N104">
            <v>7200</v>
          </cell>
        </row>
        <row r="105">
          <cell r="C105" t="str">
            <v>UPAE ESCADA - CG Nº 021/2022</v>
          </cell>
          <cell r="E105" t="str">
            <v>5.5 - Reparo e Manutenção de Máquinas e Equipamentos</v>
          </cell>
          <cell r="F105">
            <v>40893042000113</v>
          </cell>
          <cell r="G105" t="str">
            <v>GERASTEP GERADORES ASSIS TEC PECAS LTDA</v>
          </cell>
          <cell r="H105" t="str">
            <v>S</v>
          </cell>
          <cell r="I105" t="str">
            <v>S</v>
          </cell>
          <cell r="J105">
            <v>47431</v>
          </cell>
          <cell r="K105">
            <v>45350</v>
          </cell>
          <cell r="L105" t="str">
            <v>NVA6-JRL9</v>
          </cell>
          <cell r="M105" t="str">
            <v>2611606 - Recife - PE</v>
          </cell>
          <cell r="N105">
            <v>760</v>
          </cell>
        </row>
        <row r="106">
          <cell r="C106" t="str">
            <v>UPAE ESCADA - CG Nº 021/2022</v>
          </cell>
          <cell r="E106" t="str">
            <v>5.5 - Reparo e Manutenção de Máquinas e Equipamentos</v>
          </cell>
          <cell r="F106">
            <v>90347840000894</v>
          </cell>
          <cell r="G106" t="str">
            <v>TK ELEVADORES BRASIL LTDA</v>
          </cell>
          <cell r="H106" t="str">
            <v>S</v>
          </cell>
          <cell r="I106" t="str">
            <v>S</v>
          </cell>
          <cell r="J106">
            <v>146854</v>
          </cell>
          <cell r="K106">
            <v>45327</v>
          </cell>
          <cell r="L106" t="str">
            <v>LGNW-27V8</v>
          </cell>
          <cell r="M106" t="str">
            <v>2611606 - Recife - PE</v>
          </cell>
          <cell r="N106">
            <v>600</v>
          </cell>
        </row>
        <row r="107">
          <cell r="C107" t="str">
            <v>UPAE ESCADA - CG Nº 021/2022</v>
          </cell>
          <cell r="E107" t="str">
            <v>5.4 - Reparo e Manutenção de Bens Imóveis</v>
          </cell>
          <cell r="F107">
            <v>47234286000133</v>
          </cell>
          <cell r="G107" t="str">
            <v>R M DA SILVA XIMENES COMERCIO</v>
          </cell>
          <cell r="H107" t="str">
            <v>S</v>
          </cell>
          <cell r="I107" t="str">
            <v>S</v>
          </cell>
          <cell r="J107">
            <v>7</v>
          </cell>
          <cell r="K107">
            <v>45331</v>
          </cell>
          <cell r="L107" t="str">
            <v>JEUO34514</v>
          </cell>
          <cell r="M107" t="str">
            <v>2607901 - Jaboatão dos Guararapes - PE</v>
          </cell>
          <cell r="N107">
            <v>8475.5</v>
          </cell>
        </row>
        <row r="108">
          <cell r="C108" t="str">
            <v>UPAE ESCADA - CG Nº 021/2022</v>
          </cell>
          <cell r="E108" t="str">
            <v>5.4 - Reparo e Manutenção de Bens Imóveis</v>
          </cell>
          <cell r="F108">
            <v>12682965000190</v>
          </cell>
          <cell r="G108" t="str">
            <v>CARDOSO SERVIÇOS DE JARDINAGENS LTDA - ME</v>
          </cell>
          <cell r="H108" t="str">
            <v>S</v>
          </cell>
          <cell r="I108" t="str">
            <v>S</v>
          </cell>
          <cell r="J108">
            <v>3312</v>
          </cell>
          <cell r="K108">
            <v>45362</v>
          </cell>
          <cell r="L108" t="str">
            <v>IJTL17741</v>
          </cell>
          <cell r="M108" t="str">
            <v>2607901 - Jaboatão dos Guararapes - PE</v>
          </cell>
          <cell r="N108">
            <v>850</v>
          </cell>
        </row>
        <row r="109">
          <cell r="C109" t="str">
            <v>UPAE ESCADA - CG Nº 021/2022</v>
          </cell>
          <cell r="E109" t="str">
            <v>5.5 - Reparo e Manutenção de Máquinas e Equipamentos</v>
          </cell>
          <cell r="F109" t="str">
            <v>92.981.752/0001-07</v>
          </cell>
          <cell r="G109" t="str">
            <v>VITASONS CENTRO DE APOIO AUDITIVO LTDA</v>
          </cell>
          <cell r="H109" t="str">
            <v>S</v>
          </cell>
          <cell r="I109" t="str">
            <v>S</v>
          </cell>
          <cell r="J109">
            <v>202400000000025</v>
          </cell>
          <cell r="K109">
            <v>45371</v>
          </cell>
          <cell r="L109" t="str">
            <v>687e3273</v>
          </cell>
          <cell r="M109" t="str">
            <v>4314902 - Porto Alegre - RS</v>
          </cell>
          <cell r="N109">
            <v>768</v>
          </cell>
        </row>
        <row r="110">
          <cell r="C110" t="str">
            <v>UPAE ESCADA - CG Nº 021/2022</v>
          </cell>
          <cell r="E110" t="str">
            <v>5.17 - Manutenção de Software, Certificação Digital e Microfilmagem</v>
          </cell>
          <cell r="F110">
            <v>4069709000102</v>
          </cell>
          <cell r="G110" t="str">
            <v>BIONEXO S.A.</v>
          </cell>
          <cell r="H110" t="str">
            <v>S</v>
          </cell>
          <cell r="I110" t="str">
            <v>S</v>
          </cell>
          <cell r="J110">
            <v>435708</v>
          </cell>
          <cell r="K110">
            <v>45350</v>
          </cell>
          <cell r="L110" t="str">
            <v>AFIT-U2ED</v>
          </cell>
          <cell r="M110" t="str">
            <v>3550308 - São Paulo - SP</v>
          </cell>
          <cell r="N110">
            <v>1000</v>
          </cell>
        </row>
        <row r="111">
          <cell r="C111" t="str">
            <v>UPAE ESCADA - CG Nº 021/2022</v>
          </cell>
          <cell r="E111" t="str">
            <v>5.17 - Manutenção de Software, Certificação Digital e Microfilmagem</v>
          </cell>
          <cell r="F111">
            <v>4069709000102</v>
          </cell>
          <cell r="G111" t="str">
            <v>BIONEXO S.A.</v>
          </cell>
          <cell r="H111" t="str">
            <v>S</v>
          </cell>
          <cell r="I111" t="str">
            <v>S</v>
          </cell>
          <cell r="J111">
            <v>435709</v>
          </cell>
          <cell r="K111">
            <v>45350</v>
          </cell>
          <cell r="L111" t="str">
            <v>HIKB-2UYN</v>
          </cell>
          <cell r="M111" t="str">
            <v>3550308 - São Paulo - SP</v>
          </cell>
          <cell r="N111">
            <v>1000</v>
          </cell>
        </row>
        <row r="112">
          <cell r="C112" t="str">
            <v>UPAE ESCADA - CG Nº 021/2022</v>
          </cell>
          <cell r="E112" t="str">
            <v>5.17 - Manutenção de Software, Certificação Digital e Microfilmagem</v>
          </cell>
          <cell r="F112" t="str">
            <v>05.620.302/0002-67</v>
          </cell>
          <cell r="G112" t="str">
            <v>GREEN PAPER FREE SOLUÇOES SEM PAPEL LTDA ME</v>
          </cell>
          <cell r="H112" t="str">
            <v>S</v>
          </cell>
          <cell r="I112" t="str">
            <v>S</v>
          </cell>
          <cell r="J112">
            <v>6639</v>
          </cell>
          <cell r="K112">
            <v>45363</v>
          </cell>
          <cell r="L112" t="str">
            <v>GB5B-FQSZL</v>
          </cell>
          <cell r="M112" t="str">
            <v>2602308 - Bonito - PE</v>
          </cell>
          <cell r="N112">
            <v>2000</v>
          </cell>
        </row>
        <row r="113">
          <cell r="C113" t="str">
            <v>UPAE ESCADA - CG Nº 021/2022</v>
          </cell>
          <cell r="E113" t="str">
            <v>5.17 - Manutenção de Software, Certificação Digital e Microfilmagem</v>
          </cell>
          <cell r="F113" t="str">
            <v>05.620.302/0002-67</v>
          </cell>
          <cell r="G113" t="str">
            <v>GREEN PAPER FREE SOLUÇOES SEM PAPEL LTDA ME</v>
          </cell>
          <cell r="H113" t="str">
            <v>S</v>
          </cell>
          <cell r="I113" t="str">
            <v>S</v>
          </cell>
          <cell r="J113">
            <v>6640</v>
          </cell>
          <cell r="K113">
            <v>45363</v>
          </cell>
          <cell r="L113" t="str">
            <v>JM4L-Q85V3</v>
          </cell>
          <cell r="M113" t="str">
            <v>2602308 - Bonito - PE</v>
          </cell>
          <cell r="N113">
            <v>3060</v>
          </cell>
        </row>
        <row r="114">
          <cell r="C114" t="str">
            <v>UPAE ESCADA - CG Nº 021/2022</v>
          </cell>
          <cell r="E114" t="str">
            <v>5.17 - Manutenção de Software, Certificação Digital e Microfilmagem</v>
          </cell>
          <cell r="F114" t="str">
            <v>05.620.302/0002-67</v>
          </cell>
          <cell r="G114" t="str">
            <v>GREEN PAPER FREE SOLUÇOES SEM PAPEL LTDA ME</v>
          </cell>
          <cell r="H114" t="str">
            <v>S</v>
          </cell>
          <cell r="I114" t="str">
            <v>S</v>
          </cell>
          <cell r="J114">
            <v>6641</v>
          </cell>
          <cell r="K114">
            <v>45363</v>
          </cell>
          <cell r="L114" t="str">
            <v>RUWT-CJCZT</v>
          </cell>
          <cell r="M114" t="str">
            <v>2602308 - Bonito - PE</v>
          </cell>
          <cell r="N114">
            <v>3060</v>
          </cell>
        </row>
        <row r="115">
          <cell r="C115" t="str">
            <v>UPAE ESCADA - CG Nº 021/2022</v>
          </cell>
          <cell r="E115" t="str">
            <v>5.17 - Manutenção de Software, Certificação Digital e Microfilmagem</v>
          </cell>
          <cell r="F115" t="str">
            <v>05.620.302/0002-67</v>
          </cell>
          <cell r="G115" t="str">
            <v>GREEN PAPER FREE SOLUÇOES SEM PAPEL LTDA ME</v>
          </cell>
          <cell r="H115" t="str">
            <v>S</v>
          </cell>
          <cell r="I115" t="str">
            <v>S</v>
          </cell>
          <cell r="J115">
            <v>6642</v>
          </cell>
          <cell r="K115">
            <v>45363</v>
          </cell>
          <cell r="L115" t="str">
            <v>EGE1-LX3UY</v>
          </cell>
          <cell r="M115" t="str">
            <v>2602308 - Bonito - PE</v>
          </cell>
          <cell r="N115">
            <v>2000</v>
          </cell>
        </row>
        <row r="116">
          <cell r="C116" t="str">
            <v>UPAE ESCADA - CG Nº 021/2022</v>
          </cell>
          <cell r="E116" t="str">
            <v>5.17 - Manutenção de Software, Certificação Digital e Microfilmagem</v>
          </cell>
          <cell r="F116" t="str">
            <v>05.620.302/0002-67</v>
          </cell>
          <cell r="G116" t="str">
            <v>GREEN PAPER FREE SOLUÇOES SEM PAPEL LTDA ME</v>
          </cell>
          <cell r="H116" t="str">
            <v>S</v>
          </cell>
          <cell r="I116" t="str">
            <v>S</v>
          </cell>
          <cell r="J116">
            <v>6643</v>
          </cell>
          <cell r="K116">
            <v>45363</v>
          </cell>
          <cell r="L116" t="str">
            <v>XEE1-KMEU4</v>
          </cell>
          <cell r="M116" t="str">
            <v>2602308 - Bonito - PE</v>
          </cell>
          <cell r="N116">
            <v>2000</v>
          </cell>
        </row>
        <row r="117">
          <cell r="C117" t="str">
            <v>UPAE ESCADA - CG Nº 021/2022</v>
          </cell>
          <cell r="E117" t="str">
            <v>5.17 - Manutenção de Software, Certificação Digital e Microfilmagem</v>
          </cell>
          <cell r="F117" t="str">
            <v>05.620.302/0002-67</v>
          </cell>
          <cell r="G117" t="str">
            <v>GREEN PAPER FREE SOLUÇOES SEM PAPEL LTDA ME</v>
          </cell>
          <cell r="H117" t="str">
            <v>S</v>
          </cell>
          <cell r="I117" t="str">
            <v>S</v>
          </cell>
          <cell r="J117">
            <v>6644</v>
          </cell>
          <cell r="K117">
            <v>45363</v>
          </cell>
          <cell r="L117" t="str">
            <v>QVVS-3B3F2</v>
          </cell>
          <cell r="M117" t="str">
            <v>2602308 - Bonito - PE</v>
          </cell>
          <cell r="N117">
            <v>3060</v>
          </cell>
        </row>
        <row r="118">
          <cell r="C118" t="str">
            <v>UPAE ESCADA - CG Nº 021/2022</v>
          </cell>
          <cell r="E118" t="str">
            <v>5.17 - Manutenção de Software, Certificação Digital e Microfilmagem</v>
          </cell>
          <cell r="F118">
            <v>53113791000122</v>
          </cell>
          <cell r="G118" t="str">
            <v>TOTVS S.A.</v>
          </cell>
          <cell r="H118" t="str">
            <v>S</v>
          </cell>
          <cell r="I118" t="str">
            <v>S</v>
          </cell>
          <cell r="J118">
            <v>3674114</v>
          </cell>
          <cell r="K118">
            <v>45237</v>
          </cell>
          <cell r="L118" t="str">
            <v>M8R4-K92S</v>
          </cell>
          <cell r="M118" t="str">
            <v>3550308 - São Paulo - SP</v>
          </cell>
          <cell r="N118">
            <v>127.25</v>
          </cell>
        </row>
        <row r="119">
          <cell r="C119" t="str">
            <v>UPAE ESCADA - CG Nº 021/2022</v>
          </cell>
          <cell r="E119" t="str">
            <v>5.17 - Manutenção de Software, Certificação Digital e Microfilmagem</v>
          </cell>
          <cell r="F119">
            <v>53113791000122</v>
          </cell>
          <cell r="G119" t="str">
            <v>TOTVS S.A.</v>
          </cell>
          <cell r="H119" t="str">
            <v>S</v>
          </cell>
          <cell r="I119" t="str">
            <v>S</v>
          </cell>
          <cell r="J119">
            <v>3697570</v>
          </cell>
          <cell r="K119">
            <v>45264</v>
          </cell>
          <cell r="L119" t="str">
            <v>7LML-JG2G</v>
          </cell>
          <cell r="M119" t="str">
            <v>3550308 - São Paulo - SP</v>
          </cell>
          <cell r="N119">
            <v>127.25</v>
          </cell>
        </row>
        <row r="120">
          <cell r="C120" t="str">
            <v>UPAE ESCADA - CG Nº 021/2022</v>
          </cell>
          <cell r="E120" t="str">
            <v>5.17 - Manutenção de Software, Certificação Digital e Microfilmagem</v>
          </cell>
          <cell r="F120">
            <v>53113791000122</v>
          </cell>
          <cell r="G120" t="str">
            <v>TOTVS S.A.</v>
          </cell>
          <cell r="H120" t="str">
            <v>S</v>
          </cell>
          <cell r="I120" t="str">
            <v>S</v>
          </cell>
          <cell r="J120">
            <v>3710587</v>
          </cell>
          <cell r="K120">
            <v>45274</v>
          </cell>
          <cell r="L120" t="str">
            <v>2YBZ-IHGF</v>
          </cell>
          <cell r="M120" t="str">
            <v>3550308 - São Paulo - SP</v>
          </cell>
          <cell r="N120">
            <v>117.22</v>
          </cell>
        </row>
        <row r="121">
          <cell r="C121" t="str">
            <v>UPAE ESCADA - CG Nº 021/2022</v>
          </cell>
          <cell r="E121" t="str">
            <v>5.17 - Manutenção de Software, Certificação Digital e Microfilmagem</v>
          </cell>
          <cell r="F121">
            <v>53113791000122</v>
          </cell>
          <cell r="G121" t="str">
            <v>TOTVS S.A.</v>
          </cell>
          <cell r="H121" t="str">
            <v>S</v>
          </cell>
          <cell r="I121" t="str">
            <v>S</v>
          </cell>
          <cell r="J121">
            <v>3710657</v>
          </cell>
          <cell r="K121">
            <v>45274</v>
          </cell>
          <cell r="L121" t="str">
            <v>37PA-SHLE</v>
          </cell>
          <cell r="M121" t="str">
            <v>3550308 - São Paulo - SP</v>
          </cell>
          <cell r="N121">
            <v>114.85</v>
          </cell>
        </row>
        <row r="122">
          <cell r="C122" t="str">
            <v>UPAE ESCADA - CG Nº 021/2022</v>
          </cell>
          <cell r="E122" t="str">
            <v>5.17 - Manutenção de Software, Certificação Digital e Microfilmagem</v>
          </cell>
          <cell r="F122">
            <v>53113791000122</v>
          </cell>
          <cell r="G122" t="str">
            <v>TOTVS S.A.</v>
          </cell>
          <cell r="H122" t="str">
            <v>S</v>
          </cell>
          <cell r="I122" t="str">
            <v>S</v>
          </cell>
          <cell r="J122">
            <v>3720193</v>
          </cell>
          <cell r="K122">
            <v>45294</v>
          </cell>
          <cell r="L122" t="str">
            <v>DURF-YVBN</v>
          </cell>
          <cell r="M122" t="str">
            <v>3550308 - São Paulo - SP</v>
          </cell>
          <cell r="N122">
            <v>127.25</v>
          </cell>
        </row>
        <row r="123">
          <cell r="C123" t="str">
            <v>UPAE ESCADA - CG Nº 021/2022</v>
          </cell>
          <cell r="E123" t="str">
            <v>5.17 - Manutenção de Software, Certificação Digital e Microfilmagem</v>
          </cell>
          <cell r="F123">
            <v>53113791000122</v>
          </cell>
          <cell r="G123" t="str">
            <v>TOTVS S.A.</v>
          </cell>
          <cell r="H123" t="str">
            <v>S</v>
          </cell>
          <cell r="I123" t="str">
            <v>S</v>
          </cell>
          <cell r="J123">
            <v>3720224</v>
          </cell>
          <cell r="K123">
            <v>45294</v>
          </cell>
          <cell r="L123" t="str">
            <v>D47J-BL7E</v>
          </cell>
          <cell r="M123" t="str">
            <v>3550308 - São Paulo - SP</v>
          </cell>
          <cell r="N123">
            <v>80.319999999999993</v>
          </cell>
        </row>
        <row r="124">
          <cell r="C124" t="str">
            <v>UPAE ESCADA - CG Nº 021/2022</v>
          </cell>
          <cell r="E124" t="str">
            <v>5.17 - Manutenção de Software, Certificação Digital e Microfilmagem</v>
          </cell>
          <cell r="F124">
            <v>53113791000122</v>
          </cell>
          <cell r="G124" t="str">
            <v>TOTVS S.A.</v>
          </cell>
          <cell r="H124" t="str">
            <v>S</v>
          </cell>
          <cell r="I124" t="str">
            <v>S</v>
          </cell>
          <cell r="J124">
            <v>3720258</v>
          </cell>
          <cell r="K124">
            <v>45294</v>
          </cell>
          <cell r="L124" t="str">
            <v>QMEJ-GEMA</v>
          </cell>
          <cell r="M124" t="str">
            <v>3550308 - São Paulo - SP</v>
          </cell>
          <cell r="N124">
            <v>531.24</v>
          </cell>
        </row>
        <row r="125">
          <cell r="C125" t="str">
            <v>UPAE ESCADA - CG Nº 021/2022</v>
          </cell>
          <cell r="E125" t="str">
            <v>5.17 - Manutenção de Software, Certificação Digital e Microfilmagem</v>
          </cell>
          <cell r="F125">
            <v>53113791000122</v>
          </cell>
          <cell r="G125" t="str">
            <v>TOTVS S.A.</v>
          </cell>
          <cell r="H125" t="str">
            <v>S</v>
          </cell>
          <cell r="I125" t="str">
            <v>S</v>
          </cell>
          <cell r="J125">
            <v>3720283</v>
          </cell>
          <cell r="K125">
            <v>45294</v>
          </cell>
          <cell r="L125" t="str">
            <v>TWZJ-EFVL</v>
          </cell>
          <cell r="M125" t="str">
            <v>3550308 - São Paulo - SP</v>
          </cell>
          <cell r="N125">
            <v>47.85</v>
          </cell>
        </row>
        <row r="126">
          <cell r="C126" t="str">
            <v>UPAE ESCADA - CG Nº 021/2022</v>
          </cell>
          <cell r="E126" t="str">
            <v>5.99 - Outros Serviços de Terceiros Pessoa Jurídica</v>
          </cell>
          <cell r="F126">
            <v>58921792000117</v>
          </cell>
          <cell r="G126" t="str">
            <v>PLANISA PLANEJAMENTO E ORGANIZAÇÃO DE INSTITUIÇÕES DE SAUDE L</v>
          </cell>
          <cell r="H126" t="str">
            <v>S</v>
          </cell>
          <cell r="I126" t="str">
            <v>S</v>
          </cell>
          <cell r="J126">
            <v>32781</v>
          </cell>
          <cell r="K126">
            <v>45357</v>
          </cell>
          <cell r="L126" t="str">
            <v>UI9X-EYLS</v>
          </cell>
          <cell r="M126" t="str">
            <v>3550308 - São Paulo - SP</v>
          </cell>
          <cell r="N126">
            <v>4069.76</v>
          </cell>
        </row>
        <row r="127">
          <cell r="C127" t="str">
            <v>UPAE ESCADA - CG Nº 021/2022</v>
          </cell>
          <cell r="E127" t="str">
            <v>5.99 - Outros Serviços de Terceiros Pessoa Jurídica</v>
          </cell>
          <cell r="F127">
            <v>41015157000178</v>
          </cell>
          <cell r="G127" t="str">
            <v>PREVENÇÃO INDUSTRIA COMERCIO E SERVIÇOS LTDA EPP</v>
          </cell>
          <cell r="H127" t="str">
            <v>S</v>
          </cell>
          <cell r="I127" t="str">
            <v>S</v>
          </cell>
          <cell r="J127">
            <v>20167</v>
          </cell>
          <cell r="K127">
            <v>45301</v>
          </cell>
          <cell r="L127" t="str">
            <v>8VE9-3RRT</v>
          </cell>
          <cell r="M127" t="str">
            <v>2611606 - Recife - PE</v>
          </cell>
          <cell r="N127">
            <v>225</v>
          </cell>
        </row>
        <row r="128">
          <cell r="C128" t="str">
            <v>UPAE ESCADA - CG Nº 021/2022</v>
          </cell>
          <cell r="E128" t="str">
            <v>5.99 - Outros Serviços de Terceiros Pessoa Jurídica</v>
          </cell>
          <cell r="F128">
            <v>3910210000105</v>
          </cell>
          <cell r="G128" t="str">
            <v>SERVIÇO SOCIAL DA INDUSTRIA</v>
          </cell>
          <cell r="H128" t="str">
            <v>S</v>
          </cell>
          <cell r="I128" t="str">
            <v>S</v>
          </cell>
          <cell r="J128">
            <v>81036</v>
          </cell>
          <cell r="K128">
            <v>45352</v>
          </cell>
          <cell r="L128" t="str">
            <v>NVQN-9XTN</v>
          </cell>
          <cell r="M128" t="str">
            <v>2611606 - Recife - PE</v>
          </cell>
          <cell r="N128">
            <v>1708.61</v>
          </cell>
        </row>
        <row r="129">
          <cell r="C129" t="str">
            <v>UPAE ESCADA - CG Nº 021/2022</v>
          </cell>
          <cell r="E129" t="str">
            <v>5.99 - Outros Serviços de Terceiros Pessoa Jurídica</v>
          </cell>
          <cell r="F129">
            <v>3910210000105</v>
          </cell>
          <cell r="G129" t="str">
            <v>SERVIÇO SOCIAL DA INDUSTRIA</v>
          </cell>
          <cell r="H129" t="str">
            <v>S</v>
          </cell>
          <cell r="I129" t="str">
            <v>S</v>
          </cell>
          <cell r="J129">
            <v>81037</v>
          </cell>
          <cell r="K129">
            <v>45352</v>
          </cell>
          <cell r="L129" t="str">
            <v>ENFA-9MJ5</v>
          </cell>
          <cell r="M129" t="str">
            <v>2611606 - Recife - PE</v>
          </cell>
          <cell r="N129">
            <v>1708.61</v>
          </cell>
        </row>
        <row r="130">
          <cell r="C130" t="str">
            <v>UPAE ESCADA - CG Nº 021/2022</v>
          </cell>
          <cell r="E130" t="str">
            <v>5.99 - Outros Serviços de Terceiros Pessoa Jurídica</v>
          </cell>
          <cell r="F130">
            <v>3910210000105</v>
          </cell>
          <cell r="G130" t="str">
            <v>SERVIÇO SOCIAL DA INDUSTRIA</v>
          </cell>
          <cell r="H130" t="str">
            <v>S</v>
          </cell>
          <cell r="I130" t="str">
            <v>S</v>
          </cell>
          <cell r="J130">
            <v>81038</v>
          </cell>
          <cell r="K130">
            <v>45352</v>
          </cell>
          <cell r="L130" t="str">
            <v>CGPG-8MEE</v>
          </cell>
          <cell r="M130" t="str">
            <v>2611606 - Recife - PE</v>
          </cell>
          <cell r="N130">
            <v>1708.61</v>
          </cell>
        </row>
        <row r="131">
          <cell r="C131" t="str">
            <v>UPAE ESCADA - CG Nº 021/2022</v>
          </cell>
          <cell r="E131" t="str">
            <v>5.99 - Outros Serviços de Terceiros Pessoa Jurídica</v>
          </cell>
          <cell r="F131">
            <v>3910210000105</v>
          </cell>
          <cell r="G131" t="str">
            <v>SERVIÇO SOCIAL DA INDUSTRIA</v>
          </cell>
          <cell r="H131" t="str">
            <v>S</v>
          </cell>
          <cell r="I131" t="str">
            <v>S</v>
          </cell>
          <cell r="J131">
            <v>81039</v>
          </cell>
          <cell r="K131">
            <v>45352</v>
          </cell>
          <cell r="L131" t="str">
            <v>WJCV-UEI4</v>
          </cell>
          <cell r="M131" t="str">
            <v>2611606 - Recife - PE</v>
          </cell>
          <cell r="N131">
            <v>1708.61</v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CA02-258C-41D0-A31C-7D262E06ED27}">
  <sheetPr>
    <tabColor rgb="FF92D050"/>
  </sheetPr>
  <dimension ref="A1:L1992"/>
  <sheetViews>
    <sheetView showGridLines="0" tabSelected="1" zoomScale="70" zoomScaleNormal="70" workbookViewId="0">
      <selection activeCell="E104" sqref="E10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12529.36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4092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277.72000000000003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 t="str">
        <f>'[1]TCE - ANEXO IV - Preencher'!F14</f>
        <v>33.608.308/0001-73</v>
      </c>
      <c r="E5" s="5" t="str">
        <f>'[1]TCE - ANEXO IV - Preencher'!G14</f>
        <v>MONGERAL SEGUROS E PREVIDENCIA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121.32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3.12 - Material Hospitalar</v>
      </c>
      <c r="D6" s="3" t="str">
        <f>'[1]TCE - ANEXO IV - Preencher'!F15</f>
        <v>08.674.752/0003-01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30834</v>
      </c>
      <c r="I6" s="6">
        <f>IF('[1]TCE - ANEXO IV - Preencher'!K15="","",'[1]TCE - ANEXO IV - Preencher'!K15)</f>
        <v>45322</v>
      </c>
      <c r="J6" s="5" t="str">
        <f>'[1]TCE - ANEXO IV - Preencher'!L15</f>
        <v>2624 0108 6747 5200 0301 5500 1000 0308 3419 2118 5451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853.3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 t="str">
        <f>'[1]TCE - ANEXO IV - Preencher'!F16</f>
        <v>08.674.752/0003-01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31053</v>
      </c>
      <c r="I7" s="6">
        <f>IF('[1]TCE - ANEXO IV - Preencher'!K16="","",'[1]TCE - ANEXO IV - Preencher'!K16)</f>
        <v>45329</v>
      </c>
      <c r="J7" s="5" t="str">
        <f>'[1]TCE - ANEXO IV - Preencher'!L16</f>
        <v>2624 0208 6747 5200 0301 5500 1000 0310 5310 5332 9924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1584.7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3.4 - Material Farmacológico</v>
      </c>
      <c r="D8" s="3" t="str">
        <f>'[1]TCE - ANEXO IV - Preencher'!F17</f>
        <v>23.664.355/0001-80</v>
      </c>
      <c r="E8" s="5" t="str">
        <f>'[1]TCE - ANEXO IV - Preencher'!G17</f>
        <v>INJEMED MEDICAMENTOS ESPECIAIS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20940</v>
      </c>
      <c r="I8" s="6">
        <f>IF('[1]TCE - ANEXO IV - Preencher'!K17="","",'[1]TCE - ANEXO IV - Preencher'!K17)</f>
        <v>45337</v>
      </c>
      <c r="J8" s="5" t="str">
        <f>'[1]TCE - ANEXO IV - Preencher'!L17</f>
        <v>3124 0223 6643 5500 0180 5500 1000 0209 4013 1232 2394</v>
      </c>
      <c r="K8" s="5" t="str">
        <f>IF(F8="B",LEFT('[1]TCE - ANEXO IV - Preencher'!M17,2),IF(F8="S",LEFT('[1]TCE - ANEXO IV - Preencher'!M17,7),IF('[1]TCE - ANEXO IV - Preencher'!H17="","")))</f>
        <v>31</v>
      </c>
      <c r="L8" s="7">
        <f>'[1]TCE - ANEXO IV - Preencher'!N17</f>
        <v>301.5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3.4 - Material Farmacológico</v>
      </c>
      <c r="D9" s="3" t="str">
        <f>'[1]TCE - ANEXO IV - Preencher'!F18</f>
        <v>21.939.878/0001-67</v>
      </c>
      <c r="E9" s="5" t="str">
        <f>'[1]TCE - ANEXO IV - Preencher'!G18</f>
        <v>BEM ESTAR PRODUTOS FARMACEUTICOS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7132</v>
      </c>
      <c r="I9" s="6">
        <f>IF('[1]TCE - ANEXO IV - Preencher'!K18="","",'[1]TCE - ANEXO IV - Preencher'!K18)</f>
        <v>45329</v>
      </c>
      <c r="J9" s="5" t="str">
        <f>'[1]TCE - ANEXO IV - Preencher'!L18</f>
        <v>2624 0221 9398 7800 0167 5500 1000 0071 3211 0488 5746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330.8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3.7 - Material de Limpeza e Produtos de Hgienização</v>
      </c>
      <c r="D10" s="3" t="str">
        <f>'[1]TCE - ANEXO IV - Preencher'!F19</f>
        <v>52.815.121/0001-95</v>
      </c>
      <c r="E10" s="5" t="str">
        <f>'[1]TCE - ANEXO IV - Preencher'!G19</f>
        <v>ANCORA - SUPRIMENTOS E DISTRIBUIÇÃO DE PRODUT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114</v>
      </c>
      <c r="I10" s="6">
        <f>IF('[1]TCE - ANEXO IV - Preencher'!K19="","",'[1]TCE - ANEXO IV - Preencher'!K19)</f>
        <v>45323</v>
      </c>
      <c r="J10" s="5" t="str">
        <f>'[1]TCE - ANEXO IV - Preencher'!L19</f>
        <v>2624 0252 8151 2100 0195 5500 1000 0001 1412 8156 7679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878.9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3.7 - Material de Limpeza e Produtos de Hgienização</v>
      </c>
      <c r="D11" s="3" t="str">
        <f>'[1]TCE - ANEXO IV - Preencher'!F20</f>
        <v>38.429.751/0001-09</v>
      </c>
      <c r="E11" s="5" t="str">
        <f>'[1]TCE - ANEXO IV - Preencher'!G20</f>
        <v>MARCOS JOSE DINIZ BARBOSA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1178</v>
      </c>
      <c r="I11" s="6">
        <f>IF('[1]TCE - ANEXO IV - Preencher'!K20="","",'[1]TCE - ANEXO IV - Preencher'!K20)</f>
        <v>45328</v>
      </c>
      <c r="J11" s="5" t="str">
        <f>'[1]TCE - ANEXO IV - Preencher'!L20</f>
        <v>2624 0238 4297 5100 0109 5500 1000 0011 7816 6535 2248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198.9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3.6 - Material de Expediente</v>
      </c>
      <c r="D12" s="3" t="str">
        <f>'[1]TCE - ANEXO IV - Preencher'!F21</f>
        <v>52.815.121/0001-95</v>
      </c>
      <c r="E12" s="5" t="str">
        <f>'[1]TCE - ANEXO IV - Preencher'!G21</f>
        <v>ANCORA - SUPRIMENTOS E DISTRIBUIÇÃO DE PRODUT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114</v>
      </c>
      <c r="I12" s="6">
        <f>IF('[1]TCE - ANEXO IV - Preencher'!K21="","",'[1]TCE - ANEXO IV - Preencher'!K21)</f>
        <v>45323</v>
      </c>
      <c r="J12" s="5" t="str">
        <f>'[1]TCE - ANEXO IV - Preencher'!L21</f>
        <v>2624 0252 8151 2100 0195 5500 1000 0001 1412 8156 7679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210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3.6 - Material de Expediente</v>
      </c>
      <c r="D13" s="3" t="str">
        <f>'[1]TCE - ANEXO IV - Preencher'!F22</f>
        <v>00.815.518/0001-83</v>
      </c>
      <c r="E13" s="5" t="str">
        <f>'[1]TCE - ANEXO IV - Preencher'!G22</f>
        <v>O ESCADAO MATERIAIS DE CONSTRUCAO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28969</v>
      </c>
      <c r="I13" s="6">
        <f>IF('[1]TCE - ANEXO IV - Preencher'!K22="","",'[1]TCE - ANEXO IV - Preencher'!K22)</f>
        <v>45348</v>
      </c>
      <c r="J13" s="5" t="str">
        <f>'[1]TCE - ANEXO IV - Preencher'!L22</f>
        <v>2624 0200 8155 1800 0183 5500 1000 0289 6914 9069 2492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48.96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3.1 - Combustíveis e Lubrificantes Automotivos</v>
      </c>
      <c r="D14" s="3" t="str">
        <f>'[1]TCE - ANEXO IV - Preencher'!F23</f>
        <v>22.103.127/0001-79</v>
      </c>
      <c r="E14" s="5" t="str">
        <f>'[1]TCE - ANEXO IV - Preencher'!G23</f>
        <v>POSTO DE COMBUSTIVEIS JOAO DIAS RAMALHO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634017</v>
      </c>
      <c r="I14" s="6">
        <f>IF('[1]TCE - ANEXO IV - Preencher'!K23="","",'[1]TCE - ANEXO IV - Preencher'!K23)</f>
        <v>45338</v>
      </c>
      <c r="J14" s="5" t="str">
        <f>'[1]TCE - ANEXO IV - Preencher'!L23</f>
        <v>2624 0222 1031 2700 0179 5500 1000 6340 1710 0849 4804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111.2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 xml:space="preserve">3.9 - Material para Manutenção de Bens Imóveis </v>
      </c>
      <c r="D15" s="3" t="str">
        <f>'[1]TCE - ANEXO IV - Preencher'!F24</f>
        <v>17.801.543/0001-00</v>
      </c>
      <c r="E15" s="5" t="str">
        <f>'[1]TCE - ANEXO IV - Preencher'!G24</f>
        <v>GILSON CRISTOVAO DE AGUIAR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2782</v>
      </c>
      <c r="I15" s="6">
        <f>IF('[1]TCE - ANEXO IV - Preencher'!K24="","",'[1]TCE - ANEXO IV - Preencher'!K24)</f>
        <v>45348</v>
      </c>
      <c r="J15" s="5" t="str">
        <f>'[1]TCE - ANEXO IV - Preencher'!L24</f>
        <v>2624 0217 8015 4300 0100 5500 1000 0027 8210 0097 1533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664.38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 xml:space="preserve">3.9 - Material para Manutenção de Bens Imóveis </v>
      </c>
      <c r="D16" s="3" t="str">
        <f>'[1]TCE - ANEXO IV - Preencher'!F25</f>
        <v>00.815.518/0001-83</v>
      </c>
      <c r="E16" s="5" t="str">
        <f>'[1]TCE - ANEXO IV - Preencher'!G25</f>
        <v>O ESCADAO MATERIAIS DE CONSTRUCAO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28969</v>
      </c>
      <c r="I16" s="6">
        <f>IF('[1]TCE - ANEXO IV - Preencher'!K25="","",'[1]TCE - ANEXO IV - Preencher'!K25)</f>
        <v>45348</v>
      </c>
      <c r="J16" s="5" t="str">
        <f>'[1]TCE - ANEXO IV - Preencher'!L25</f>
        <v>2624 0200 8155 1800 0183 5500 1000 0289 6914 9069 2492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24.04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 xml:space="preserve">3.9 - Material para Manutenção de Bens Imóveis </v>
      </c>
      <c r="D17" s="3" t="str">
        <f>'[1]TCE - ANEXO IV - Preencher'!F26</f>
        <v>00.815.518/0001-83</v>
      </c>
      <c r="E17" s="5" t="str">
        <f>'[1]TCE - ANEXO IV - Preencher'!G26</f>
        <v>O ESCADAO MATERIAIS DE CONSTRUCAO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29030</v>
      </c>
      <c r="I17" s="6">
        <f>IF('[1]TCE - ANEXO IV - Preencher'!K26="","",'[1]TCE - ANEXO IV - Preencher'!K26)</f>
        <v>45351</v>
      </c>
      <c r="J17" s="5" t="str">
        <f>'[1]TCE - ANEXO IV - Preencher'!L26</f>
        <v>2624 0200 8155 1800 0183 5500 1000 0290 3017 7700 7672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197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 xml:space="preserve">3.9 - Material para Manutenção de Bens Imóveis </v>
      </c>
      <c r="D18" s="3" t="str">
        <f>'[1]TCE - ANEXO IV - Preencher'!F27</f>
        <v>51.413.651/0001-44</v>
      </c>
      <c r="E18" s="5" t="str">
        <f>'[1]TCE - ANEXO IV - Preencher'!G27</f>
        <v>PROSPEQTUS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186</v>
      </c>
      <c r="I18" s="6">
        <f>IF('[1]TCE - ANEXO IV - Preencher'!K27="","",'[1]TCE - ANEXO IV - Preencher'!K27)</f>
        <v>45330</v>
      </c>
      <c r="J18" s="5" t="str">
        <f>'[1]TCE - ANEXO IV - Preencher'!L27</f>
        <v>2624 0251 4136 5100 0144 5500 1000 0001 8618 3472 8480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375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 xml:space="preserve">3.10 - Material para Manutenção de Bens Móveis </v>
      </c>
      <c r="D19" s="3" t="str">
        <f>'[1]TCE - ANEXO IV - Preencher'!F28</f>
        <v>51.413.651/0001-44</v>
      </c>
      <c r="E19" s="5" t="str">
        <f>'[1]TCE - ANEXO IV - Preencher'!G28</f>
        <v>PROSPEQTUS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185</v>
      </c>
      <c r="I19" s="6">
        <f>IF('[1]TCE - ANEXO IV - Preencher'!K28="","",'[1]TCE - ANEXO IV - Preencher'!K28)</f>
        <v>45330</v>
      </c>
      <c r="J19" s="5" t="str">
        <f>'[1]TCE - ANEXO IV - Preencher'!L28</f>
        <v>2624 0251 4136 5100 0144 5500 1000 0001 8511 5023 3865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320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 xml:space="preserve">3.10 - Material para Manutenção de Bens Móveis </v>
      </c>
      <c r="D20" s="3" t="str">
        <f>'[1]TCE - ANEXO IV - Preencher'!F29</f>
        <v>51.943.568/0001-87</v>
      </c>
      <c r="E20" s="5" t="str">
        <f>'[1]TCE - ANEXO IV - Preencher'!G29</f>
        <v>S CORP BR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350</v>
      </c>
      <c r="I20" s="6">
        <f>IF('[1]TCE - ANEXO IV - Preencher'!K29="","",'[1]TCE - ANEXO IV - Preencher'!K29)</f>
        <v>45324</v>
      </c>
      <c r="J20" s="5" t="str">
        <f>'[1]TCE - ANEXO IV - Preencher'!L29</f>
        <v>3524 0251 9435 6800 0187 5500 1000 0003 5018 8347 7220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600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 xml:space="preserve">3.8 - Uniformes, Tecidos e Aviamentos </v>
      </c>
      <c r="D21" s="3" t="str">
        <f>'[1]TCE - ANEXO IV - Preencher'!F30</f>
        <v>23.255.702/0001-11</v>
      </c>
      <c r="E21" s="5" t="str">
        <f>'[1]TCE - ANEXO IV - Preencher'!G30</f>
        <v>J GOMES &amp; MIRIAN CONSTRUCAO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38437</v>
      </c>
      <c r="I21" s="6">
        <f>IF('[1]TCE - ANEXO IV - Preencher'!K30="","",'[1]TCE - ANEXO IV - Preencher'!K30)</f>
        <v>45327</v>
      </c>
      <c r="J21" s="5" t="str">
        <f>'[1]TCE - ANEXO IV - Preencher'!L30</f>
        <v>2624 0223 2557 0200 0111 6501 6000 0384 3717 2168 1919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55.5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 xml:space="preserve">5.21 - Seguros em geral </v>
      </c>
      <c r="D22" s="3">
        <f>'[1]TCE - ANEXO IV - Preencher'!F31</f>
        <v>3502099000118</v>
      </c>
      <c r="E22" s="5" t="str">
        <f>'[1]TCE - ANEXO IV - Preencher'!G31</f>
        <v>CHUBB SEGUROS BRASIL S.A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559.27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>5.99 - Outros Serviços de Terceiros Pessoa Jurídica</v>
      </c>
      <c r="D23" s="3">
        <f>'[1]TCE - ANEXO IV - Preencher'!F32</f>
        <v>60984473000100</v>
      </c>
      <c r="E23" s="5" t="str">
        <f>'[1]TCE - ANEXO IV - Preencher'!G32</f>
        <v>CRF PERNAMBUCO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435.81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>5.99 - Outros Serviços de Terceiros Pessoa Jurídica</v>
      </c>
      <c r="D24" s="3">
        <f>'[1]TCE - ANEXO IV - Preencher'!F33</f>
        <v>60984473000100</v>
      </c>
      <c r="E24" s="5" t="str">
        <f>'[1]TCE - ANEXO IV - Preencher'!G33</f>
        <v>CRF PERNAMBUCO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691.49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 xml:space="preserve">5.25 - Serviços Bancários </v>
      </c>
      <c r="D25" s="3" t="str">
        <f>'[1]TCE - ANEXO IV - Preencher'!F34</f>
        <v>60.746.948/0001-12</v>
      </c>
      <c r="E25" s="5" t="str">
        <f>'[1]TCE - ANEXO IV - Preencher'!G34</f>
        <v>Bradesco S.A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141.9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 xml:space="preserve">5.25 - Serviços Bancários </v>
      </c>
      <c r="D26" s="3" t="str">
        <f>'[1]TCE - ANEXO IV - Preencher'!F35</f>
        <v>60.746.948/0001-12</v>
      </c>
      <c r="E26" s="5" t="str">
        <f>'[1]TCE - ANEXO IV - Preencher'!G35</f>
        <v>Bradesco S.A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72.269999999999968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>5.9 - Telefonia Móvel</v>
      </c>
      <c r="D27" s="3">
        <f>'[1]TCE - ANEXO IV - Preencher'!F36</f>
        <v>2558157000839</v>
      </c>
      <c r="E27" s="5" t="str">
        <f>'[1]TCE - ANEXO IV - Preencher'!G36</f>
        <v>TELEFONICA BRASIL S.A.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417.86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>5.13 - Água e Esgoto</v>
      </c>
      <c r="D28" s="3">
        <f>'[1]TCE - ANEXO IV - Preencher'!F37</f>
        <v>9769035000164</v>
      </c>
      <c r="E28" s="5" t="str">
        <f>'[1]TCE - ANEXO IV - Preencher'!G37</f>
        <v xml:space="preserve">COMPANHIA PERNAMBUCANA DE SANEAMENTO 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661.14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>5.12 - Energia Elétrica</v>
      </c>
      <c r="D29" s="3">
        <f>'[1]TCE - ANEXO IV - Preencher'!F38</f>
        <v>10835932000108</v>
      </c>
      <c r="E29" s="5" t="str">
        <f>'[1]TCE - ANEXO IV - Preencher'!G38</f>
        <v>COMPAHIA ENERGETICA DE PERNAMBUCO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14000.61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>5.3 - Locação de Máquinas e Equipamentos</v>
      </c>
      <c r="D30" s="3">
        <f>'[1]TCE - ANEXO IV - Preencher'!F39</f>
        <v>26081685000131</v>
      </c>
      <c r="E30" s="5" t="str">
        <f>'[1]TCE - ANEXO IV - Preencher'!G39</f>
        <v xml:space="preserve">CG REFRIGERAÇÕES 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320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>5.3 - Locação de Máquinas e Equipamentos</v>
      </c>
      <c r="D31" s="3">
        <f>'[1]TCE - ANEXO IV - Preencher'!F40</f>
        <v>20265080000114</v>
      </c>
      <c r="E31" s="5" t="str">
        <f>'[1]TCE - ANEXO IV - Preencher'!G40</f>
        <v>JM SILVA MAQUINAS E EQUIPAMENTOS LTDA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1280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>5.3 - Locação de Máquinas e Equipamentos</v>
      </c>
      <c r="D32" s="3">
        <f>'[1]TCE - ANEXO IV - Preencher'!F41</f>
        <v>10279299000119</v>
      </c>
      <c r="E32" s="5" t="str">
        <f>'[1]TCE - ANEXO IV - Preencher'!G41</f>
        <v>RGRAPH COMERCIO E SERVIÇOS LTDA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4020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>5.3 - Locação de Máquinas e Equipamentos</v>
      </c>
      <c r="D33" s="3">
        <f>'[1]TCE - ANEXO IV - Preencher'!F42</f>
        <v>24801362000140</v>
      </c>
      <c r="E33" s="5" t="str">
        <f>'[1]TCE - ANEXO IV - Preencher'!G42</f>
        <v>AMD TECNOLOGIA DA INFORMAÇÃO E SISTEMAS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11710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>5.3 - Locação de Máquinas e Equipamentos</v>
      </c>
      <c r="D34" s="3">
        <f>'[1]TCE - ANEXO IV - Preencher'!F43</f>
        <v>44283333000574</v>
      </c>
      <c r="E34" s="5" t="str">
        <f>'[1]TCE - ANEXO IV - Preencher'!G43</f>
        <v>SCM PARTICIPAÇÕES AS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1520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>5.19 - Serviços Gráficos, de Encadernação e de Emolduração</v>
      </c>
      <c r="D35" s="3">
        <f>'[1]TCE - ANEXO IV - Preencher'!F44</f>
        <v>30491038000175</v>
      </c>
      <c r="E35" s="5" t="str">
        <f>'[1]TCE - ANEXO IV - Preencher'!G44</f>
        <v>EULINA GOMES TEIXEIRA 27110648400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9</v>
      </c>
      <c r="I35" s="6">
        <f>IF('[1]TCE - ANEXO IV - Preencher'!K44="","",'[1]TCE - ANEXO IV - Preencher'!K44)</f>
        <v>45350</v>
      </c>
      <c r="J35" s="5" t="str">
        <f>'[1]TCE - ANEXO IV - Preencher'!L44</f>
        <v>26096002230491038000175000000000000924021090742683.</v>
      </c>
      <c r="K35" s="5" t="str">
        <f>IF(F35="B",LEFT('[1]TCE - ANEXO IV - Preencher'!M44,2),IF(F35="S",LEFT('[1]TCE - ANEXO IV - Preencher'!M44,7),IF('[1]TCE - ANEXO IV - Preencher'!H44="","")))</f>
        <v>2609600</v>
      </c>
      <c r="L35" s="7">
        <f>'[1]TCE - ANEXO IV - Preencher'!N44</f>
        <v>667.97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>4.99 - Outros Serviços de Terceiros Pessoa Física</v>
      </c>
      <c r="D36" s="3">
        <f>'[1]TCE - ANEXO IV - Preencher'!F45</f>
        <v>1420273400</v>
      </c>
      <c r="E36" s="5" t="str">
        <f>'[1]TCE - ANEXO IV - Preencher'!G45</f>
        <v>ERISON HENRIQUE NASCIMENTO DO REGO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60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>4.99 - Outros Serviços de Terceiros Pessoa Física</v>
      </c>
      <c r="D37" s="3">
        <f>'[1]TCE - ANEXO IV - Preencher'!F46</f>
        <v>1056512490</v>
      </c>
      <c r="E37" s="5" t="str">
        <f>'[1]TCE - ANEXO IV - Preencher'!G46</f>
        <v>LUANNA GRESSA SOARES DE MELO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67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>4.99 - Outros Serviços de Terceiros Pessoa Física</v>
      </c>
      <c r="D38" s="3">
        <f>'[1]TCE - ANEXO IV - Preencher'!F47</f>
        <v>806209496</v>
      </c>
      <c r="E38" s="5" t="str">
        <f>'[1]TCE - ANEXO IV - Preencher'!G47</f>
        <v>ELAINE CRISTINA DE SOUZA SANTOS NASCIMENTO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67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>4.99 - Outros Serviços de Terceiros Pessoa Física</v>
      </c>
      <c r="D39" s="3">
        <f>'[1]TCE - ANEXO IV - Preencher'!F48</f>
        <v>10726901440</v>
      </c>
      <c r="E39" s="5" t="str">
        <f>'[1]TCE - ANEXO IV - Preencher'!G48</f>
        <v>GLAUCIANE MARIA DOS SANTOS SILVA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29.94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>4.99 - Outros Serviços de Terceiros Pessoa Física</v>
      </c>
      <c r="D40" s="3">
        <f>'[1]TCE - ANEXO IV - Preencher'!F49</f>
        <v>10726901440</v>
      </c>
      <c r="E40" s="5" t="str">
        <f>'[1]TCE - ANEXO IV - Preencher'!G49</f>
        <v>GLAUCIANE MARIA DOS SANTOS SILVA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27.99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>4.99 - Outros Serviços de Terceiros Pessoa Física</v>
      </c>
      <c r="D41" s="3">
        <f>'[1]TCE - ANEXO IV - Preencher'!F50</f>
        <v>1056512490</v>
      </c>
      <c r="E41" s="5" t="str">
        <f>'[1]TCE - ANEXO IV - Preencher'!G50</f>
        <v>LUANNA GRESSA SOARES DE MELO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72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>4.99 - Outros Serviços de Terceiros Pessoa Física</v>
      </c>
      <c r="D42" s="3">
        <f>'[1]TCE - ANEXO IV - Preencher'!F51</f>
        <v>1420273400</v>
      </c>
      <c r="E42" s="5" t="str">
        <f>'[1]TCE - ANEXO IV - Preencher'!G51</f>
        <v>ERISON HENRIQUE NASCIMENTO DO REGO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72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>4.99 - Outros Serviços de Terceiros Pessoa Física</v>
      </c>
      <c r="D43" s="3">
        <f>'[1]TCE - ANEXO IV - Preencher'!F52</f>
        <v>1420273400</v>
      </c>
      <c r="E43" s="5" t="str">
        <f>'[1]TCE - ANEXO IV - Preencher'!G52</f>
        <v>ERISON HENRIQUE NASCIMENTO DO REGO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62.99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>5.99 - Outros Serviços de Terceiros Pessoa Jurídica</v>
      </c>
      <c r="D44" s="3">
        <f>'[1]TCE - ANEXO IV - Preencher'!F53</f>
        <v>34028316055510</v>
      </c>
      <c r="E44" s="5" t="str">
        <f>'[1]TCE - ANEXO IV - Preencher'!G53</f>
        <v>ECT - EMP BRAS. DE CORREIOS E TELEGRAFOS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202.24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24.218.500/0001-62</v>
      </c>
      <c r="E45" s="5" t="str">
        <f>'[1]TCE - ANEXO IV - Preencher'!G54</f>
        <v>AC SERVIÇOS DE MEDICINA INTEGRADA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793</v>
      </c>
      <c r="I45" s="6">
        <f>IF('[1]TCE - ANEXO IV - Preencher'!K54="","",'[1]TCE - ANEXO IV - Preencher'!K54)</f>
        <v>45355</v>
      </c>
      <c r="J45" s="5" t="str">
        <f>'[1]TCE - ANEXO IV - Preencher'!L54</f>
        <v>EZFV32768</v>
      </c>
      <c r="K45" s="5" t="str">
        <f>IF(F45="B",LEFT('[1]TCE - ANEXO IV - Preencher'!M54,2),IF(F45="S",LEFT('[1]TCE - ANEXO IV - Preencher'!M54,7),IF('[1]TCE - ANEXO IV - Preencher'!H54="","")))</f>
        <v>2609600</v>
      </c>
      <c r="L45" s="7">
        <f>'[1]TCE - ANEXO IV - Preencher'!N54</f>
        <v>1320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49208099000100</v>
      </c>
      <c r="E46" s="5" t="str">
        <f>'[1]TCE - ANEXO IV - Preencher'!G55</f>
        <v>BEATRIZ LIMA CORREA DE ARAUJO E CIA LTDA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264</v>
      </c>
      <c r="I46" s="6">
        <f>IF('[1]TCE - ANEXO IV - Preencher'!K55="","",'[1]TCE - ANEXO IV - Preencher'!K55)</f>
        <v>45355</v>
      </c>
      <c r="J46" s="5" t="str">
        <f>'[1]TCE - ANEXO IV - Preencher'!L55</f>
        <v>Z86Y-IRHK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10560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32.352.786/0001-00</v>
      </c>
      <c r="E47" s="5" t="str">
        <f>'[1]TCE - ANEXO IV - Preencher'!G56</f>
        <v>CAMILLA LINS E LUCIANO MOREIRA SERVIÇOS MEDICOS LTDA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203</v>
      </c>
      <c r="I47" s="6">
        <f>IF('[1]TCE - ANEXO IV - Preencher'!K56="","",'[1]TCE - ANEXO IV - Preencher'!K56)</f>
        <v>45355</v>
      </c>
      <c r="J47" s="5" t="str">
        <f>'[1]TCE - ANEXO IV - Preencher'!L56</f>
        <v>FLMC-XJ97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13280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29.870.479/0001-07</v>
      </c>
      <c r="E48" s="5" t="str">
        <f>'[1]TCE - ANEXO IV - Preencher'!G57</f>
        <v>CARDIOMETABOLICO SERVIÇOS MEDICOS LTDA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1982</v>
      </c>
      <c r="I48" s="6">
        <f>IF('[1]TCE - ANEXO IV - Preencher'!K57="","",'[1]TCE - ANEXO IV - Preencher'!K57)</f>
        <v>45355</v>
      </c>
      <c r="J48" s="5" t="str">
        <f>'[1]TCE - ANEXO IV - Preencher'!L57</f>
        <v>ASPZ-PQ8H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7920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15.442.310/0001-33</v>
      </c>
      <c r="E49" s="5" t="str">
        <f>'[1]TCE - ANEXO IV - Preencher'!G58</f>
        <v>CARDIOSAUDE SERVIÇOS MÉDICOS LTDA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810</v>
      </c>
      <c r="I49" s="6">
        <f>IF('[1]TCE - ANEXO IV - Preencher'!K58="","",'[1]TCE - ANEXO IV - Preencher'!K58)</f>
        <v>45356</v>
      </c>
      <c r="J49" s="5" t="str">
        <f>'[1]TCE - ANEXO IV - Preencher'!L58</f>
        <v>JGJ2-TSKI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13200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21.185.366/0001-52</v>
      </c>
      <c r="E50" s="5" t="str">
        <f>'[1]TCE - ANEXO IV - Preencher'!G59</f>
        <v>CLINICORDIS LTDA ME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288</v>
      </c>
      <c r="I50" s="6">
        <f>IF('[1]TCE - ANEXO IV - Preencher'!K59="","",'[1]TCE - ANEXO IV - Preencher'!K59)</f>
        <v>45355</v>
      </c>
      <c r="J50" s="5" t="str">
        <f>'[1]TCE - ANEXO IV - Preencher'!L59</f>
        <v>TBJL91798</v>
      </c>
      <c r="K50" s="5" t="str">
        <f>IF(F50="B",LEFT('[1]TCE - ANEXO IV - Preencher'!M59,2),IF(F50="S",LEFT('[1]TCE - ANEXO IV - Preencher'!M59,7),IF('[1]TCE - ANEXO IV - Preencher'!H59="","")))</f>
        <v>2602902</v>
      </c>
      <c r="L50" s="7">
        <f>'[1]TCE - ANEXO IV - Preencher'!N59</f>
        <v>7920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29.266.040/0001-61</v>
      </c>
      <c r="E51" s="5" t="str">
        <f>'[1]TCE - ANEXO IV - Preencher'!G60</f>
        <v>DGI SERVIÇOS MEDICOS E HOSPITALAR LTDA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35</v>
      </c>
      <c r="I51" s="6">
        <f>IF('[1]TCE - ANEXO IV - Preencher'!K60="","",'[1]TCE - ANEXO IV - Preencher'!K60)</f>
        <v>45358</v>
      </c>
      <c r="J51" s="5" t="str">
        <f>'[1]TCE - ANEXO IV - Preencher'!L60</f>
        <v>SUQB10106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14520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28.943.994/0001-07</v>
      </c>
      <c r="E52" s="5" t="str">
        <f>'[1]TCE - ANEXO IV - Preencher'!G61</f>
        <v>DWL SERVIÇOS MEDICOS LTDA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855</v>
      </c>
      <c r="I52" s="6">
        <f>IF('[1]TCE - ANEXO IV - Preencher'!K61="","",'[1]TCE - ANEXO IV - Preencher'!K61)</f>
        <v>45355</v>
      </c>
      <c r="J52" s="5" t="str">
        <f>'[1]TCE - ANEXO IV - Preencher'!L61</f>
        <v>1BHH-PUBB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5280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33.115.827/0001-08</v>
      </c>
      <c r="E53" s="5" t="str">
        <f>'[1]TCE - ANEXO IV - Preencher'!G62</f>
        <v>FORMED SERVIÇOS MEDICOS LTDA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611</v>
      </c>
      <c r="I53" s="6">
        <f>IF('[1]TCE - ANEXO IV - Preencher'!K62="","",'[1]TCE - ANEXO IV - Preencher'!K62)</f>
        <v>45371</v>
      </c>
      <c r="J53" s="5" t="str">
        <f>'[1]TCE - ANEXO IV - Preencher'!L62</f>
        <v>WXWO86642</v>
      </c>
      <c r="K53" s="5" t="str">
        <f>IF(F53="B",LEFT('[1]TCE - ANEXO IV - Preencher'!M62,2),IF(F53="S",LEFT('[1]TCE - ANEXO IV - Preencher'!M62,7),IF('[1]TCE - ANEXO IV - Preencher'!H62="","")))</f>
        <v>2609600</v>
      </c>
      <c r="L53" s="7">
        <f>'[1]TCE - ANEXO IV - Preencher'!N62</f>
        <v>3960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20227296000195</v>
      </c>
      <c r="E54" s="5" t="str">
        <f>'[1]TCE - ANEXO IV - Preencher'!G63</f>
        <v>GMJC SERVIÇOS OFTALMO LTDA ME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740</v>
      </c>
      <c r="I54" s="6">
        <f>IF('[1]TCE - ANEXO IV - Preencher'!K63="","",'[1]TCE - ANEXO IV - Preencher'!K63)</f>
        <v>45352</v>
      </c>
      <c r="J54" s="5" t="str">
        <f>'[1]TCE - ANEXO IV - Preencher'!L63</f>
        <v>SK4Y-1D6B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11880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37573362000181</v>
      </c>
      <c r="E55" s="5" t="str">
        <f>'[1]TCE - ANEXO IV - Preencher'!G64</f>
        <v>HEALTH CLINIC SERVIÇOS MEDICOS LTDA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322</v>
      </c>
      <c r="I55" s="6">
        <f>IF('[1]TCE - ANEXO IV - Preencher'!K64="","",'[1]TCE - ANEXO IV - Preencher'!K64)</f>
        <v>45355</v>
      </c>
      <c r="J55" s="5" t="str">
        <f>'[1]TCE - ANEXO IV - Preencher'!L64</f>
        <v>QIPC41079</v>
      </c>
      <c r="K55" s="5" t="str">
        <f>IF(F55="B",LEFT('[1]TCE - ANEXO IV - Preencher'!M64,2),IF(F55="S",LEFT('[1]TCE - ANEXO IV - Preencher'!M64,7),IF('[1]TCE - ANEXO IV - Preencher'!H64="","")))</f>
        <v>2609600</v>
      </c>
      <c r="L55" s="7">
        <f>'[1]TCE - ANEXO IV - Preencher'!N64</f>
        <v>10560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17214633000103</v>
      </c>
      <c r="E56" s="5" t="str">
        <f>'[1]TCE - ANEXO IV - Preencher'!G65</f>
        <v>JAB HOLOIMAGEM DIAGNOSTICOS LTDA - ME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1824</v>
      </c>
      <c r="I56" s="6">
        <f>IF('[1]TCE - ANEXO IV - Preencher'!K65="","",'[1]TCE - ANEXO IV - Preencher'!K65)</f>
        <v>45355</v>
      </c>
      <c r="J56" s="5" t="str">
        <f>'[1]TCE - ANEXO IV - Preencher'!L65</f>
        <v>C5DJ-VFRR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7920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5.16 - Serviços Médico-Hospitalares, Odotonlogia e Laboratoriais</v>
      </c>
      <c r="D57" s="3">
        <f>'[1]TCE - ANEXO IV - Preencher'!F66</f>
        <v>40418018000122</v>
      </c>
      <c r="E57" s="5" t="str">
        <f>'[1]TCE - ANEXO IV - Preencher'!G66</f>
        <v>MA CONSULTORIOS MEDICOS INTEGRADOS LTDA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1045</v>
      </c>
      <c r="I57" s="6">
        <f>IF('[1]TCE - ANEXO IV - Preencher'!K66="","",'[1]TCE - ANEXO IV - Preencher'!K66)</f>
        <v>45359</v>
      </c>
      <c r="J57" s="5" t="str">
        <f>'[1]TCE - ANEXO IV - Preencher'!L66</f>
        <v>VMJK04492</v>
      </c>
      <c r="K57" s="5" t="str">
        <f>IF(F57="B",LEFT('[1]TCE - ANEXO IV - Preencher'!M66,2),IF(F57="S",LEFT('[1]TCE - ANEXO IV - Preencher'!M66,7),IF('[1]TCE - ANEXO IV - Preencher'!H66="","")))</f>
        <v>2609600</v>
      </c>
      <c r="L57" s="7">
        <f>'[1]TCE - ANEXO IV - Preencher'!N66</f>
        <v>5280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24.881.506/0001-15</v>
      </c>
      <c r="E58" s="5" t="str">
        <f>'[1]TCE - ANEXO IV - Preencher'!G67</f>
        <v>MEDICANDO ATENDIMENTO MEDICO ESPECIALIZADO LTDA ME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255</v>
      </c>
      <c r="I58" s="6">
        <f>IF('[1]TCE - ANEXO IV - Preencher'!K67="","",'[1]TCE - ANEXO IV - Preencher'!K67)</f>
        <v>45371</v>
      </c>
      <c r="J58" s="5" t="str">
        <f>'[1]TCE - ANEXO IV - Preencher'!L67</f>
        <v>MVIZ08384</v>
      </c>
      <c r="K58" s="5" t="str">
        <f>IF(F58="B",LEFT('[1]TCE - ANEXO IV - Preencher'!M67,2),IF(F58="S",LEFT('[1]TCE - ANEXO IV - Preencher'!M67,7),IF('[1]TCE - ANEXO IV - Preencher'!H67="","")))</f>
        <v>2609600</v>
      </c>
      <c r="L58" s="7">
        <f>'[1]TCE - ANEXO IV - Preencher'!N67</f>
        <v>22440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5.16 - Serviços Médico-Hospitalares, Odotonlogia e Laboratoriais</v>
      </c>
      <c r="D59" s="3">
        <f>'[1]TCE - ANEXO IV - Preencher'!F68</f>
        <v>45007120000159</v>
      </c>
      <c r="E59" s="5" t="str">
        <f>'[1]TCE - ANEXO IV - Preencher'!G68</f>
        <v>NUMIDES LTDA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23</v>
      </c>
      <c r="I59" s="6">
        <f>IF('[1]TCE - ANEXO IV - Preencher'!K68="","",'[1]TCE - ANEXO IV - Preencher'!K68)</f>
        <v>45355</v>
      </c>
      <c r="J59" s="5" t="str">
        <f>'[1]TCE - ANEXO IV - Preencher'!L68</f>
        <v>UNVDGWHEB</v>
      </c>
      <c r="K59" s="5" t="str">
        <f>IF(F59="B",LEFT('[1]TCE - ANEXO IV - Preencher'!M68,2),IF(F59="S",LEFT('[1]TCE - ANEXO IV - Preencher'!M68,7),IF('[1]TCE - ANEXO IV - Preencher'!H68="","")))</f>
        <v>2604106</v>
      </c>
      <c r="L59" s="7">
        <f>'[1]TCE - ANEXO IV - Preencher'!N68</f>
        <v>10526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5.16 - Serviços Médico-Hospitalares, Odotonlogia e Laboratoriais</v>
      </c>
      <c r="D60" s="3">
        <f>'[1]TCE - ANEXO IV - Preencher'!F69</f>
        <v>19309563000194</v>
      </c>
      <c r="E60" s="5" t="str">
        <f>'[1]TCE - ANEXO IV - Preencher'!G69</f>
        <v>PORTAL TELEMEDICINA LTDA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5244</v>
      </c>
      <c r="I60" s="6">
        <f>IF('[1]TCE - ANEXO IV - Preencher'!K69="","",'[1]TCE - ANEXO IV - Preencher'!K69)</f>
        <v>45358</v>
      </c>
      <c r="J60" s="5" t="str">
        <f>'[1]TCE - ANEXO IV - Preencher'!L69</f>
        <v>796G.9828.5116.5525199-L</v>
      </c>
      <c r="K60" s="5" t="str">
        <f>IF(F60="B",LEFT('[1]TCE - ANEXO IV - Preencher'!M69,2),IF(F60="S",LEFT('[1]TCE - ANEXO IV - Preencher'!M69,7),IF('[1]TCE - ANEXO IV - Preencher'!H69="","")))</f>
        <v>3505708</v>
      </c>
      <c r="L60" s="7">
        <f>'[1]TCE - ANEXO IV - Preencher'!N69</f>
        <v>98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5.16 - Serviços Médico-Hospitalares, Odotonlogia e Laboratoriais</v>
      </c>
      <c r="D61" s="3">
        <f>'[1]TCE - ANEXO IV - Preencher'!F70</f>
        <v>37294365000186</v>
      </c>
      <c r="E61" s="5" t="str">
        <f>'[1]TCE - ANEXO IV - Preencher'!G70</f>
        <v>PROSAÚDE SERVIÇOS MÉDICOS DO RECIFE LTDA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394</v>
      </c>
      <c r="I61" s="6">
        <f>IF('[1]TCE - ANEXO IV - Preencher'!K70="","",'[1]TCE - ANEXO IV - Preencher'!K70)</f>
        <v>45356</v>
      </c>
      <c r="J61" s="5" t="str">
        <f>'[1]TCE - ANEXO IV - Preencher'!L70</f>
        <v>EPCE-JQXI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5280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46.999.480/0001-47</v>
      </c>
      <c r="E62" s="5" t="str">
        <f>'[1]TCE - ANEXO IV - Preencher'!G71</f>
        <v>SIMONE AUGUSTA ATIVIDADES MÉDICAS LTDA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58</v>
      </c>
      <c r="I62" s="6">
        <f>IF('[1]TCE - ANEXO IV - Preencher'!K71="","",'[1]TCE - ANEXO IV - Preencher'!K71)</f>
        <v>45355</v>
      </c>
      <c r="J62" s="5" t="str">
        <f>'[1]TCE - ANEXO IV - Preencher'!L71</f>
        <v>CESJ-DHLG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5280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24455199000100</v>
      </c>
      <c r="E63" s="5" t="str">
        <f>'[1]TCE - ANEXO IV - Preencher'!G72</f>
        <v>STAR DIAGNOSTICOS LTDA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4926</v>
      </c>
      <c r="I63" s="6">
        <f>IF('[1]TCE - ANEXO IV - Preencher'!K72="","",'[1]TCE - ANEXO IV - Preencher'!K72)</f>
        <v>45355</v>
      </c>
      <c r="J63" s="5" t="str">
        <f>'[1]TCE - ANEXO IV - Preencher'!L72</f>
        <v>AELZ-UN1Y</v>
      </c>
      <c r="K63" s="5" t="str">
        <f>IF(F63="B",LEFT('[1]TCE - ANEXO IV - Preencher'!M72,2),IF(F63="S",LEFT('[1]TCE - ANEXO IV - Preencher'!M72,7),IF('[1]TCE - ANEXO IV - Preencher'!H72="","")))</f>
        <v>3550308</v>
      </c>
      <c r="L63" s="7">
        <f>'[1]TCE - ANEXO IV - Preencher'!N72</f>
        <v>250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08.703.825/0001-84</v>
      </c>
      <c r="E64" s="5" t="str">
        <f>'[1]TCE - ANEXO IV - Preencher'!G73</f>
        <v>TELEPACS DIAGNOSTICO POR IMAGEM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14346</v>
      </c>
      <c r="I64" s="6">
        <f>IF('[1]TCE - ANEXO IV - Preencher'!K73="","",'[1]TCE - ANEXO IV - Preencher'!K73)</f>
        <v>45354</v>
      </c>
      <c r="J64" s="5" t="str">
        <f>'[1]TCE - ANEXO IV - Preencher'!L73</f>
        <v>QRvgrrVWg</v>
      </c>
      <c r="K64" s="5" t="str">
        <f>IF(F64="B",LEFT('[1]TCE - ANEXO IV - Preencher'!M73,2),IF(F64="S",LEFT('[1]TCE - ANEXO IV - Preencher'!M73,7),IF('[1]TCE - ANEXO IV - Preencher'!H73="","")))</f>
        <v>3170206</v>
      </c>
      <c r="L64" s="7">
        <f>'[1]TCE - ANEXO IV - Preencher'!N73</f>
        <v>2505.5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49.215.215/0001-19</v>
      </c>
      <c r="E65" s="5" t="str">
        <f>'[1]TCE - ANEXO IV - Preencher'!G74</f>
        <v>USH - UROLOGIA SERVICO HOSPITALAR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58</v>
      </c>
      <c r="I65" s="6">
        <f>IF('[1]TCE - ANEXO IV - Preencher'!K74="","",'[1]TCE - ANEXO IV - Preencher'!K74)</f>
        <v>45363</v>
      </c>
      <c r="J65" s="5" t="str">
        <f>'[1]TCE - ANEXO IV - Preencher'!L74</f>
        <v>H6GL-1LQQ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5280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04.539.279/0162-11</v>
      </c>
      <c r="E66" s="5" t="str">
        <f>'[1]TCE - ANEXO IV - Preencher'!G75</f>
        <v>CIENTIFICALAB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232</v>
      </c>
      <c r="I66" s="6">
        <f>IF('[1]TCE - ANEXO IV - Preencher'!K75="","",'[1]TCE - ANEXO IV - Preencher'!K75)</f>
        <v>45373</v>
      </c>
      <c r="J66" s="5" t="str">
        <f>'[1]TCE - ANEXO IV - Preencher'!L75</f>
        <v>RBU2-YUAA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22704.63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4.6 - Serviços de Profissionais de Saúde</v>
      </c>
      <c r="D67" s="3">
        <f>'[1]TCE - ANEXO IV - Preencher'!F76</f>
        <v>5624399430</v>
      </c>
      <c r="E67" s="5" t="str">
        <f>'[1]TCE - ANEXO IV - Preencher'!G76</f>
        <v>MARIA AUGUSTA CAVALCANTI ALMEIDA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5280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4.6 - Serviços de Profissionais de Saúde</v>
      </c>
      <c r="D68" s="3">
        <f>'[1]TCE - ANEXO IV - Preencher'!F77</f>
        <v>762595442</v>
      </c>
      <c r="E68" s="5" t="str">
        <f>'[1]TCE - ANEXO IV - Preencher'!G77</f>
        <v>CLEYDSON LUCENA DE ANDRADA OLIVEIRA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10560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45384884000163</v>
      </c>
      <c r="E69" s="5" t="str">
        <f>'[1]TCE - ANEXO IV - Preencher'!G78</f>
        <v>WEBDOX DO BRASIL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600</v>
      </c>
      <c r="I69" s="6">
        <f>IF('[1]TCE - ANEXO IV - Preencher'!K78="","",'[1]TCE - ANEXO IV - Preencher'!K78)</f>
        <v>45328</v>
      </c>
      <c r="J69" s="5" t="str">
        <f>'[1]TCE - ANEXO IV - Preencher'!L78</f>
        <v>PY8S-JRYV</v>
      </c>
      <c r="K69" s="5" t="str">
        <f>IF(F69="B",LEFT('[1]TCE - ANEXO IV - Preencher'!M78,2),IF(F69="S",LEFT('[1]TCE - ANEXO IV - Preencher'!M78,7),IF('[1]TCE - ANEXO IV - Preencher'!H78="","")))</f>
        <v>3550308</v>
      </c>
      <c r="L69" s="7">
        <f>'[1]TCE - ANEXO IV - Preencher'!N78</f>
        <v>1080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5020356000100</v>
      </c>
      <c r="E70" s="5" t="str">
        <f>'[1]TCE - ANEXO IV - Preencher'!G79</f>
        <v>BID COMERCIO E SERVICOS EM TECNOLOGIA DA INFORMAÇÃO LTDA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350</v>
      </c>
      <c r="I70" s="6">
        <f>IF('[1]TCE - ANEXO IV - Preencher'!K79="","",'[1]TCE - ANEXO IV - Preencher'!K79)</f>
        <v>45352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1450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5020356000100</v>
      </c>
      <c r="E71" s="5" t="str">
        <f>'[1]TCE - ANEXO IV - Preencher'!G80</f>
        <v>BID COMERCIO E SERVICOS EM TECNOLOGIA DA INFORMAÇÃO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6506</v>
      </c>
      <c r="I71" s="6">
        <f>IF('[1]TCE - ANEXO IV - Preencher'!K80="","",'[1]TCE - ANEXO IV - Preencher'!K80)</f>
        <v>45330</v>
      </c>
      <c r="J71" s="5" t="str">
        <f>'[1]TCE - ANEXO IV - Preencher'!L80</f>
        <v>DTCP-KKZV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2981.88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5020356000100</v>
      </c>
      <c r="E72" s="5" t="str">
        <f>'[1]TCE - ANEXO IV - Preencher'!G81</f>
        <v>BID COMERCIO E SERVICOS EM TECNOLOGIA DA INFORMAÇÃO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6581</v>
      </c>
      <c r="I72" s="6">
        <f>IF('[1]TCE - ANEXO IV - Preencher'!K81="","",'[1]TCE - ANEXO IV - Preencher'!K81)</f>
        <v>45352</v>
      </c>
      <c r="J72" s="5" t="str">
        <f>'[1]TCE - ANEXO IV - Preencher'!L81</f>
        <v>YG5Z-XPUJ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385.33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4069709000102</v>
      </c>
      <c r="E73" s="5" t="str">
        <f>'[1]TCE - ANEXO IV - Preencher'!G82</f>
        <v>BIONEXO S.A.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435712</v>
      </c>
      <c r="I73" s="6">
        <f>IF('[1]TCE - ANEXO IV - Preencher'!K82="","",'[1]TCE - ANEXO IV - Preencher'!K82)</f>
        <v>45350</v>
      </c>
      <c r="J73" s="5" t="str">
        <f>'[1]TCE - ANEXO IV - Preencher'!L82</f>
        <v>Y6UU-1FJ5</v>
      </c>
      <c r="K73" s="5" t="str">
        <f>IF(F73="B",LEFT('[1]TCE - ANEXO IV - Preencher'!M82,2),IF(F73="S",LEFT('[1]TCE - ANEXO IV - Preencher'!M82,7),IF('[1]TCE - ANEXO IV - Preencher'!H82="","")))</f>
        <v>3550308</v>
      </c>
      <c r="L73" s="7">
        <f>'[1]TCE - ANEXO IV - Preencher'!N82</f>
        <v>1000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5.17 - Manutenção de Software, Certificação Digital e Microfilmagem</v>
      </c>
      <c r="D74" s="3" t="str">
        <f>'[1]TCE - ANEXO IV - Preencher'!F83</f>
        <v>92.306.257/0001-94</v>
      </c>
      <c r="E74" s="5" t="str">
        <f>'[1]TCE - ANEXO IV - Preencher'!G83</f>
        <v>MV INFORMATICA NORDESTE LTDA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70099</v>
      </c>
      <c r="I74" s="6">
        <f>IF('[1]TCE - ANEXO IV - Preencher'!K83="","",'[1]TCE - ANEXO IV - Preencher'!K83)</f>
        <v>45359</v>
      </c>
      <c r="J74" s="5" t="str">
        <f>'[1]TCE - ANEXO IV - Preencher'!L83</f>
        <v>YT9J-JAKV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13885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05.401.067/0001-51</v>
      </c>
      <c r="E75" s="5" t="str">
        <f>'[1]TCE - ANEXO IV - Preencher'!G84</f>
        <v>TEIKO SOLUCOES EM TECNOLOGIA DA INFORMACAO LTDA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32621</v>
      </c>
      <c r="I75" s="6">
        <f>IF('[1]TCE - ANEXO IV - Preencher'!K84="","",'[1]TCE - ANEXO IV - Preencher'!K84)</f>
        <v>45353</v>
      </c>
      <c r="J75" s="5" t="str">
        <f>'[1]TCE - ANEXO IV - Preencher'!L84</f>
        <v>395D9442B</v>
      </c>
      <c r="K75" s="5" t="str">
        <f>IF(F75="B",LEFT('[1]TCE - ANEXO IV - Preencher'!M84,2),IF(F75="S",LEFT('[1]TCE - ANEXO IV - Preencher'!M84,7),IF('[1]TCE - ANEXO IV - Preencher'!H84="","")))</f>
        <v>4202404</v>
      </c>
      <c r="L75" s="7">
        <f>'[1]TCE - ANEXO IV - Preencher'!N84</f>
        <v>3607.5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5.17 - Manutenção de Software, Certificação Digital e Microfilmagem</v>
      </c>
      <c r="D76" s="3" t="str">
        <f>'[1]TCE - ANEXO IV - Preencher'!F85</f>
        <v>05.401.067/0001-51</v>
      </c>
      <c r="E76" s="5" t="str">
        <f>'[1]TCE - ANEXO IV - Preencher'!G85</f>
        <v>TEIKO SOLUCOES EM TECNOLOGIA DA INFORMACAO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32671</v>
      </c>
      <c r="I76" s="6">
        <f>IF('[1]TCE - ANEXO IV - Preencher'!K85="","",'[1]TCE - ANEXO IV - Preencher'!K85)</f>
        <v>45364</v>
      </c>
      <c r="J76" s="5" t="str">
        <f>'[1]TCE - ANEXO IV - Preencher'!L85</f>
        <v>1409347FF</v>
      </c>
      <c r="K76" s="5" t="str">
        <f>IF(F76="B",LEFT('[1]TCE - ANEXO IV - Preencher'!M85,2),IF(F76="S",LEFT('[1]TCE - ANEXO IV - Preencher'!M85,7),IF('[1]TCE - ANEXO IV - Preencher'!H85="","")))</f>
        <v>4202404</v>
      </c>
      <c r="L76" s="7">
        <f>'[1]TCE - ANEXO IV - Preencher'!N85</f>
        <v>182.58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05.401.067/0001-51</v>
      </c>
      <c r="E77" s="5" t="str">
        <f>'[1]TCE - ANEXO IV - Preencher'!G86</f>
        <v>TEIKO SOLUCOES EM TECNOLOGIA DA INFORMACAO LTDA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32672</v>
      </c>
      <c r="I77" s="6">
        <f>IF('[1]TCE - ANEXO IV - Preencher'!K86="","",'[1]TCE - ANEXO IV - Preencher'!K86)</f>
        <v>45364</v>
      </c>
      <c r="J77" s="5" t="str">
        <f>'[1]TCE - ANEXO IV - Preencher'!L86</f>
        <v>4AD00CCF5</v>
      </c>
      <c r="K77" s="5" t="str">
        <f>IF(F77="B",LEFT('[1]TCE - ANEXO IV - Preencher'!M86,2),IF(F77="S",LEFT('[1]TCE - ANEXO IV - Preencher'!M86,7),IF('[1]TCE - ANEXO IV - Preencher'!H86="","")))</f>
        <v>4202404</v>
      </c>
      <c r="L77" s="7">
        <f>'[1]TCE - ANEXO IV - Preencher'!N86</f>
        <v>182.58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05.620.302/0002-67</v>
      </c>
      <c r="E78" s="5" t="str">
        <f>'[1]TCE - ANEXO IV - Preencher'!G87</f>
        <v>GREEN PAPER FREE SOLUÇOES SEM PAPEL LTDA ME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6645</v>
      </c>
      <c r="I78" s="6">
        <f>IF('[1]TCE - ANEXO IV - Preencher'!K87="","",'[1]TCE - ANEXO IV - Preencher'!K87)</f>
        <v>45363</v>
      </c>
      <c r="J78" s="5" t="str">
        <f>'[1]TCE - ANEXO IV - Preencher'!L87</f>
        <v>BTCJ-V1596</v>
      </c>
      <c r="K78" s="5" t="str">
        <f>IF(F78="B",LEFT('[1]TCE - ANEXO IV - Preencher'!M87,2),IF(F78="S",LEFT('[1]TCE - ANEXO IV - Preencher'!M87,7),IF('[1]TCE - ANEXO IV - Preencher'!H87="","")))</f>
        <v>2602308</v>
      </c>
      <c r="L78" s="7">
        <f>'[1]TCE - ANEXO IV - Preencher'!N87</f>
        <v>2000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43184527000126</v>
      </c>
      <c r="E79" s="5" t="str">
        <f>'[1]TCE - ANEXO IV - Preencher'!G88</f>
        <v>CONECTE-SE LTDA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2621</v>
      </c>
      <c r="I79" s="6">
        <f>IF('[1]TCE - ANEXO IV - Preencher'!K88="","",'[1]TCE - ANEXO IV - Preencher'!K88)</f>
        <v>45353</v>
      </c>
      <c r="J79" s="5" t="str">
        <f>'[1]TCE - ANEXO IV - Preencher'!L88</f>
        <v>Q6TW-3U2H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45.87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43184527000126</v>
      </c>
      <c r="E80" s="5" t="str">
        <f>'[1]TCE - ANEXO IV - Preencher'!G89</f>
        <v>CONECTE-SE LTDA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2620</v>
      </c>
      <c r="I80" s="6">
        <f>IF('[1]TCE - ANEXO IV - Preencher'!K89="","",'[1]TCE - ANEXO IV - Preencher'!K89)</f>
        <v>45353</v>
      </c>
      <c r="J80" s="5" t="str">
        <f>'[1]TCE - ANEXO IV - Preencher'!L89</f>
        <v>E6DK-TGYA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286.67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12499520000170</v>
      </c>
      <c r="E81" s="5" t="str">
        <f>'[1]TCE - ANEXO IV - Preencher'!G90</f>
        <v>CLICKSIGN GESTÃO DE DOCUMENTOS S/A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175435</v>
      </c>
      <c r="I81" s="6">
        <f>IF('[1]TCE - ANEXO IV - Preencher'!K90="","",'[1]TCE - ANEXO IV - Preencher'!K90)</f>
        <v>45344</v>
      </c>
      <c r="J81" s="5" t="str">
        <f>'[1]TCE - ANEXO IV - Preencher'!L90</f>
        <v>902G.2093.4113.6835599-W</v>
      </c>
      <c r="K81" s="5" t="str">
        <f>IF(F81="B",LEFT('[1]TCE - ANEXO IV - Preencher'!M90,2),IF(F81="S",LEFT('[1]TCE - ANEXO IV - Preencher'!M90,7),IF('[1]TCE - ANEXO IV - Preencher'!H90="","")))</f>
        <v>3505708</v>
      </c>
      <c r="L81" s="7">
        <f>'[1]TCE - ANEXO IV - Preencher'!N90</f>
        <v>94.47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9236362000150</v>
      </c>
      <c r="E82" s="5" t="str">
        <f>'[1]TCE - ANEXO IV - Preencher'!G91</f>
        <v>SELECTY TECNOLOGIA PARA RH LTDA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10396</v>
      </c>
      <c r="I82" s="6">
        <f>IF('[1]TCE - ANEXO IV - Preencher'!K91="","",'[1]TCE - ANEXO IV - Preencher'!K91)</f>
        <v>45352</v>
      </c>
      <c r="J82" s="5" t="str">
        <f>'[1]TCE - ANEXO IV - Preencher'!L91</f>
        <v>2NN16705</v>
      </c>
      <c r="K82" s="5" t="str">
        <f>IF(F82="B",LEFT('[1]TCE - ANEXO IV - Preencher'!M91,2),IF(F82="S",LEFT('[1]TCE - ANEXO IV - Preencher'!M91,7),IF('[1]TCE - ANEXO IV - Preencher'!H91="","")))</f>
        <v>4106902</v>
      </c>
      <c r="L82" s="7">
        <f>'[1]TCE - ANEXO IV - Preencher'!N91</f>
        <v>76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27208515000138</v>
      </c>
      <c r="E83" s="5" t="str">
        <f>'[1]TCE - ANEXO IV - Preencher'!G92</f>
        <v>REDFOX SOLUÇOES DIGITAIS LTDA - ME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951</v>
      </c>
      <c r="I83" s="6">
        <f>IF('[1]TCE - ANEXO IV - Preencher'!K92="","",'[1]TCE - ANEXO IV - Preencher'!K92)</f>
        <v>45356</v>
      </c>
      <c r="J83" s="5" t="str">
        <f>'[1]TCE - ANEXO IV - Preencher'!L92</f>
        <v>WBBA-MBXB</v>
      </c>
      <c r="K83" s="5" t="str">
        <f>IF(F83="B",LEFT('[1]TCE - ANEXO IV - Preencher'!M92,2),IF(F83="S",LEFT('[1]TCE - ANEXO IV - Preencher'!M92,7),IF('[1]TCE - ANEXO IV - Preencher'!H92="","")))</f>
        <v>3550308</v>
      </c>
      <c r="L83" s="7">
        <f>'[1]TCE - ANEXO IV - Preencher'!N92</f>
        <v>219.17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5.99 - Outros Serviços de Terceiros Pessoa Jurídica</v>
      </c>
      <c r="D84" s="3">
        <f>'[1]TCE - ANEXO IV - Preencher'!F93</f>
        <v>35521046000130</v>
      </c>
      <c r="E84" s="5" t="str">
        <f>'[1]TCE - ANEXO IV - Preencher'!G93</f>
        <v>TGI - CONSULTORIA EM GESTAO EMPRESARIAL LTDA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24353</v>
      </c>
      <c r="I84" s="6">
        <f>IF('[1]TCE - ANEXO IV - Preencher'!K93="","",'[1]TCE - ANEXO IV - Preencher'!K93)</f>
        <v>45355</v>
      </c>
      <c r="J84" s="5" t="str">
        <f>'[1]TCE - ANEXO IV - Preencher'!L93</f>
        <v>U4X1-BMAS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3600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5.99 - Outros Serviços de Terceiros Pessoa Jurídica</v>
      </c>
      <c r="D85" s="3" t="str">
        <f>'[1]TCE - ANEXO IV - Preencher'!F94</f>
        <v>10.816.775/0002-74</v>
      </c>
      <c r="E85" s="5" t="str">
        <f>'[1]TCE - ANEXO IV - Preencher'!G94</f>
        <v>INSPETORIA SALESIANA DO NORDES DO BRASIL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19690</v>
      </c>
      <c r="I85" s="6">
        <f>IF('[1]TCE - ANEXO IV - Preencher'!K94="","",'[1]TCE - ANEXO IV - Preencher'!K94)</f>
        <v>45327</v>
      </c>
      <c r="J85" s="5" t="str">
        <f>'[1]TCE - ANEXO IV - Preencher'!L94</f>
        <v>D5UC-LWRQ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210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5.99 - Outros Serviços de Terceiros Pessoa Jurídica</v>
      </c>
      <c r="D86" s="3">
        <f>'[1]TCE - ANEXO IV - Preencher'!F95</f>
        <v>58921792000117</v>
      </c>
      <c r="E86" s="5" t="str">
        <f>'[1]TCE - ANEXO IV - Preencher'!G95</f>
        <v>PLANISA PLANEJAMENTO E ORGANIZAÇÃO DE INSTITUIÇÕES DE SAUDE L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32802</v>
      </c>
      <c r="I86" s="6">
        <f>IF('[1]TCE - ANEXO IV - Preencher'!K95="","",'[1]TCE - ANEXO IV - Preencher'!K95)</f>
        <v>45358</v>
      </c>
      <c r="J86" s="5" t="str">
        <f>'[1]TCE - ANEXO IV - Preencher'!L95</f>
        <v>LXGU-I2R1</v>
      </c>
      <c r="K86" s="5" t="str">
        <f>IF(F86="B",LEFT('[1]TCE - ANEXO IV - Preencher'!M95,2),IF(F86="S",LEFT('[1]TCE - ANEXO IV - Preencher'!M95,7),IF('[1]TCE - ANEXO IV - Preencher'!H95="","")))</f>
        <v>3550308</v>
      </c>
      <c r="L86" s="7">
        <f>'[1]TCE - ANEXO IV - Preencher'!N95</f>
        <v>4069.76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5.2 - Serviços Técnicos Profissionais</v>
      </c>
      <c r="D87" s="3">
        <f>'[1]TCE - ANEXO IV - Preencher'!F96</f>
        <v>9425434000108</v>
      </c>
      <c r="E87" s="5" t="str">
        <f>'[1]TCE - ANEXO IV - Preencher'!G96</f>
        <v>BLACK ADVOGADOS ASSOCIADOS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2778</v>
      </c>
      <c r="I87" s="6">
        <f>IF('[1]TCE - ANEXO IV - Preencher'!K96="","",'[1]TCE - ANEXO IV - Preencher'!K96)</f>
        <v>45356</v>
      </c>
      <c r="J87" s="5" t="str">
        <f>'[1]TCE - ANEXO IV - Preencher'!L96</f>
        <v>UUMJ-XM4S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7680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5.10 - Detetização/Tratamento de Resíduos e Afins</v>
      </c>
      <c r="D88" s="3">
        <f>'[1]TCE - ANEXO IV - Preencher'!F97</f>
        <v>10333266000100</v>
      </c>
      <c r="E88" s="5" t="str">
        <f>'[1]TCE - ANEXO IV - Preencher'!G97</f>
        <v>CARLOS ANTONIO DE OLIVEIRA MILET JUNIOR - ME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10861</v>
      </c>
      <c r="I88" s="6">
        <f>IF('[1]TCE - ANEXO IV - Preencher'!K97="","",'[1]TCE - ANEXO IV - Preencher'!K97)</f>
        <v>45352</v>
      </c>
      <c r="J88" s="5" t="str">
        <f>'[1]TCE - ANEXO IV - Preencher'!L97</f>
        <v>PUEN-BFJU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360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5.99 - Outros Serviços de Terceiros Pessoa Jurídica</v>
      </c>
      <c r="D89" s="3">
        <f>'[1]TCE - ANEXO IV - Preencher'!F98</f>
        <v>27534506000137</v>
      </c>
      <c r="E89" s="5" t="str">
        <f>'[1]TCE - ANEXO IV - Preencher'!G98</f>
        <v>FELLIPE R P DE OLIVEIRA TRATAMENTO DE AGUA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2279</v>
      </c>
      <c r="I89" s="6">
        <f>IF('[1]TCE - ANEXO IV - Preencher'!K98="","",'[1]TCE - ANEXO IV - Preencher'!K98)</f>
        <v>45358</v>
      </c>
      <c r="J89" s="5" t="str">
        <f>'[1]TCE - ANEXO IV - Preencher'!L98</f>
        <v>6333-W5TX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495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5.99 - Outros Serviços de Terceiros Pessoa Jurídica</v>
      </c>
      <c r="D90" s="3">
        <f>'[1]TCE - ANEXO IV - Preencher'!F99</f>
        <v>3910210000105</v>
      </c>
      <c r="E90" s="5" t="str">
        <f>'[1]TCE - ANEXO IV - Preencher'!G99</f>
        <v>SERVIÇO SOCIAL DA INDUSTRIA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81040</v>
      </c>
      <c r="I90" s="6">
        <f>IF('[1]TCE - ANEXO IV - Preencher'!K99="","",'[1]TCE - ANEXO IV - Preencher'!K99)</f>
        <v>45352</v>
      </c>
      <c r="J90" s="5" t="str">
        <f>'[1]TCE - ANEXO IV - Preencher'!L99</f>
        <v>SKCL-XGQW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1708.61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5.5 - Reparo e Manutenção de Máquinas e Equipamentos</v>
      </c>
      <c r="D91" s="3">
        <f>'[1]TCE - ANEXO IV - Preencher'!F100</f>
        <v>7146768000117</v>
      </c>
      <c r="E91" s="5" t="str">
        <f>'[1]TCE - ANEXO IV - Preencher'!G100</f>
        <v>SERV IMAGEM NORDESTE ASSISTENCIA TECNICA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5846</v>
      </c>
      <c r="I91" s="6">
        <f>IF('[1]TCE - ANEXO IV - Preencher'!K100="","",'[1]TCE - ANEXO IV - Preencher'!K100)</f>
        <v>45350</v>
      </c>
      <c r="J91" s="5" t="str">
        <f>'[1]TCE - ANEXO IV - Preencher'!L100</f>
        <v>VGBU68314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19400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5.5 - Reparo e Manutenção de Máquinas e Equipamentos</v>
      </c>
      <c r="D92" s="3">
        <f>'[1]TCE - ANEXO IV - Preencher'!F101</f>
        <v>48933467000110</v>
      </c>
      <c r="E92" s="5" t="str">
        <f>'[1]TCE - ANEXO IV - Preencher'!G101</f>
        <v>NEW VISION OPHTHALMIC SOLUTIONS LTDA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109</v>
      </c>
      <c r="I92" s="6">
        <f>IF('[1]TCE - ANEXO IV - Preencher'!K101="","",'[1]TCE - ANEXO IV - Preencher'!K101)</f>
        <v>45351</v>
      </c>
      <c r="J92" s="5" t="str">
        <f>'[1]TCE - ANEXO IV - Preencher'!L101</f>
        <v>GPVZ-ESQV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1352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5.5 - Reparo e Manutenção de Máquinas e Equipamentos</v>
      </c>
      <c r="D93" s="3">
        <f>'[1]TCE - ANEXO IV - Preencher'!F102</f>
        <v>3480539000183</v>
      </c>
      <c r="E93" s="5" t="str">
        <f>'[1]TCE - ANEXO IV - Preencher'!G102</f>
        <v>SL ENGENHARIA HOSPITALAR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15749</v>
      </c>
      <c r="I93" s="6">
        <f>IF('[1]TCE - ANEXO IV - Preencher'!K102="","",'[1]TCE - ANEXO IV - Preencher'!K102)</f>
        <v>45352</v>
      </c>
      <c r="J93" s="5" t="str">
        <f>'[1]TCE - ANEXO IV - Preencher'!L102</f>
        <v>GBRC21531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3000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5.5 - Reparo e Manutenção de Máquinas e Equipamentos</v>
      </c>
      <c r="D94" s="3">
        <f>'[1]TCE - ANEXO IV - Preencher'!F103</f>
        <v>3689347000181</v>
      </c>
      <c r="E94" s="5" t="str">
        <f>'[1]TCE - ANEXO IV - Preencher'!G103</f>
        <v>ANDESUS SISTEMAS CONTRA INCEDIO LTDA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19490</v>
      </c>
      <c r="I94" s="6">
        <f>IF('[1]TCE - ANEXO IV - Preencher'!K103="","",'[1]TCE - ANEXO IV - Preencher'!K103)</f>
        <v>45358</v>
      </c>
      <c r="J94" s="5" t="str">
        <f>'[1]TCE - ANEXO IV - Preencher'!L103</f>
        <v>LBHQ-URGT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910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5.5 - Reparo e Manutenção de Máquinas e Equipamentos</v>
      </c>
      <c r="D95" s="3">
        <f>'[1]TCE - ANEXO IV - Preencher'!F104</f>
        <v>26332434000182</v>
      </c>
      <c r="E95" s="5" t="str">
        <f>'[1]TCE - ANEXO IV - Preencher'!G104</f>
        <v>LOGICO PROJETOS CONSULTORIA E SERVIÇOS DE CLIMATIZAÇÃO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857</v>
      </c>
      <c r="I95" s="6">
        <f>IF('[1]TCE - ANEXO IV - Preencher'!K104="","",'[1]TCE - ANEXO IV - Preencher'!K104)</f>
        <v>45355</v>
      </c>
      <c r="J95" s="5" t="str">
        <f>'[1]TCE - ANEXO IV - Preencher'!L104</f>
        <v>JKDQ-4FX6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7200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5.5 - Reparo e Manutenção de Máquinas e Equipamentos</v>
      </c>
      <c r="D96" s="3">
        <f>'[1]TCE - ANEXO IV - Preencher'!F105</f>
        <v>40893042000113</v>
      </c>
      <c r="E96" s="5" t="str">
        <f>'[1]TCE - ANEXO IV - Preencher'!G105</f>
        <v>GERASTEP GERADORES ASSIS TEC PECAS LTDA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47431</v>
      </c>
      <c r="I96" s="6">
        <f>IF('[1]TCE - ANEXO IV - Preencher'!K105="","",'[1]TCE - ANEXO IV - Preencher'!K105)</f>
        <v>45350</v>
      </c>
      <c r="J96" s="5" t="str">
        <f>'[1]TCE - ANEXO IV - Preencher'!L105</f>
        <v>NVA6-JRL9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760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5.5 - Reparo e Manutenção de Máquinas e Equipamentos</v>
      </c>
      <c r="D97" s="3">
        <f>'[1]TCE - ANEXO IV - Preencher'!F106</f>
        <v>90347840000894</v>
      </c>
      <c r="E97" s="5" t="str">
        <f>'[1]TCE - ANEXO IV - Preencher'!G106</f>
        <v>TK ELEVADORES BRASIL LTDA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146854</v>
      </c>
      <c r="I97" s="6">
        <f>IF('[1]TCE - ANEXO IV - Preencher'!K106="","",'[1]TCE - ANEXO IV - Preencher'!K106)</f>
        <v>45327</v>
      </c>
      <c r="J97" s="5" t="str">
        <f>'[1]TCE - ANEXO IV - Preencher'!L106</f>
        <v>LGNW-27V8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600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5.4 - Reparo e Manutenção de Bens Imóveis</v>
      </c>
      <c r="D98" s="3">
        <f>'[1]TCE - ANEXO IV - Preencher'!F107</f>
        <v>47234286000133</v>
      </c>
      <c r="E98" s="5" t="str">
        <f>'[1]TCE - ANEXO IV - Preencher'!G107</f>
        <v>R M DA SILVA XIMENES COMERCIO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7</v>
      </c>
      <c r="I98" s="6">
        <f>IF('[1]TCE - ANEXO IV - Preencher'!K107="","",'[1]TCE - ANEXO IV - Preencher'!K107)</f>
        <v>45331</v>
      </c>
      <c r="J98" s="5" t="str">
        <f>'[1]TCE - ANEXO IV - Preencher'!L107</f>
        <v>JEUO34514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8475.5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5.4 - Reparo e Manutenção de Bens Imóveis</v>
      </c>
      <c r="D99" s="3">
        <f>'[1]TCE - ANEXO IV - Preencher'!F108</f>
        <v>12682965000190</v>
      </c>
      <c r="E99" s="5" t="str">
        <f>'[1]TCE - ANEXO IV - Preencher'!G108</f>
        <v>CARDOSO SERVIÇOS DE JARDINAGENS LTDA - ME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3312</v>
      </c>
      <c r="I99" s="6">
        <f>IF('[1]TCE - ANEXO IV - Preencher'!K108="","",'[1]TCE - ANEXO IV - Preencher'!K108)</f>
        <v>45362</v>
      </c>
      <c r="J99" s="5" t="str">
        <f>'[1]TCE - ANEXO IV - Preencher'!L108</f>
        <v>IJTL17741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850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5.5 - Reparo e Manutenção de Máquinas e Equipamentos</v>
      </c>
      <c r="D100" s="3" t="str">
        <f>'[1]TCE - ANEXO IV - Preencher'!F109</f>
        <v>92.981.752/0001-07</v>
      </c>
      <c r="E100" s="5" t="str">
        <f>'[1]TCE - ANEXO IV - Preencher'!G109</f>
        <v>VITASONS CENTRO DE APOIO AUDITIVO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202400000000025</v>
      </c>
      <c r="I100" s="6">
        <f>IF('[1]TCE - ANEXO IV - Preencher'!K109="","",'[1]TCE - ANEXO IV - Preencher'!K109)</f>
        <v>45371</v>
      </c>
      <c r="J100" s="5" t="str">
        <f>'[1]TCE - ANEXO IV - Preencher'!L109</f>
        <v>687e3273</v>
      </c>
      <c r="K100" s="5" t="str">
        <f>IF(F100="B",LEFT('[1]TCE - ANEXO IV - Preencher'!M109,2),IF(F100="S",LEFT('[1]TCE - ANEXO IV - Preencher'!M109,7),IF('[1]TCE - ANEXO IV - Preencher'!H109="","")))</f>
        <v>4314902</v>
      </c>
      <c r="L100" s="7">
        <f>'[1]TCE - ANEXO IV - Preencher'!N109</f>
        <v>768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4069709000102</v>
      </c>
      <c r="E101" s="5" t="str">
        <f>'[1]TCE - ANEXO IV - Preencher'!G110</f>
        <v>BIONEXO S.A.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435708</v>
      </c>
      <c r="I101" s="6">
        <f>IF('[1]TCE - ANEXO IV - Preencher'!K110="","",'[1]TCE - ANEXO IV - Preencher'!K110)</f>
        <v>45350</v>
      </c>
      <c r="J101" s="5" t="str">
        <f>'[1]TCE - ANEXO IV - Preencher'!L110</f>
        <v>AFIT-U2ED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1000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4069709000102</v>
      </c>
      <c r="E102" s="5" t="str">
        <f>'[1]TCE - ANEXO IV - Preencher'!G111</f>
        <v>BIONEXO S.A.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435709</v>
      </c>
      <c r="I102" s="6">
        <f>IF('[1]TCE - ANEXO IV - Preencher'!K111="","",'[1]TCE - ANEXO IV - Preencher'!K111)</f>
        <v>45350</v>
      </c>
      <c r="J102" s="5" t="str">
        <f>'[1]TCE - ANEXO IV - Preencher'!L111</f>
        <v>HIKB-2UYN</v>
      </c>
      <c r="K102" s="5" t="str">
        <f>IF(F102="B",LEFT('[1]TCE - ANEXO IV - Preencher'!M111,2),IF(F102="S",LEFT('[1]TCE - ANEXO IV - Preencher'!M111,7),IF('[1]TCE - ANEXO IV - Preencher'!H111="","")))</f>
        <v>3550308</v>
      </c>
      <c r="L102" s="7">
        <f>'[1]TCE - ANEXO IV - Preencher'!N111</f>
        <v>1000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5.17 - Manutenção de Software, Certificação Digital e Microfilmagem</v>
      </c>
      <c r="D103" s="3" t="str">
        <f>'[1]TCE - ANEXO IV - Preencher'!F112</f>
        <v>05.620.302/0002-67</v>
      </c>
      <c r="E103" s="5" t="str">
        <f>'[1]TCE - ANEXO IV - Preencher'!G112</f>
        <v>GREEN PAPER FREE SOLUÇOES SEM PAPEL LTDA ME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6639</v>
      </c>
      <c r="I103" s="6">
        <f>IF('[1]TCE - ANEXO IV - Preencher'!K112="","",'[1]TCE - ANEXO IV - Preencher'!K112)</f>
        <v>45363</v>
      </c>
      <c r="J103" s="5" t="str">
        <f>'[1]TCE - ANEXO IV - Preencher'!L112</f>
        <v>GB5B-FQSZL</v>
      </c>
      <c r="K103" s="5" t="str">
        <f>IF(F103="B",LEFT('[1]TCE - ANEXO IV - Preencher'!M112,2),IF(F103="S",LEFT('[1]TCE - ANEXO IV - Preencher'!M112,7),IF('[1]TCE - ANEXO IV - Preencher'!H112="","")))</f>
        <v>2602308</v>
      </c>
      <c r="L103" s="7">
        <f>'[1]TCE - ANEXO IV - Preencher'!N112</f>
        <v>2000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5.17 - Manutenção de Software, Certificação Digital e Microfilmagem</v>
      </c>
      <c r="D104" s="3" t="str">
        <f>'[1]TCE - ANEXO IV - Preencher'!F113</f>
        <v>05.620.302/0002-67</v>
      </c>
      <c r="E104" s="5" t="str">
        <f>'[1]TCE - ANEXO IV - Preencher'!G113</f>
        <v>GREEN PAPER FREE SOLUÇOES SEM PAPEL LTDA ME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6640</v>
      </c>
      <c r="I104" s="6">
        <f>IF('[1]TCE - ANEXO IV - Preencher'!K113="","",'[1]TCE - ANEXO IV - Preencher'!K113)</f>
        <v>45363</v>
      </c>
      <c r="J104" s="5" t="str">
        <f>'[1]TCE - ANEXO IV - Preencher'!L113</f>
        <v>JM4L-Q85V3</v>
      </c>
      <c r="K104" s="5" t="str">
        <f>IF(F104="B",LEFT('[1]TCE - ANEXO IV - Preencher'!M113,2),IF(F104="S",LEFT('[1]TCE - ANEXO IV - Preencher'!M113,7),IF('[1]TCE - ANEXO IV - Preencher'!H113="","")))</f>
        <v>2602308</v>
      </c>
      <c r="L104" s="7">
        <f>'[1]TCE - ANEXO IV - Preencher'!N113</f>
        <v>3060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5.17 - Manutenção de Software, Certificação Digital e Microfilmagem</v>
      </c>
      <c r="D105" s="3" t="str">
        <f>'[1]TCE - ANEXO IV - Preencher'!F114</f>
        <v>05.620.302/0002-67</v>
      </c>
      <c r="E105" s="5" t="str">
        <f>'[1]TCE - ANEXO IV - Preencher'!G114</f>
        <v>GREEN PAPER FREE SOLUÇOES SEM PAPEL LTDA ME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6641</v>
      </c>
      <c r="I105" s="6">
        <f>IF('[1]TCE - ANEXO IV - Preencher'!K114="","",'[1]TCE - ANEXO IV - Preencher'!K114)</f>
        <v>45363</v>
      </c>
      <c r="J105" s="5" t="str">
        <f>'[1]TCE - ANEXO IV - Preencher'!L114</f>
        <v>RUWT-CJCZT</v>
      </c>
      <c r="K105" s="5" t="str">
        <f>IF(F105="B",LEFT('[1]TCE - ANEXO IV - Preencher'!M114,2),IF(F105="S",LEFT('[1]TCE - ANEXO IV - Preencher'!M114,7),IF('[1]TCE - ANEXO IV - Preencher'!H114="","")))</f>
        <v>2602308</v>
      </c>
      <c r="L105" s="7">
        <f>'[1]TCE - ANEXO IV - Preencher'!N114</f>
        <v>3060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5.17 - Manutenção de Software, Certificação Digital e Microfilmagem</v>
      </c>
      <c r="D106" s="3" t="str">
        <f>'[1]TCE - ANEXO IV - Preencher'!F115</f>
        <v>05.620.302/0002-67</v>
      </c>
      <c r="E106" s="5" t="str">
        <f>'[1]TCE - ANEXO IV - Preencher'!G115</f>
        <v>GREEN PAPER FREE SOLUÇOES SEM PAPEL LTDA ME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6642</v>
      </c>
      <c r="I106" s="6">
        <f>IF('[1]TCE - ANEXO IV - Preencher'!K115="","",'[1]TCE - ANEXO IV - Preencher'!K115)</f>
        <v>45363</v>
      </c>
      <c r="J106" s="5" t="str">
        <f>'[1]TCE - ANEXO IV - Preencher'!L115</f>
        <v>EGE1-LX3UY</v>
      </c>
      <c r="K106" s="5" t="str">
        <f>IF(F106="B",LEFT('[1]TCE - ANEXO IV - Preencher'!M115,2),IF(F106="S",LEFT('[1]TCE - ANEXO IV - Preencher'!M115,7),IF('[1]TCE - ANEXO IV - Preencher'!H115="","")))</f>
        <v>2602308</v>
      </c>
      <c r="L106" s="7">
        <f>'[1]TCE - ANEXO IV - Preencher'!N115</f>
        <v>2000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5.17 - Manutenção de Software, Certificação Digital e Microfilmagem</v>
      </c>
      <c r="D107" s="3" t="str">
        <f>'[1]TCE - ANEXO IV - Preencher'!F116</f>
        <v>05.620.302/0002-67</v>
      </c>
      <c r="E107" s="5" t="str">
        <f>'[1]TCE - ANEXO IV - Preencher'!G116</f>
        <v>GREEN PAPER FREE SOLUÇOES SEM PAPEL LTDA ME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6643</v>
      </c>
      <c r="I107" s="6">
        <f>IF('[1]TCE - ANEXO IV - Preencher'!K116="","",'[1]TCE - ANEXO IV - Preencher'!K116)</f>
        <v>45363</v>
      </c>
      <c r="J107" s="5" t="str">
        <f>'[1]TCE - ANEXO IV - Preencher'!L116</f>
        <v>XEE1-KMEU4</v>
      </c>
      <c r="K107" s="5" t="str">
        <f>IF(F107="B",LEFT('[1]TCE - ANEXO IV - Preencher'!M116,2),IF(F107="S",LEFT('[1]TCE - ANEXO IV - Preencher'!M116,7),IF('[1]TCE - ANEXO IV - Preencher'!H116="","")))</f>
        <v>2602308</v>
      </c>
      <c r="L107" s="7">
        <f>'[1]TCE - ANEXO IV - Preencher'!N116</f>
        <v>2000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5.17 - Manutenção de Software, Certificação Digital e Microfilmagem</v>
      </c>
      <c r="D108" s="3" t="str">
        <f>'[1]TCE - ANEXO IV - Preencher'!F117</f>
        <v>05.620.302/0002-67</v>
      </c>
      <c r="E108" s="5" t="str">
        <f>'[1]TCE - ANEXO IV - Preencher'!G117</f>
        <v>GREEN PAPER FREE SOLUÇOES SEM PAPEL LTDA ME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6644</v>
      </c>
      <c r="I108" s="6">
        <f>IF('[1]TCE - ANEXO IV - Preencher'!K117="","",'[1]TCE - ANEXO IV - Preencher'!K117)</f>
        <v>45363</v>
      </c>
      <c r="J108" s="5" t="str">
        <f>'[1]TCE - ANEXO IV - Preencher'!L117</f>
        <v>QVVS-3B3F2</v>
      </c>
      <c r="K108" s="5" t="str">
        <f>IF(F108="B",LEFT('[1]TCE - ANEXO IV - Preencher'!M117,2),IF(F108="S",LEFT('[1]TCE - ANEXO IV - Preencher'!M117,7),IF('[1]TCE - ANEXO IV - Preencher'!H117="","")))</f>
        <v>2602308</v>
      </c>
      <c r="L108" s="7">
        <f>'[1]TCE - ANEXO IV - Preencher'!N117</f>
        <v>3060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53113791000122</v>
      </c>
      <c r="E109" s="5" t="str">
        <f>'[1]TCE - ANEXO IV - Preencher'!G118</f>
        <v>TOTVS S.A.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3674114</v>
      </c>
      <c r="I109" s="6">
        <f>IF('[1]TCE - ANEXO IV - Preencher'!K118="","",'[1]TCE - ANEXO IV - Preencher'!K118)</f>
        <v>45237</v>
      </c>
      <c r="J109" s="5" t="str">
        <f>'[1]TCE - ANEXO IV - Preencher'!L118</f>
        <v>M8R4-K92S</v>
      </c>
      <c r="K109" s="5" t="str">
        <f>IF(F109="B",LEFT('[1]TCE - ANEXO IV - Preencher'!M118,2),IF(F109="S",LEFT('[1]TCE - ANEXO IV - Preencher'!M118,7),IF('[1]TCE - ANEXO IV - Preencher'!H118="","")))</f>
        <v>3550308</v>
      </c>
      <c r="L109" s="7">
        <f>'[1]TCE - ANEXO IV - Preencher'!N118</f>
        <v>127.25</v>
      </c>
    </row>
    <row r="110" spans="1:12" s="8" customFormat="1" ht="19.5" customHeight="1" x14ac:dyDescent="0.2">
      <c r="A110" s="3">
        <f>IFERROR(VLOOKUP(B110,'[1]DADOS (OCULTAR)'!$Q$3:$S$136,3,0),"")</f>
        <v>9039744002642</v>
      </c>
      <c r="B110" s="4" t="str">
        <f>'[1]TCE - ANEXO IV - Preencher'!C119</f>
        <v>UPAE ESCADA - CG Nº 021/2022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53113791000122</v>
      </c>
      <c r="E110" s="5" t="str">
        <f>'[1]TCE - ANEXO IV - Preencher'!G119</f>
        <v>TOTVS S.A.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3697570</v>
      </c>
      <c r="I110" s="6">
        <f>IF('[1]TCE - ANEXO IV - Preencher'!K119="","",'[1]TCE - ANEXO IV - Preencher'!K119)</f>
        <v>45264</v>
      </c>
      <c r="J110" s="5" t="str">
        <f>'[1]TCE - ANEXO IV - Preencher'!L119</f>
        <v>7LML-JG2G</v>
      </c>
      <c r="K110" s="5" t="str">
        <f>IF(F110="B",LEFT('[1]TCE - ANEXO IV - Preencher'!M119,2),IF(F110="S",LEFT('[1]TCE - ANEXO IV - Preencher'!M119,7),IF('[1]TCE - ANEXO IV - Preencher'!H119="","")))</f>
        <v>3550308</v>
      </c>
      <c r="L110" s="7">
        <f>'[1]TCE - ANEXO IV - Preencher'!N119</f>
        <v>127.25</v>
      </c>
    </row>
    <row r="111" spans="1:12" s="8" customFormat="1" ht="19.5" customHeight="1" x14ac:dyDescent="0.2">
      <c r="A111" s="3">
        <f>IFERROR(VLOOKUP(B111,'[1]DADOS (OCULTAR)'!$Q$3:$S$136,3,0),"")</f>
        <v>9039744002642</v>
      </c>
      <c r="B111" s="4" t="str">
        <f>'[1]TCE - ANEXO IV - Preencher'!C120</f>
        <v>UPAE ESCADA - CG Nº 021/2022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53113791000122</v>
      </c>
      <c r="E111" s="5" t="str">
        <f>'[1]TCE - ANEXO IV - Preencher'!G120</f>
        <v>TOTVS S.A.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3710587</v>
      </c>
      <c r="I111" s="6">
        <f>IF('[1]TCE - ANEXO IV - Preencher'!K120="","",'[1]TCE - ANEXO IV - Preencher'!K120)</f>
        <v>45274</v>
      </c>
      <c r="J111" s="5" t="str">
        <f>'[1]TCE - ANEXO IV - Preencher'!L120</f>
        <v>2YBZ-IHGF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117.22</v>
      </c>
    </row>
    <row r="112" spans="1:12" s="8" customFormat="1" ht="19.5" customHeight="1" x14ac:dyDescent="0.2">
      <c r="A112" s="3">
        <f>IFERROR(VLOOKUP(B112,'[1]DADOS (OCULTAR)'!$Q$3:$S$136,3,0),"")</f>
        <v>9039744002642</v>
      </c>
      <c r="B112" s="4" t="str">
        <f>'[1]TCE - ANEXO IV - Preencher'!C121</f>
        <v>UPAE ESCADA - CG Nº 021/2022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53113791000122</v>
      </c>
      <c r="E112" s="5" t="str">
        <f>'[1]TCE - ANEXO IV - Preencher'!G121</f>
        <v>TOTVS S.A.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3710657</v>
      </c>
      <c r="I112" s="6">
        <f>IF('[1]TCE - ANEXO IV - Preencher'!K121="","",'[1]TCE - ANEXO IV - Preencher'!K121)</f>
        <v>45274</v>
      </c>
      <c r="J112" s="5" t="str">
        <f>'[1]TCE - ANEXO IV - Preencher'!L121</f>
        <v>37PA-SHLE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114.85</v>
      </c>
    </row>
    <row r="113" spans="1:12" s="8" customFormat="1" ht="19.5" customHeight="1" x14ac:dyDescent="0.2">
      <c r="A113" s="3">
        <f>IFERROR(VLOOKUP(B113,'[1]DADOS (OCULTAR)'!$Q$3:$S$136,3,0),"")</f>
        <v>9039744002642</v>
      </c>
      <c r="B113" s="4" t="str">
        <f>'[1]TCE - ANEXO IV - Preencher'!C122</f>
        <v>UPAE ESCADA - CG Nº 021/2022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53113791000122</v>
      </c>
      <c r="E113" s="5" t="str">
        <f>'[1]TCE - ANEXO IV - Preencher'!G122</f>
        <v>TOTVS S.A.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3720193</v>
      </c>
      <c r="I113" s="6">
        <f>IF('[1]TCE - ANEXO IV - Preencher'!K122="","",'[1]TCE - ANEXO IV - Preencher'!K122)</f>
        <v>45294</v>
      </c>
      <c r="J113" s="5" t="str">
        <f>'[1]TCE - ANEXO IV - Preencher'!L122</f>
        <v>DURF-YVBN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127.25</v>
      </c>
    </row>
    <row r="114" spans="1:12" s="8" customFormat="1" ht="19.5" customHeight="1" x14ac:dyDescent="0.2">
      <c r="A114" s="3">
        <f>IFERROR(VLOOKUP(B114,'[1]DADOS (OCULTAR)'!$Q$3:$S$136,3,0),"")</f>
        <v>9039744002642</v>
      </c>
      <c r="B114" s="4" t="str">
        <f>'[1]TCE - ANEXO IV - Preencher'!C123</f>
        <v>UPAE ESCADA - CG Nº 021/2022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53113791000122</v>
      </c>
      <c r="E114" s="5" t="str">
        <f>'[1]TCE - ANEXO IV - Preencher'!G123</f>
        <v>TOTVS S.A.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3720224</v>
      </c>
      <c r="I114" s="6">
        <f>IF('[1]TCE - ANEXO IV - Preencher'!K123="","",'[1]TCE - ANEXO IV - Preencher'!K123)</f>
        <v>45294</v>
      </c>
      <c r="J114" s="5" t="str">
        <f>'[1]TCE - ANEXO IV - Preencher'!L123</f>
        <v>D47J-BL7E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80.319999999999993</v>
      </c>
    </row>
    <row r="115" spans="1:12" s="8" customFormat="1" ht="19.5" customHeight="1" x14ac:dyDescent="0.2">
      <c r="A115" s="3">
        <f>IFERROR(VLOOKUP(B115,'[1]DADOS (OCULTAR)'!$Q$3:$S$136,3,0),"")</f>
        <v>9039744002642</v>
      </c>
      <c r="B115" s="4" t="str">
        <f>'[1]TCE - ANEXO IV - Preencher'!C124</f>
        <v>UPAE ESCADA - CG Nº 021/2022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53113791000122</v>
      </c>
      <c r="E115" s="5" t="str">
        <f>'[1]TCE - ANEXO IV - Preencher'!G124</f>
        <v>TOTVS S.A.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3720258</v>
      </c>
      <c r="I115" s="6">
        <f>IF('[1]TCE - ANEXO IV - Preencher'!K124="","",'[1]TCE - ANEXO IV - Preencher'!K124)</f>
        <v>45294</v>
      </c>
      <c r="J115" s="5" t="str">
        <f>'[1]TCE - ANEXO IV - Preencher'!L124</f>
        <v>QMEJ-GEMA</v>
      </c>
      <c r="K115" s="5" t="str">
        <f>IF(F115="B",LEFT('[1]TCE - ANEXO IV - Preencher'!M124,2),IF(F115="S",LEFT('[1]TCE - ANEXO IV - Preencher'!M124,7),IF('[1]TCE - ANEXO IV - Preencher'!H124="","")))</f>
        <v>3550308</v>
      </c>
      <c r="L115" s="7">
        <f>'[1]TCE - ANEXO IV - Preencher'!N124</f>
        <v>531.24</v>
      </c>
    </row>
    <row r="116" spans="1:12" s="8" customFormat="1" ht="19.5" customHeight="1" x14ac:dyDescent="0.2">
      <c r="A116" s="3">
        <f>IFERROR(VLOOKUP(B116,'[1]DADOS (OCULTAR)'!$Q$3:$S$136,3,0),"")</f>
        <v>9039744002642</v>
      </c>
      <c r="B116" s="4" t="str">
        <f>'[1]TCE - ANEXO IV - Preencher'!C125</f>
        <v>UPAE ESCADA - CG Nº 021/2022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53113791000122</v>
      </c>
      <c r="E116" s="5" t="str">
        <f>'[1]TCE - ANEXO IV - Preencher'!G125</f>
        <v>TOTVS S.A.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3720283</v>
      </c>
      <c r="I116" s="6">
        <f>IF('[1]TCE - ANEXO IV - Preencher'!K125="","",'[1]TCE - ANEXO IV - Preencher'!K125)</f>
        <v>45294</v>
      </c>
      <c r="J116" s="5" t="str">
        <f>'[1]TCE - ANEXO IV - Preencher'!L125</f>
        <v>TWZJ-EFVL</v>
      </c>
      <c r="K116" s="5" t="str">
        <f>IF(F116="B",LEFT('[1]TCE - ANEXO IV - Preencher'!M125,2),IF(F116="S",LEFT('[1]TCE - ANEXO IV - Preencher'!M125,7),IF('[1]TCE - ANEXO IV - Preencher'!H125="","")))</f>
        <v>3550308</v>
      </c>
      <c r="L116" s="7">
        <f>'[1]TCE - ANEXO IV - Preencher'!N125</f>
        <v>47.85</v>
      </c>
    </row>
    <row r="117" spans="1:12" s="8" customFormat="1" ht="19.5" customHeight="1" x14ac:dyDescent="0.2">
      <c r="A117" s="3">
        <f>IFERROR(VLOOKUP(B117,'[1]DADOS (OCULTAR)'!$Q$3:$S$136,3,0),"")</f>
        <v>9039744002642</v>
      </c>
      <c r="B117" s="4" t="str">
        <f>'[1]TCE - ANEXO IV - Preencher'!C126</f>
        <v>UPAE ESCADA - CG Nº 021/2022</v>
      </c>
      <c r="C117" s="4" t="str">
        <f>'[1]TCE - ANEXO IV - Preencher'!E126</f>
        <v>5.99 - Outros Serviços de Terceiros Pessoa Jurídica</v>
      </c>
      <c r="D117" s="3">
        <f>'[1]TCE - ANEXO IV - Preencher'!F126</f>
        <v>58921792000117</v>
      </c>
      <c r="E117" s="5" t="str">
        <f>'[1]TCE - ANEXO IV - Preencher'!G126</f>
        <v>PLANISA PLANEJAMENTO E ORGANIZAÇÃO DE INSTITUIÇÕES DE SAUDE L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32781</v>
      </c>
      <c r="I117" s="6">
        <f>IF('[1]TCE - ANEXO IV - Preencher'!K126="","",'[1]TCE - ANEXO IV - Preencher'!K126)</f>
        <v>45357</v>
      </c>
      <c r="J117" s="5" t="str">
        <f>'[1]TCE - ANEXO IV - Preencher'!L126</f>
        <v>UI9X-EYLS</v>
      </c>
      <c r="K117" s="5" t="str">
        <f>IF(F117="B",LEFT('[1]TCE - ANEXO IV - Preencher'!M126,2),IF(F117="S",LEFT('[1]TCE - ANEXO IV - Preencher'!M126,7),IF('[1]TCE - ANEXO IV - Preencher'!H126="","")))</f>
        <v>3550308</v>
      </c>
      <c r="L117" s="7">
        <f>'[1]TCE - ANEXO IV - Preencher'!N126</f>
        <v>4069.76</v>
      </c>
    </row>
    <row r="118" spans="1:12" s="8" customFormat="1" ht="19.5" customHeight="1" x14ac:dyDescent="0.2">
      <c r="A118" s="3">
        <f>IFERROR(VLOOKUP(B118,'[1]DADOS (OCULTAR)'!$Q$3:$S$136,3,0),"")</f>
        <v>9039744002642</v>
      </c>
      <c r="B118" s="4" t="str">
        <f>'[1]TCE - ANEXO IV - Preencher'!C127</f>
        <v>UPAE ESCADA - CG Nº 021/2022</v>
      </c>
      <c r="C118" s="4" t="str">
        <f>'[1]TCE - ANEXO IV - Preencher'!E127</f>
        <v>5.99 - Outros Serviços de Terceiros Pessoa Jurídica</v>
      </c>
      <c r="D118" s="3">
        <f>'[1]TCE - ANEXO IV - Preencher'!F127</f>
        <v>41015157000178</v>
      </c>
      <c r="E118" s="5" t="str">
        <f>'[1]TCE - ANEXO IV - Preencher'!G127</f>
        <v>PREVENÇÃO INDUSTRIA COMERCIO E SERVIÇOS LTDA EPP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20167</v>
      </c>
      <c r="I118" s="6">
        <f>IF('[1]TCE - ANEXO IV - Preencher'!K127="","",'[1]TCE - ANEXO IV - Preencher'!K127)</f>
        <v>45301</v>
      </c>
      <c r="J118" s="5" t="str">
        <f>'[1]TCE - ANEXO IV - Preencher'!L127</f>
        <v>8VE9-3RRT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225</v>
      </c>
    </row>
    <row r="119" spans="1:12" s="8" customFormat="1" ht="19.5" customHeight="1" x14ac:dyDescent="0.2">
      <c r="A119" s="3">
        <f>IFERROR(VLOOKUP(B119,'[1]DADOS (OCULTAR)'!$Q$3:$S$136,3,0),"")</f>
        <v>9039744002642</v>
      </c>
      <c r="B119" s="4" t="str">
        <f>'[1]TCE - ANEXO IV - Preencher'!C128</f>
        <v>UPAE ESCADA - CG Nº 021/2022</v>
      </c>
      <c r="C119" s="4" t="str">
        <f>'[1]TCE - ANEXO IV - Preencher'!E128</f>
        <v>5.99 - Outros Serviços de Terceiros Pessoa Jurídica</v>
      </c>
      <c r="D119" s="3">
        <f>'[1]TCE - ANEXO IV - Preencher'!F128</f>
        <v>3910210000105</v>
      </c>
      <c r="E119" s="5" t="str">
        <f>'[1]TCE - ANEXO IV - Preencher'!G128</f>
        <v>SERVIÇO SOCIAL DA INDUSTRIA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81036</v>
      </c>
      <c r="I119" s="6">
        <f>IF('[1]TCE - ANEXO IV - Preencher'!K128="","",'[1]TCE - ANEXO IV - Preencher'!K128)</f>
        <v>45352</v>
      </c>
      <c r="J119" s="5" t="str">
        <f>'[1]TCE - ANEXO IV - Preencher'!L128</f>
        <v>NVQN-9XTN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1708.61</v>
      </c>
    </row>
    <row r="120" spans="1:12" s="8" customFormat="1" ht="19.5" customHeight="1" x14ac:dyDescent="0.2">
      <c r="A120" s="3">
        <f>IFERROR(VLOOKUP(B120,'[1]DADOS (OCULTAR)'!$Q$3:$S$136,3,0),"")</f>
        <v>9039744002642</v>
      </c>
      <c r="B120" s="4" t="str">
        <f>'[1]TCE - ANEXO IV - Preencher'!C129</f>
        <v>UPAE ESCADA - CG Nº 021/2022</v>
      </c>
      <c r="C120" s="4" t="str">
        <f>'[1]TCE - ANEXO IV - Preencher'!E129</f>
        <v>5.99 - Outros Serviços de Terceiros Pessoa Jurídica</v>
      </c>
      <c r="D120" s="3">
        <f>'[1]TCE - ANEXO IV - Preencher'!F129</f>
        <v>3910210000105</v>
      </c>
      <c r="E120" s="5" t="str">
        <f>'[1]TCE - ANEXO IV - Preencher'!G129</f>
        <v>SERVIÇO SOCIAL DA INDUSTRIA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81037</v>
      </c>
      <c r="I120" s="6">
        <f>IF('[1]TCE - ANEXO IV - Preencher'!K129="","",'[1]TCE - ANEXO IV - Preencher'!K129)</f>
        <v>45352</v>
      </c>
      <c r="J120" s="5" t="str">
        <f>'[1]TCE - ANEXO IV - Preencher'!L129</f>
        <v>ENFA-9MJ5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1708.61</v>
      </c>
    </row>
    <row r="121" spans="1:12" s="8" customFormat="1" ht="19.5" customHeight="1" x14ac:dyDescent="0.2">
      <c r="A121" s="3">
        <f>IFERROR(VLOOKUP(B121,'[1]DADOS (OCULTAR)'!$Q$3:$S$136,3,0),"")</f>
        <v>9039744002642</v>
      </c>
      <c r="B121" s="4" t="str">
        <f>'[1]TCE - ANEXO IV - Preencher'!C130</f>
        <v>UPAE ESCADA - CG Nº 021/2022</v>
      </c>
      <c r="C121" s="4" t="str">
        <f>'[1]TCE - ANEXO IV - Preencher'!E130</f>
        <v>5.99 - Outros Serviços de Terceiros Pessoa Jurídica</v>
      </c>
      <c r="D121" s="3">
        <f>'[1]TCE - ANEXO IV - Preencher'!F130</f>
        <v>3910210000105</v>
      </c>
      <c r="E121" s="5" t="str">
        <f>'[1]TCE - ANEXO IV - Preencher'!G130</f>
        <v>SERVIÇO SOCIAL DA INDUSTRIA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81038</v>
      </c>
      <c r="I121" s="6">
        <f>IF('[1]TCE - ANEXO IV - Preencher'!K130="","",'[1]TCE - ANEXO IV - Preencher'!K130)</f>
        <v>45352</v>
      </c>
      <c r="J121" s="5" t="str">
        <f>'[1]TCE - ANEXO IV - Preencher'!L130</f>
        <v>CGPG-8MEE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1708.61</v>
      </c>
    </row>
    <row r="122" spans="1:12" s="8" customFormat="1" ht="19.5" customHeight="1" x14ac:dyDescent="0.2">
      <c r="A122" s="3">
        <f>IFERROR(VLOOKUP(B122,'[1]DADOS (OCULTAR)'!$Q$3:$S$136,3,0),"")</f>
        <v>9039744002642</v>
      </c>
      <c r="B122" s="4" t="str">
        <f>'[1]TCE - ANEXO IV - Preencher'!C131</f>
        <v>UPAE ESCADA - CG Nº 021/2022</v>
      </c>
      <c r="C122" s="4" t="str">
        <f>'[1]TCE - ANEXO IV - Preencher'!E131</f>
        <v>5.99 - Outros Serviços de Terceiros Pessoa Jurídica</v>
      </c>
      <c r="D122" s="3">
        <f>'[1]TCE - ANEXO IV - Preencher'!F131</f>
        <v>3910210000105</v>
      </c>
      <c r="E122" s="5" t="str">
        <f>'[1]TCE - ANEXO IV - Preencher'!G131</f>
        <v>SERVIÇO SOCIAL DA INDUSTRIA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81039</v>
      </c>
      <c r="I122" s="6">
        <f>IF('[1]TCE - ANEXO IV - Preencher'!K131="","",'[1]TCE - ANEXO IV - Preencher'!K131)</f>
        <v>45352</v>
      </c>
      <c r="J122" s="5" t="str">
        <f>'[1]TCE - ANEXO IV - Preencher'!L131</f>
        <v>WJCV-UEI4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1708.61</v>
      </c>
    </row>
    <row r="123" spans="1:12" s="8" customFormat="1" ht="19.5" customHeight="1" x14ac:dyDescent="0.2">
      <c r="A123" s="3" t="str">
        <f>IFERROR(VLOOKUP(B123,'[1]DADOS (OCULTAR)'!$Q$3:$S$136,3,0),"")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2024-03-22T18:52:09Z</dcterms:created>
  <dcterms:modified xsi:type="dcterms:W3CDTF">2024-03-22T18:52:30Z</dcterms:modified>
</cp:coreProperties>
</file>