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4\02.2024\14 - TCE\EXCEL\"/>
    </mc:Choice>
  </mc:AlternateContent>
  <xr:revisionPtr revIDLastSave="0" documentId="8_{48D59758-055C-4705-8BE1-989B34D12C3F}" xr6:coauthVersionLast="47" xr6:coauthVersionMax="47" xr10:uidLastSave="{00000000-0000-0000-0000-000000000000}"/>
  <bookViews>
    <workbookView xWindow="-120" yWindow="-120" windowWidth="29040" windowHeight="15840" xr2:uid="{DDBAF237-6F93-4F75-9D71-427C6E02D934}"/>
  </bookViews>
  <sheets>
    <sheet name="UPAE Petrolina - despesas gerai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<sst xmlns="http://schemas.openxmlformats.org/spreadsheetml/2006/main" count="12" uniqueCount="12">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</sst>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asta%20SES/2024/02.2024/13.2%20PCF%20em%20Excel%20-%20UPAE%20Petrolina%20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PETROLINA</v>
          </cell>
          <cell r="E11" t="str">
            <v>1.99 - Outras Despesas com Pessoal</v>
          </cell>
          <cell r="F11" t="str">
            <v xml:space="preserve">08.380.889/0004-34 </v>
          </cell>
          <cell r="G11" t="str">
            <v>ATLANTICO TRANSPORTES LTDA</v>
          </cell>
          <cell r="H11" t="str">
            <v>S</v>
          </cell>
          <cell r="I11" t="str">
            <v>N</v>
          </cell>
          <cell r="J11" t="str">
            <v>39292</v>
          </cell>
          <cell r="K11">
            <v>45348</v>
          </cell>
          <cell r="M11" t="str">
            <v>2611101 - Petrolina - PE</v>
          </cell>
          <cell r="N11">
            <v>9820</v>
          </cell>
        </row>
        <row r="12">
          <cell r="C12" t="str">
            <v>UPAE PETROLINA</v>
          </cell>
          <cell r="E12" t="str">
            <v>1.99 - Outras Despesas com Pessoal</v>
          </cell>
          <cell r="F12">
            <v>7107866000145</v>
          </cell>
          <cell r="G12" t="str">
            <v>ASSOC TRANSP ALTERN COMPLEM PASSAG PROJ IRRIGADOS</v>
          </cell>
          <cell r="H12" t="str">
            <v>S</v>
          </cell>
          <cell r="I12" t="str">
            <v>S</v>
          </cell>
          <cell r="J12" t="str">
            <v>3078</v>
          </cell>
          <cell r="K12">
            <v>45324</v>
          </cell>
          <cell r="L12" t="str">
            <v>92B706854</v>
          </cell>
          <cell r="M12" t="str">
            <v>2611101 - Petrolina - PE</v>
          </cell>
          <cell r="N12">
            <v>224</v>
          </cell>
        </row>
        <row r="13">
          <cell r="C13" t="str">
            <v>UPAE PETROLINA</v>
          </cell>
          <cell r="E13" t="str">
            <v>1.99 - Outras Despesas com Pessoal</v>
          </cell>
          <cell r="F13" t="str">
            <v xml:space="preserve">34.133.896/0001-07 </v>
          </cell>
          <cell r="G13" t="str">
            <v>SETRANVASF GESTAO DE CREDITOS EIRELI</v>
          </cell>
          <cell r="H13" t="str">
            <v>S</v>
          </cell>
          <cell r="I13" t="str">
            <v>N</v>
          </cell>
          <cell r="J13" t="str">
            <v>0001</v>
          </cell>
          <cell r="K13">
            <v>45348</v>
          </cell>
          <cell r="M13" t="str">
            <v>2611101 - Petrolina - PE</v>
          </cell>
          <cell r="N13">
            <v>4962.8</v>
          </cell>
        </row>
        <row r="14">
          <cell r="C14" t="str">
            <v>UPAE PETROLINA</v>
          </cell>
          <cell r="E14" t="str">
            <v>1.99 - Outras Despesas com Pessoal</v>
          </cell>
          <cell r="F14" t="str">
            <v>20.129.691/0001-35</v>
          </cell>
          <cell r="G14" t="str">
            <v xml:space="preserve">COOPERTRANSERTAO COOPERATIVA DOS PROPRIETARIOS </v>
          </cell>
          <cell r="H14" t="str">
            <v>S</v>
          </cell>
          <cell r="I14" t="str">
            <v>S</v>
          </cell>
          <cell r="J14" t="str">
            <v>1680</v>
          </cell>
          <cell r="K14">
            <v>45324</v>
          </cell>
          <cell r="L14" t="str">
            <v>30DCE5D7D</v>
          </cell>
          <cell r="M14" t="str">
            <v>2611101 - Petrolina - PE</v>
          </cell>
          <cell r="N14">
            <v>240</v>
          </cell>
        </row>
        <row r="15">
          <cell r="C15" t="str">
            <v>UPAE PETROLINA</v>
          </cell>
          <cell r="E15" t="str">
            <v>1.99 - Outras Despesas com Pessoal</v>
          </cell>
          <cell r="F15">
            <v>12696911000184</v>
          </cell>
          <cell r="G15" t="str">
            <v>ATACIPE ASSOC TRANSP ALTERN COMPLEM PASSAG PROJ IRRIGADOS</v>
          </cell>
          <cell r="H15" t="str">
            <v>S</v>
          </cell>
          <cell r="I15" t="str">
            <v>S</v>
          </cell>
          <cell r="J15" t="str">
            <v>1713</v>
          </cell>
          <cell r="K15">
            <v>45324</v>
          </cell>
          <cell r="L15" t="str">
            <v>CB559ED8F</v>
          </cell>
          <cell r="M15" t="str">
            <v>2611101 - Petrolina - PE</v>
          </cell>
          <cell r="N15">
            <v>240</v>
          </cell>
        </row>
        <row r="16">
          <cell r="C16" t="str">
            <v>UPAE PETROLINA</v>
          </cell>
          <cell r="E16" t="str">
            <v>1.99 - Outras Despesas com Pessoal</v>
          </cell>
          <cell r="F16">
            <v>2102498000129</v>
          </cell>
          <cell r="G16" t="str">
            <v>METROPOLITAN LIFE DE SEGUROS E PREVIDENCIA</v>
          </cell>
          <cell r="H16" t="str">
            <v>S</v>
          </cell>
          <cell r="I16" t="str">
            <v>N</v>
          </cell>
          <cell r="J16" t="str">
            <v>254954</v>
          </cell>
          <cell r="K16">
            <v>45356</v>
          </cell>
          <cell r="M16" t="str">
            <v>3550308 - São Paulo - SP</v>
          </cell>
          <cell r="N16">
            <v>708.56</v>
          </cell>
        </row>
        <row r="17">
          <cell r="C17" t="str">
            <v>UPAE PETROLINA</v>
          </cell>
          <cell r="E17" t="str">
            <v>1.99 - Outras Despesas com Pessoal</v>
          </cell>
          <cell r="F17" t="str">
            <v>04.454.080/0001-06</v>
          </cell>
          <cell r="G17" t="str">
            <v>MARIA AUXILIADORA VASCONCELOS DE FREITAS ME</v>
          </cell>
          <cell r="H17" t="str">
            <v>S</v>
          </cell>
          <cell r="I17" t="str">
            <v>S</v>
          </cell>
          <cell r="J17" t="str">
            <v>681</v>
          </cell>
          <cell r="K17">
            <v>45351</v>
          </cell>
          <cell r="L17" t="str">
            <v>26240204454080000106550010000006811173533800</v>
          </cell>
          <cell r="M17" t="str">
            <v>2611101 - Petrolina - PE</v>
          </cell>
          <cell r="N17">
            <v>58114.44</v>
          </cell>
        </row>
        <row r="18">
          <cell r="C18" t="str">
            <v>UPAE PETROLINA</v>
          </cell>
          <cell r="E18" t="str">
            <v>1.99 - Outras Despesas com Pessoal</v>
          </cell>
          <cell r="F18">
            <v>15345396000186</v>
          </cell>
          <cell r="G18" t="str">
            <v>ATPI ASSOC TRANSP ALTERN COMPLEM PASSAG PROJ IRRIGADOS</v>
          </cell>
          <cell r="H18" t="str">
            <v>S</v>
          </cell>
          <cell r="I18" t="str">
            <v>S</v>
          </cell>
          <cell r="J18" t="str">
            <v>1588</v>
          </cell>
          <cell r="K18">
            <v>45324</v>
          </cell>
          <cell r="L18" t="str">
            <v>B4FF8B769</v>
          </cell>
          <cell r="M18" t="str">
            <v>2611101 - Petrolina - PE</v>
          </cell>
          <cell r="N18">
            <v>224</v>
          </cell>
        </row>
        <row r="19">
          <cell r="C19" t="str">
            <v>UPAE PETROLINA</v>
          </cell>
          <cell r="E19" t="str">
            <v xml:space="preserve">5.25 - Serviços Bancários </v>
          </cell>
          <cell r="F19" t="str">
            <v>60.746.948/0001-12</v>
          </cell>
          <cell r="G19" t="str">
            <v xml:space="preserve">BANCO BRASDESCO S/A </v>
          </cell>
          <cell r="H19" t="str">
            <v>S</v>
          </cell>
          <cell r="I19" t="str">
            <v>N</v>
          </cell>
          <cell r="N19">
            <v>283.8</v>
          </cell>
        </row>
        <row r="20">
          <cell r="C20" t="str">
            <v>UPAE PETROLINA</v>
          </cell>
          <cell r="E20" t="str">
            <v xml:space="preserve">5.25 - Serviços Bancários </v>
          </cell>
          <cell r="F20" t="str">
            <v>60.746.948/0001-12</v>
          </cell>
          <cell r="G20" t="str">
            <v xml:space="preserve">BANCO BRASDESCO S/A </v>
          </cell>
          <cell r="H20" t="str">
            <v>S</v>
          </cell>
          <cell r="I20" t="str">
            <v>N</v>
          </cell>
          <cell r="N20">
            <v>240.7</v>
          </cell>
        </row>
        <row r="21">
          <cell r="C21" t="str">
            <v>UPAE PETROLINA</v>
          </cell>
          <cell r="E21" t="str">
            <v>5.9 - Telefonia Móvel</v>
          </cell>
          <cell r="F21">
            <v>2421421001355</v>
          </cell>
          <cell r="G21" t="str">
            <v>TIM S.A.</v>
          </cell>
          <cell r="H21" t="str">
            <v>S</v>
          </cell>
          <cell r="I21" t="str">
            <v>N</v>
          </cell>
          <cell r="J21" t="str">
            <v>5144536003</v>
          </cell>
          <cell r="K21">
            <v>45365</v>
          </cell>
          <cell r="M21" t="str">
            <v>2611606 - Recife - PE</v>
          </cell>
          <cell r="N21">
            <v>932.99</v>
          </cell>
        </row>
        <row r="22">
          <cell r="C22" t="str">
            <v>UPAE PETROLINA</v>
          </cell>
          <cell r="E22" t="str">
            <v>5.18 - Teledonia Fixa</v>
          </cell>
          <cell r="F22">
            <v>27825984000104</v>
          </cell>
          <cell r="G22" t="str">
            <v>ATEL DO BRASIL TELECOM LTDA</v>
          </cell>
          <cell r="H22" t="str">
            <v>S</v>
          </cell>
          <cell r="I22" t="str">
            <v>N</v>
          </cell>
          <cell r="J22" t="str">
            <v>0001397700</v>
          </cell>
          <cell r="K22">
            <v>45366</v>
          </cell>
          <cell r="M22" t="str">
            <v>2601607 - Belém do São Francisco - PE</v>
          </cell>
          <cell r="N22">
            <v>1200</v>
          </cell>
        </row>
        <row r="23">
          <cell r="C23" t="str">
            <v>UPAE PETROLINA</v>
          </cell>
          <cell r="E23" t="str">
            <v>5.3 - Locação de Máquinas e Equipamentos</v>
          </cell>
          <cell r="F23" t="str">
            <v xml:space="preserve">09.014.387/0001-00 </v>
          </cell>
          <cell r="G23" t="str">
            <v>COMPLETA SERV DE AR CONDICIONADO E LOCAÇAO LTDA</v>
          </cell>
          <cell r="H23" t="str">
            <v>S</v>
          </cell>
          <cell r="I23" t="str">
            <v>N</v>
          </cell>
          <cell r="J23" t="str">
            <v>0057</v>
          </cell>
          <cell r="K23">
            <v>45323</v>
          </cell>
          <cell r="M23" t="str">
            <v>2611606 - Recife - PE</v>
          </cell>
          <cell r="N23">
            <v>3885</v>
          </cell>
        </row>
        <row r="24">
          <cell r="C24" t="str">
            <v>UPAE PETROLINA</v>
          </cell>
          <cell r="E24" t="str">
            <v>5.3 - Locação de Máquinas e Equipamentos</v>
          </cell>
          <cell r="F24" t="str">
            <v xml:space="preserve">10.279.299/0001-19 </v>
          </cell>
          <cell r="G24" t="str">
            <v>RGRAPH LOC SERV LTDA</v>
          </cell>
          <cell r="H24" t="str">
            <v>S</v>
          </cell>
          <cell r="I24" t="str">
            <v>N</v>
          </cell>
          <cell r="J24" t="str">
            <v>07492</v>
          </cell>
          <cell r="K24">
            <v>45351</v>
          </cell>
          <cell r="M24" t="str">
            <v>2611606 - Recife - PE</v>
          </cell>
          <cell r="N24">
            <v>5315.88</v>
          </cell>
        </row>
        <row r="25">
          <cell r="C25" t="str">
            <v>UPAE PETROLINA</v>
          </cell>
          <cell r="E25" t="str">
            <v>5.3 - Locação de Máquinas e Equipamentos</v>
          </cell>
          <cell r="F25" t="str">
            <v xml:space="preserve">24.801.362/0001-40 </v>
          </cell>
          <cell r="G25" t="str">
            <v>AMD TECNOLOGIA DA INFORMAÇAO E SISTEMA</v>
          </cell>
          <cell r="H25" t="str">
            <v>S</v>
          </cell>
          <cell r="I25" t="str">
            <v>N</v>
          </cell>
          <cell r="J25" t="str">
            <v>684</v>
          </cell>
          <cell r="K25">
            <v>45352</v>
          </cell>
          <cell r="M25" t="str">
            <v>2611606 - Recife - PE</v>
          </cell>
          <cell r="N25">
            <v>7719</v>
          </cell>
        </row>
        <row r="26">
          <cell r="C26" t="str">
            <v>UPAE PETROLINA</v>
          </cell>
          <cell r="E26" t="str">
            <v>5.3 - Locação de Máquinas e Equipamentos</v>
          </cell>
          <cell r="F26" t="str">
            <v xml:space="preserve">14.543.772/0001-84 </v>
          </cell>
          <cell r="G26" t="str">
            <v>BRAVO LOCAÇAO DE MAQUINAS E EQUIPAMENTOS LTDA</v>
          </cell>
          <cell r="H26" t="str">
            <v>S</v>
          </cell>
          <cell r="I26" t="str">
            <v>N</v>
          </cell>
          <cell r="J26" t="str">
            <v>10228</v>
          </cell>
          <cell r="K26">
            <v>45352</v>
          </cell>
          <cell r="M26" t="str">
            <v>2607901 - Jaboatão dos Guararapes - PE</v>
          </cell>
          <cell r="N26">
            <v>2391.38</v>
          </cell>
        </row>
        <row r="27">
          <cell r="C27" t="str">
            <v>UPAE PETROLINA</v>
          </cell>
          <cell r="E27" t="str">
            <v>5.8 - Locação de Veículos Automotores</v>
          </cell>
          <cell r="F27">
            <v>14494156000180</v>
          </cell>
          <cell r="G27" t="str">
            <v>AGIL LOCADORA DE VEICULOS LTDA</v>
          </cell>
          <cell r="H27" t="str">
            <v>S</v>
          </cell>
          <cell r="I27" t="str">
            <v>N</v>
          </cell>
          <cell r="J27" t="str">
            <v>001574</v>
          </cell>
          <cell r="K27">
            <v>45356</v>
          </cell>
          <cell r="M27" t="str">
            <v>2611606 - Recife - PE</v>
          </cell>
          <cell r="N27">
            <v>2400</v>
          </cell>
        </row>
        <row r="28">
          <cell r="C28" t="str">
            <v>UPAE PETROLINA</v>
          </cell>
          <cell r="E28" t="str">
            <v>5.1 - Locação de Equipamentos Médicos-Hospitalares</v>
          </cell>
          <cell r="F28" t="str">
            <v xml:space="preserve">10.859.287/0001-63 </v>
          </cell>
          <cell r="G28" t="str">
            <v>NEWMED COMERCIO E SERVICOS DE EQUIPAMENTOS HOSPITALARES LTDA</v>
          </cell>
          <cell r="H28" t="str">
            <v>S</v>
          </cell>
          <cell r="I28" t="str">
            <v>N</v>
          </cell>
          <cell r="J28" t="str">
            <v>0303i24</v>
          </cell>
          <cell r="K28">
            <v>45355</v>
          </cell>
          <cell r="M28" t="str">
            <v>2609600 - Olinda - PE</v>
          </cell>
          <cell r="N28">
            <v>700</v>
          </cell>
        </row>
        <row r="29">
          <cell r="C29" t="str">
            <v>UPAE PETROLINA</v>
          </cell>
          <cell r="E29" t="str">
            <v>5.1 - Locação de Equipamentos Médicos-Hospitalares</v>
          </cell>
          <cell r="F29" t="str">
            <v>01.994.968/0001-43</v>
          </cell>
          <cell r="G29" t="str">
            <v>VIDEOMED LTDA</v>
          </cell>
          <cell r="H29" t="str">
            <v>S</v>
          </cell>
          <cell r="I29" t="str">
            <v>S</v>
          </cell>
          <cell r="J29" t="str">
            <v>00003880</v>
          </cell>
          <cell r="K29">
            <v>45323</v>
          </cell>
          <cell r="L29" t="str">
            <v>IDAP1FYP</v>
          </cell>
          <cell r="M29" t="str">
            <v>2611606 - Recife - PE</v>
          </cell>
          <cell r="N29">
            <v>14420</v>
          </cell>
        </row>
        <row r="30">
          <cell r="E30" t="str">
            <v/>
          </cell>
        </row>
        <row r="31">
          <cell r="C31" t="str">
            <v>UPAE PETROLINA</v>
          </cell>
          <cell r="E31" t="str">
            <v>5.16 - Serviços Médico-Hospitalares, Odotonlogia e Laboratoriais</v>
          </cell>
          <cell r="F31">
            <v>19190929000159</v>
          </cell>
          <cell r="G31" t="str">
            <v>ENDONUTRI ATRNDIMENTOSAMBULATORIAS LTDA</v>
          </cell>
          <cell r="H31" t="str">
            <v>S</v>
          </cell>
          <cell r="I31" t="str">
            <v>S</v>
          </cell>
          <cell r="J31" t="str">
            <v>542</v>
          </cell>
          <cell r="K31">
            <v>45369</v>
          </cell>
          <cell r="L31" t="str">
            <v>681955F77</v>
          </cell>
          <cell r="M31" t="str">
            <v>2611101 - Petrolina - PE</v>
          </cell>
          <cell r="N31">
            <v>8400</v>
          </cell>
        </row>
        <row r="32">
          <cell r="C32" t="str">
            <v>UPAE PETROLINA</v>
          </cell>
          <cell r="E32" t="str">
            <v>5.16 - Serviços Médico-Hospitalares, Odotonlogia e Laboratoriais</v>
          </cell>
          <cell r="F32" t="str">
            <v xml:space="preserve">41.344.471/0001-02 </v>
          </cell>
          <cell r="G32" t="str">
            <v>CORDEIRO COELHO</v>
          </cell>
          <cell r="H32" t="str">
            <v>S</v>
          </cell>
          <cell r="I32" t="str">
            <v>S</v>
          </cell>
          <cell r="J32" t="str">
            <v>00000005</v>
          </cell>
          <cell r="K32">
            <v>45363</v>
          </cell>
          <cell r="L32" t="str">
            <v>G8VH9ER5</v>
          </cell>
          <cell r="M32" t="str">
            <v>2918407 - Juazeiro - BA</v>
          </cell>
          <cell r="N32">
            <v>21572.44</v>
          </cell>
        </row>
        <row r="33">
          <cell r="C33" t="str">
            <v>UPAE PETROLINA</v>
          </cell>
          <cell r="E33" t="str">
            <v>5.16 - Serviços Médico-Hospitalares, Odotonlogia e Laboratoriais</v>
          </cell>
          <cell r="F33" t="str">
            <v xml:space="preserve">04.269.459/0001-46 </v>
          </cell>
          <cell r="G33" t="str">
            <v>ANGIOVALE CLINICA ESPECIALIZADA LTDA</v>
          </cell>
          <cell r="H33" t="str">
            <v>S</v>
          </cell>
          <cell r="I33" t="str">
            <v>S</v>
          </cell>
          <cell r="J33" t="str">
            <v>2724</v>
          </cell>
          <cell r="K33">
            <v>45363</v>
          </cell>
          <cell r="L33" t="str">
            <v>45AF2FDA6</v>
          </cell>
          <cell r="M33" t="str">
            <v>2611101 - Petrolina - PE</v>
          </cell>
          <cell r="N33">
            <v>15775</v>
          </cell>
        </row>
        <row r="34">
          <cell r="C34" t="str">
            <v>UPAE PETROLINA</v>
          </cell>
          <cell r="E34" t="str">
            <v>5.16 - Serviços Médico-Hospitalares, Odotonlogia e Laboratoriais</v>
          </cell>
          <cell r="F34" t="str">
            <v>40.924.001/0001-47</v>
          </cell>
          <cell r="G34" t="str">
            <v>OTOCLIN LTDA</v>
          </cell>
          <cell r="H34" t="str">
            <v>S</v>
          </cell>
          <cell r="I34" t="str">
            <v>S</v>
          </cell>
          <cell r="J34" t="str">
            <v>861</v>
          </cell>
          <cell r="K34">
            <v>45365</v>
          </cell>
          <cell r="L34" t="str">
            <v>2871C9B1A</v>
          </cell>
          <cell r="M34" t="str">
            <v>2611101 - Petrolina - PE</v>
          </cell>
          <cell r="N34">
            <v>4833.12</v>
          </cell>
        </row>
        <row r="35">
          <cell r="C35" t="str">
            <v>UPAE PETROLINA</v>
          </cell>
          <cell r="E35" t="str">
            <v>5.16 - Serviços Médico-Hospitalares, Odotonlogia e Laboratoriais</v>
          </cell>
          <cell r="F35">
            <v>27569811000164</v>
          </cell>
          <cell r="G35" t="str">
            <v>SAALVAR SEGURANÇA EM ANESTESIA E ANALGESIA DO VALE DO S</v>
          </cell>
          <cell r="H35" t="str">
            <v>S</v>
          </cell>
          <cell r="I35" t="str">
            <v>S</v>
          </cell>
          <cell r="J35" t="str">
            <v>1964</v>
          </cell>
          <cell r="K35">
            <v>45363</v>
          </cell>
          <cell r="L35" t="str">
            <v>5AA88BA96</v>
          </cell>
          <cell r="M35" t="str">
            <v>2611101 - Petrolina - PE</v>
          </cell>
          <cell r="N35">
            <v>35700</v>
          </cell>
        </row>
        <row r="36">
          <cell r="C36" t="str">
            <v>UPAE PETROLINA</v>
          </cell>
          <cell r="E36" t="str">
            <v>5.16 - Serviços Médico-Hospitalares, Odotonlogia e Laboratoriais</v>
          </cell>
          <cell r="F36" t="str">
            <v xml:space="preserve">05.932.953/0001-01 </v>
          </cell>
          <cell r="G36" t="str">
            <v>CECOG CENTRO DE COLOPROCTOLOGIA GINEC E OBSTETRICIA</v>
          </cell>
          <cell r="H36" t="str">
            <v>S</v>
          </cell>
          <cell r="I36" t="str">
            <v>S</v>
          </cell>
          <cell r="J36" t="str">
            <v>00000035</v>
          </cell>
          <cell r="K36">
            <v>45365</v>
          </cell>
          <cell r="L36" t="str">
            <v>I5LEQTGA</v>
          </cell>
          <cell r="M36" t="str">
            <v>2918407 - Juazeiro - BA</v>
          </cell>
          <cell r="N36">
            <v>5420</v>
          </cell>
        </row>
        <row r="37">
          <cell r="E37" t="str">
            <v/>
          </cell>
        </row>
        <row r="38">
          <cell r="C38" t="str">
            <v>UPAE PETROLINA</v>
          </cell>
          <cell r="E38" t="str">
            <v>5.16 - Serviços Médico-Hospitalares, Odotonlogia e Laboratoriais</v>
          </cell>
          <cell r="F38" t="str">
            <v xml:space="preserve">12.078.647/0001-15 </v>
          </cell>
          <cell r="G38" t="str">
            <v>CLINICARDIO CLINICA CARDIOLOGICA DE PETROLINA LTDA</v>
          </cell>
          <cell r="H38" t="str">
            <v>S</v>
          </cell>
          <cell r="I38" t="str">
            <v>S</v>
          </cell>
          <cell r="J38" t="str">
            <v>1240</v>
          </cell>
          <cell r="K38">
            <v>45365</v>
          </cell>
          <cell r="L38" t="str">
            <v>047BE79A9</v>
          </cell>
          <cell r="M38" t="str">
            <v>2611101 - Petrolina - PE</v>
          </cell>
          <cell r="N38">
            <v>845</v>
          </cell>
        </row>
        <row r="39">
          <cell r="C39" t="str">
            <v>UPAE PETROLINA</v>
          </cell>
          <cell r="E39" t="str">
            <v>5.16 - Serviços Médico-Hospitalares, Odotonlogia e Laboratoriais</v>
          </cell>
          <cell r="F39" t="str">
            <v xml:space="preserve">01.253.637/0001-52 </v>
          </cell>
          <cell r="G39" t="str">
            <v>CLIMAGO CLINICA DE IMAGEM GINECOL E OBSTETRICIA</v>
          </cell>
          <cell r="H39" t="str">
            <v>S</v>
          </cell>
          <cell r="I39" t="str">
            <v>S</v>
          </cell>
          <cell r="J39" t="str">
            <v>00000021</v>
          </cell>
          <cell r="K39">
            <v>45364</v>
          </cell>
          <cell r="L39" t="str">
            <v>I5LEQRU6</v>
          </cell>
          <cell r="M39" t="str">
            <v>2918407 - Juazeiro - BA</v>
          </cell>
          <cell r="N39">
            <v>5816.84</v>
          </cell>
        </row>
        <row r="40">
          <cell r="C40" t="str">
            <v>UPAE PETROLINA</v>
          </cell>
          <cell r="E40" t="str">
            <v>5.16 - Serviços Médico-Hospitalares, Odotonlogia e Laboratoriais</v>
          </cell>
          <cell r="F40" t="str">
            <v xml:space="preserve">17.245.974/0001-38 </v>
          </cell>
          <cell r="G40" t="str">
            <v>CLINICA ANGIOART LTDA ME</v>
          </cell>
          <cell r="H40" t="str">
            <v>S</v>
          </cell>
          <cell r="I40" t="str">
            <v>S</v>
          </cell>
          <cell r="J40" t="str">
            <v>316</v>
          </cell>
          <cell r="K40">
            <v>45364</v>
          </cell>
          <cell r="L40" t="str">
            <v>D3D0480CE</v>
          </cell>
          <cell r="M40" t="str">
            <v>2611101 - Petrolina - PE</v>
          </cell>
          <cell r="N40">
            <v>13890</v>
          </cell>
        </row>
        <row r="41">
          <cell r="C41" t="str">
            <v>UPAE PETROLINA</v>
          </cell>
          <cell r="E41" t="str">
            <v>5.16 - Serviços Médico-Hospitalares, Odotonlogia e Laboratoriais</v>
          </cell>
          <cell r="F41" t="str">
            <v xml:space="preserve">03.837.162/0001-77 </v>
          </cell>
          <cell r="G41" t="str">
            <v>CLINICA MEDICA E PEDIATRICA DE PETROLINA LTDA</v>
          </cell>
          <cell r="H41" t="str">
            <v>S</v>
          </cell>
          <cell r="I41" t="str">
            <v>S</v>
          </cell>
          <cell r="J41" t="str">
            <v>732</v>
          </cell>
          <cell r="K41">
            <v>45365</v>
          </cell>
          <cell r="L41" t="str">
            <v>664799DD5</v>
          </cell>
          <cell r="M41" t="str">
            <v>2611101 - Petrolina - PE</v>
          </cell>
          <cell r="N41">
            <v>5880</v>
          </cell>
        </row>
        <row r="42">
          <cell r="C42" t="str">
            <v>UPAE PETROLINA</v>
          </cell>
          <cell r="E42" t="str">
            <v>5.16 - Serviços Médico-Hospitalares, Odotonlogia e Laboratoriais</v>
          </cell>
          <cell r="F42" t="str">
            <v xml:space="preserve">10.225.064/0001-44 </v>
          </cell>
          <cell r="G42" t="str">
            <v>ANGIOCLINICA SS LTDA</v>
          </cell>
          <cell r="H42" t="str">
            <v>S</v>
          </cell>
          <cell r="I42" t="str">
            <v>S</v>
          </cell>
          <cell r="J42" t="str">
            <v>1264</v>
          </cell>
          <cell r="K42">
            <v>45364</v>
          </cell>
          <cell r="L42" t="str">
            <v>BE9008A64</v>
          </cell>
          <cell r="M42" t="str">
            <v>2611101 - Petrolina - PE</v>
          </cell>
          <cell r="N42">
            <v>6520</v>
          </cell>
        </row>
        <row r="43">
          <cell r="C43" t="str">
            <v>UPAE PETROLINA</v>
          </cell>
          <cell r="E43" t="str">
            <v>5.16 - Serviços Médico-Hospitalares, Odotonlogia e Laboratoriais</v>
          </cell>
          <cell r="F43" t="str">
            <v>04.109.643/0001-29</v>
          </cell>
          <cell r="G43" t="str">
            <v>SERVIÇO MEDICOS DE PETROLINA LTDA</v>
          </cell>
          <cell r="H43" t="str">
            <v>S</v>
          </cell>
          <cell r="I43" t="str">
            <v>S</v>
          </cell>
          <cell r="J43" t="str">
            <v>2533</v>
          </cell>
          <cell r="K43">
            <v>45364</v>
          </cell>
          <cell r="L43" t="str">
            <v>BE7212A97</v>
          </cell>
          <cell r="M43" t="str">
            <v>2611101 - Petrolina - PE</v>
          </cell>
          <cell r="N43">
            <v>8400</v>
          </cell>
        </row>
        <row r="44">
          <cell r="C44" t="str">
            <v>UPAE PETROLINA</v>
          </cell>
          <cell r="E44" t="str">
            <v>5.16 - Serviços Médico-Hospitalares, Odotonlogia e Laboratoriais</v>
          </cell>
          <cell r="F44" t="str">
            <v xml:space="preserve">08.683.483/0001-88 </v>
          </cell>
          <cell r="G44" t="str">
            <v>CONSULTORIO OTORRINOLARINGOLOGICO DO VALE SÃO F</v>
          </cell>
          <cell r="H44" t="str">
            <v>S</v>
          </cell>
          <cell r="I44" t="str">
            <v>S</v>
          </cell>
          <cell r="J44" t="str">
            <v>3481</v>
          </cell>
          <cell r="K44">
            <v>45363</v>
          </cell>
          <cell r="L44" t="str">
            <v>D5E7B4DFC</v>
          </cell>
          <cell r="M44" t="str">
            <v>2611101 - Petrolina - PE</v>
          </cell>
          <cell r="N44">
            <v>5040</v>
          </cell>
        </row>
        <row r="45">
          <cell r="C45" t="str">
            <v>UPAE PETROLINA</v>
          </cell>
          <cell r="E45" t="str">
            <v>5.16 - Serviços Médico-Hospitalares, Odotonlogia e Laboratoriais</v>
          </cell>
          <cell r="F45" t="str">
            <v xml:space="preserve">09.454.235/0001-28 </v>
          </cell>
          <cell r="G45" t="str">
            <v>DUARTE E TRAVASSOS SERVIÇOS MEDICOS LTDA</v>
          </cell>
          <cell r="H45" t="str">
            <v>S</v>
          </cell>
          <cell r="I45" t="str">
            <v>S</v>
          </cell>
          <cell r="J45" t="str">
            <v>00000010</v>
          </cell>
          <cell r="K45">
            <v>45364</v>
          </cell>
          <cell r="L45" t="str">
            <v>SNA25AH8</v>
          </cell>
          <cell r="M45" t="str">
            <v>2918407 - Juazeiro - BA</v>
          </cell>
          <cell r="N45">
            <v>6900</v>
          </cell>
        </row>
        <row r="46">
          <cell r="C46" t="str">
            <v>UPAE PETROLINA</v>
          </cell>
          <cell r="E46" t="str">
            <v>5.16 - Serviços Médico-Hospitalares, Odotonlogia e Laboratoriais</v>
          </cell>
          <cell r="F46" t="str">
            <v xml:space="preserve">21.822.732/0001-37 </v>
          </cell>
          <cell r="G46" t="str">
            <v>DOCTOVALE E CIRURGIA E SERV MED ESPECIALIZADOS LTDA</v>
          </cell>
          <cell r="H46" t="str">
            <v>S</v>
          </cell>
          <cell r="I46" t="str">
            <v>S</v>
          </cell>
          <cell r="J46" t="str">
            <v>00000059</v>
          </cell>
          <cell r="K46">
            <v>45365</v>
          </cell>
          <cell r="L46" t="str">
            <v>Ssna25byj</v>
          </cell>
          <cell r="M46" t="str">
            <v>2918407 - Juazeiro - BA</v>
          </cell>
          <cell r="N46">
            <v>20656.259999999998</v>
          </cell>
        </row>
        <row r="47">
          <cell r="C47" t="str">
            <v>UPAE PETROLINA</v>
          </cell>
          <cell r="E47" t="str">
            <v>5.16 - Serviços Médico-Hospitalares, Odotonlogia e Laboratoriais</v>
          </cell>
          <cell r="F47" t="str">
            <v xml:space="preserve">39.764.909/0001-51 </v>
          </cell>
          <cell r="G47" t="str">
            <v>DALMAS ROCHA SERVIÇOS MEDICOS LTDA ME</v>
          </cell>
          <cell r="H47" t="str">
            <v>S</v>
          </cell>
          <cell r="I47" t="str">
            <v>S</v>
          </cell>
          <cell r="J47" t="str">
            <v>318</v>
          </cell>
          <cell r="K47">
            <v>45364</v>
          </cell>
          <cell r="L47" t="str">
            <v>6E5EDCF75</v>
          </cell>
          <cell r="M47" t="str">
            <v>2611101 - Petrolina - PE</v>
          </cell>
          <cell r="N47">
            <v>4155</v>
          </cell>
        </row>
        <row r="48">
          <cell r="C48" t="str">
            <v>UPAE PETROLINA</v>
          </cell>
          <cell r="E48" t="str">
            <v>5.16 - Serviços Médico-Hospitalares, Odotonlogia e Laboratoriais</v>
          </cell>
          <cell r="F48">
            <v>29207753000154</v>
          </cell>
          <cell r="G48" t="str">
            <v>BRASIL  PLUS SERVIÇOS MEDICOS LTDA</v>
          </cell>
          <cell r="H48" t="str">
            <v>S</v>
          </cell>
          <cell r="I48" t="str">
            <v>S</v>
          </cell>
          <cell r="J48" t="str">
            <v>00000668</v>
          </cell>
          <cell r="K48">
            <v>45363</v>
          </cell>
          <cell r="L48" t="str">
            <v>LNRQE8LK</v>
          </cell>
          <cell r="M48" t="str">
            <v>2927408 - Salvador - BA</v>
          </cell>
          <cell r="N48">
            <v>1890</v>
          </cell>
        </row>
        <row r="49">
          <cell r="C49" t="str">
            <v>UPAE PETROLINA</v>
          </cell>
          <cell r="E49" t="str">
            <v>5.16 - Serviços Médico-Hospitalares, Odotonlogia e Laboratoriais</v>
          </cell>
          <cell r="F49" t="str">
            <v xml:space="preserve">32.302.394/0001-29 </v>
          </cell>
          <cell r="G49" t="str">
            <v>ENDOVALE SERVIÇOS ENDOSCOPICOS LTDA</v>
          </cell>
          <cell r="H49" t="str">
            <v>S</v>
          </cell>
          <cell r="I49" t="str">
            <v>S</v>
          </cell>
          <cell r="J49" t="str">
            <v>449</v>
          </cell>
          <cell r="K49">
            <v>45365</v>
          </cell>
          <cell r="L49" t="str">
            <v>E3BE8A0EF</v>
          </cell>
          <cell r="M49" t="str">
            <v>2611101 - Petrolina - PE</v>
          </cell>
          <cell r="N49">
            <v>12420</v>
          </cell>
        </row>
        <row r="50">
          <cell r="C50" t="str">
            <v>UPAE PETROLINA</v>
          </cell>
          <cell r="E50" t="str">
            <v>5.16 - Serviços Médico-Hospitalares, Odotonlogia e Laboratoriais</v>
          </cell>
          <cell r="F50" t="str">
            <v>12.342.816/0001-82</v>
          </cell>
          <cell r="G50" t="str">
            <v>ALL MEDICAL SERVIÇOS MEDICOS LTDA</v>
          </cell>
          <cell r="H50" t="str">
            <v>S</v>
          </cell>
          <cell r="I50" t="str">
            <v>S</v>
          </cell>
          <cell r="J50" t="str">
            <v>7720</v>
          </cell>
          <cell r="K50">
            <v>45364</v>
          </cell>
          <cell r="L50" t="str">
            <v>C1B9167E5</v>
          </cell>
          <cell r="M50" t="str">
            <v>2611101 - Petrolina - PE</v>
          </cell>
          <cell r="N50">
            <v>25859.1</v>
          </cell>
        </row>
        <row r="51">
          <cell r="C51" t="str">
            <v>UPAE PETROLINA</v>
          </cell>
          <cell r="E51" t="str">
            <v>5.16 - Serviços Médico-Hospitalares, Odotonlogia e Laboratoriais</v>
          </cell>
          <cell r="F51" t="str">
            <v xml:space="preserve">23.523.084/0001-43 </v>
          </cell>
          <cell r="G51" t="str">
            <v>HOSPITAL DE OLHOS LEITE &amp; MOURA LTDA ME</v>
          </cell>
          <cell r="H51" t="str">
            <v>S</v>
          </cell>
          <cell r="I51" t="str">
            <v>S</v>
          </cell>
          <cell r="J51" t="str">
            <v>10004</v>
          </cell>
          <cell r="K51">
            <v>45363</v>
          </cell>
          <cell r="L51" t="str">
            <v>124AA93B0</v>
          </cell>
          <cell r="M51" t="str">
            <v>2611101 - Petrolina - PE</v>
          </cell>
          <cell r="N51">
            <v>8833.6</v>
          </cell>
        </row>
        <row r="52">
          <cell r="C52" t="str">
            <v>UPAE PETROLINA</v>
          </cell>
          <cell r="E52" t="str">
            <v>5.16 - Serviços Médico-Hospitalares, Odotonlogia e Laboratoriais</v>
          </cell>
          <cell r="F52" t="str">
            <v xml:space="preserve">22.616.512/0001-10 </v>
          </cell>
          <cell r="G52" t="str">
            <v>PLENA SAUDE INTEGRADA LTDA</v>
          </cell>
          <cell r="H52" t="str">
            <v>S</v>
          </cell>
          <cell r="I52" t="str">
            <v>S</v>
          </cell>
          <cell r="J52" t="str">
            <v>1488</v>
          </cell>
          <cell r="K52">
            <v>45363</v>
          </cell>
          <cell r="L52" t="str">
            <v>EA08C48D9</v>
          </cell>
          <cell r="M52" t="str">
            <v>2611101 - Petrolina - PE</v>
          </cell>
          <cell r="N52">
            <v>3040</v>
          </cell>
        </row>
        <row r="53">
          <cell r="C53" t="str">
            <v>UPAE PETROLINA</v>
          </cell>
          <cell r="E53" t="str">
            <v>5.16 - Serviços Médico-Hospitalares, Odotonlogia e Laboratoriais</v>
          </cell>
          <cell r="F53" t="str">
            <v xml:space="preserve">04.020.195/0001-92 </v>
          </cell>
          <cell r="G53" t="str">
            <v>INSTITUTO DOENCAS NEUROL NEUROC V S F S/C LTDA</v>
          </cell>
          <cell r="H53" t="str">
            <v>S</v>
          </cell>
          <cell r="I53" t="str">
            <v>S</v>
          </cell>
          <cell r="J53" t="str">
            <v>1908</v>
          </cell>
          <cell r="K53">
            <v>45363</v>
          </cell>
          <cell r="L53" t="str">
            <v>95F7A3A07</v>
          </cell>
          <cell r="M53" t="str">
            <v>2611101 - Petrolina - PE</v>
          </cell>
          <cell r="N53">
            <v>8235</v>
          </cell>
        </row>
        <row r="54">
          <cell r="C54" t="str">
            <v>UPAE PETROLINA</v>
          </cell>
          <cell r="E54" t="str">
            <v>5.16 - Serviços Médico-Hospitalares, Odotonlogia e Laboratoriais</v>
          </cell>
          <cell r="F54" t="str">
            <v xml:space="preserve">01.929.606/0001-79 </v>
          </cell>
          <cell r="G54" t="str">
            <v>INSTITUTO DE OLHOS VALE SÃO FRANCISCO</v>
          </cell>
          <cell r="H54" t="str">
            <v>S</v>
          </cell>
          <cell r="I54" t="str">
            <v>S</v>
          </cell>
          <cell r="J54" t="str">
            <v>10798</v>
          </cell>
          <cell r="K54">
            <v>45365</v>
          </cell>
          <cell r="L54" t="str">
            <v>5606D210D</v>
          </cell>
          <cell r="M54" t="str">
            <v>2611101 - Petrolina - PE</v>
          </cell>
          <cell r="N54">
            <v>5664.6</v>
          </cell>
        </row>
        <row r="55">
          <cell r="C55" t="str">
            <v>UPAE PETROLINA</v>
          </cell>
          <cell r="E55" t="str">
            <v>5.16 - Serviços Médico-Hospitalares, Odotonlogia e Laboratoriais</v>
          </cell>
          <cell r="F55" t="str">
            <v xml:space="preserve">13.936.275/0001-83 </v>
          </cell>
          <cell r="G55" t="str">
            <v>MED VALE SERVIÇOS MEDICOS DO VALE SS LTDA</v>
          </cell>
          <cell r="H55" t="str">
            <v>S</v>
          </cell>
          <cell r="I55" t="str">
            <v>S</v>
          </cell>
          <cell r="J55" t="str">
            <v>00000018</v>
          </cell>
          <cell r="K55">
            <v>45363</v>
          </cell>
          <cell r="L55" t="str">
            <v>2WQZWAK7</v>
          </cell>
          <cell r="M55" t="str">
            <v>2918407 - Juazeiro - BA</v>
          </cell>
          <cell r="N55">
            <v>7480</v>
          </cell>
        </row>
        <row r="56">
          <cell r="C56" t="str">
            <v>UPAE PETROLINA</v>
          </cell>
          <cell r="E56" t="str">
            <v>5.16 - Serviços Médico-Hospitalares, Odotonlogia e Laboratoriais</v>
          </cell>
          <cell r="F56" t="str">
            <v xml:space="preserve">17.634.028/0001-83 </v>
          </cell>
          <cell r="G56" t="str">
            <v>REUMASTO ATIVIDADES MEDICAS LTDA ME</v>
          </cell>
          <cell r="H56" t="str">
            <v>S</v>
          </cell>
          <cell r="I56" t="str">
            <v>S</v>
          </cell>
          <cell r="J56" t="str">
            <v>2422</v>
          </cell>
          <cell r="K56">
            <v>45365</v>
          </cell>
          <cell r="L56" t="str">
            <v>B96AB8639</v>
          </cell>
          <cell r="M56" t="str">
            <v>2611101 - Petrolina - PE</v>
          </cell>
          <cell r="N56">
            <v>14700</v>
          </cell>
        </row>
        <row r="57">
          <cell r="C57" t="str">
            <v>UPAE PETROLINA</v>
          </cell>
          <cell r="E57" t="str">
            <v>5.16 - Serviços Médico-Hospitalares, Odotonlogia e Laboratoriais</v>
          </cell>
          <cell r="F57" t="str">
            <v xml:space="preserve">22.003.899/0001-39 </v>
          </cell>
          <cell r="G57" t="str">
            <v>RADIO MED SOCIEDADE MEDICA LTDA</v>
          </cell>
          <cell r="H57" t="str">
            <v>S</v>
          </cell>
          <cell r="I57" t="str">
            <v>S</v>
          </cell>
          <cell r="J57" t="str">
            <v>00001444</v>
          </cell>
          <cell r="K57">
            <v>45363</v>
          </cell>
          <cell r="L57" t="str">
            <v>TGP8NLPD</v>
          </cell>
          <cell r="M57" t="str">
            <v>2927408 - Salvador - BA</v>
          </cell>
          <cell r="N57">
            <v>5424.9</v>
          </cell>
        </row>
        <row r="58">
          <cell r="C58" t="str">
            <v>UPAE PETROLINA</v>
          </cell>
          <cell r="E58" t="str">
            <v>5.16 - Serviços Médico-Hospitalares, Odotonlogia e Laboratoriais</v>
          </cell>
          <cell r="F58" t="str">
            <v xml:space="preserve">12.576.670/0001-30 </v>
          </cell>
          <cell r="G58" t="str">
            <v>S MOURA &amp; R LIMA LTDA</v>
          </cell>
          <cell r="H58" t="str">
            <v>S</v>
          </cell>
          <cell r="I58" t="str">
            <v>S</v>
          </cell>
          <cell r="J58" t="str">
            <v>2007</v>
          </cell>
          <cell r="K58">
            <v>45364</v>
          </cell>
          <cell r="L58" t="str">
            <v>5F1BCA8A7</v>
          </cell>
          <cell r="M58" t="str">
            <v>2611101 - Petrolina - PE</v>
          </cell>
          <cell r="N58">
            <v>17612.080000000002</v>
          </cell>
        </row>
        <row r="59">
          <cell r="C59" t="str">
            <v>UPAE PETROLINA</v>
          </cell>
          <cell r="E59" t="str">
            <v>5.16 - Serviços Médico-Hospitalares, Odotonlogia e Laboratoriais</v>
          </cell>
          <cell r="F59" t="str">
            <v xml:space="preserve">16.811.596/0001-40 </v>
          </cell>
          <cell r="G59" t="str">
            <v xml:space="preserve">F&amp; F OFTAMOLOGIA LTDA ME </v>
          </cell>
          <cell r="H59" t="str">
            <v>S</v>
          </cell>
          <cell r="I59" t="str">
            <v>S</v>
          </cell>
          <cell r="J59" t="str">
            <v>260</v>
          </cell>
          <cell r="K59">
            <v>45364</v>
          </cell>
          <cell r="L59" t="str">
            <v>8C8C5E428</v>
          </cell>
          <cell r="M59" t="str">
            <v>2611101 - Petrolina - PE</v>
          </cell>
          <cell r="N59">
            <v>8207.2000000000007</v>
          </cell>
        </row>
        <row r="60">
          <cell r="C60" t="str">
            <v>UPAE PETROLINA</v>
          </cell>
          <cell r="E60" t="str">
            <v>5.16 - Serviços Médico-Hospitalares, Odotonlogia e Laboratoriais</v>
          </cell>
          <cell r="F60" t="str">
            <v xml:space="preserve">12.094.225/0001-33 </v>
          </cell>
          <cell r="G60" t="str">
            <v>THAMED SERVIÇOS MEDICOS LTDA</v>
          </cell>
          <cell r="H60" t="str">
            <v>S</v>
          </cell>
          <cell r="I60" t="str">
            <v>S</v>
          </cell>
          <cell r="J60" t="str">
            <v>0000008</v>
          </cell>
          <cell r="K60">
            <v>45364</v>
          </cell>
          <cell r="L60" t="str">
            <v>EC5156LD</v>
          </cell>
          <cell r="M60" t="str">
            <v>2918407 - Juazeiro - BA</v>
          </cell>
          <cell r="N60">
            <v>5600</v>
          </cell>
        </row>
        <row r="61">
          <cell r="C61" t="str">
            <v>UPAE PETROLINA</v>
          </cell>
          <cell r="E61" t="str">
            <v>5.16 - Serviços Médico-Hospitalares, Odotonlogia e Laboratoriais</v>
          </cell>
          <cell r="F61" t="str">
            <v xml:space="preserve">22.968.447/0001-91 </v>
          </cell>
          <cell r="G61" t="str">
            <v>TFAM SERVIÇOS MEDICOS LTDA</v>
          </cell>
          <cell r="H61" t="str">
            <v>S</v>
          </cell>
          <cell r="I61" t="str">
            <v>S</v>
          </cell>
          <cell r="J61" t="str">
            <v>1011</v>
          </cell>
          <cell r="K61">
            <v>45364</v>
          </cell>
          <cell r="L61" t="str">
            <v>5BE8ECCAF</v>
          </cell>
          <cell r="M61" t="str">
            <v>2611101 - Petrolina - PE</v>
          </cell>
          <cell r="N61">
            <v>2870</v>
          </cell>
        </row>
        <row r="62">
          <cell r="C62" t="str">
            <v>UPAE PETROLINA</v>
          </cell>
          <cell r="E62" t="str">
            <v>5.16 - Serviços Médico-Hospitalares, Odotonlogia e Laboratoriais</v>
          </cell>
          <cell r="F62" t="str">
            <v xml:space="preserve">21.833.040/0001-94 </v>
          </cell>
          <cell r="G62" t="str">
            <v>UROVALE SERVIÇOS MEDICOS LTDA</v>
          </cell>
          <cell r="H62" t="str">
            <v>S</v>
          </cell>
          <cell r="I62" t="str">
            <v>S</v>
          </cell>
          <cell r="J62" t="str">
            <v>00000019</v>
          </cell>
          <cell r="K62">
            <v>45364</v>
          </cell>
          <cell r="L62" t="str">
            <v>AINPTJNQ</v>
          </cell>
          <cell r="M62" t="str">
            <v>2918407 - Juazeiro - BA</v>
          </cell>
          <cell r="N62">
            <v>12054.54</v>
          </cell>
        </row>
        <row r="63">
          <cell r="C63" t="str">
            <v>UPAE PETROLINA</v>
          </cell>
          <cell r="E63" t="str">
            <v>5.16 - Serviços Médico-Hospitalares, Odotonlogia e Laboratoriais</v>
          </cell>
          <cell r="F63" t="str">
            <v xml:space="preserve">25.300.217/0001-48 </v>
          </cell>
          <cell r="G63" t="str">
            <v>VITTALSAUDE SERVIÇOS MEDICOS LTDA ME</v>
          </cell>
          <cell r="H63" t="str">
            <v>S</v>
          </cell>
          <cell r="I63" t="str">
            <v>S</v>
          </cell>
          <cell r="J63" t="str">
            <v>426</v>
          </cell>
          <cell r="K63">
            <v>45364</v>
          </cell>
          <cell r="L63" t="str">
            <v>AB92DB1DD</v>
          </cell>
          <cell r="M63" t="str">
            <v>2611101 - Petrolina - PE</v>
          </cell>
          <cell r="N63">
            <v>7770</v>
          </cell>
        </row>
        <row r="64">
          <cell r="C64" t="str">
            <v>UPAE PETROLINA</v>
          </cell>
          <cell r="E64" t="str">
            <v>5.16 - Serviços Médico-Hospitalares, Odotonlogia e Laboratoriais</v>
          </cell>
          <cell r="F64" t="str">
            <v>44.740.632/0001-67</v>
          </cell>
          <cell r="G64" t="str">
            <v>H DINIZ SERVIÇOS MEDICOS LTDA</v>
          </cell>
          <cell r="H64" t="str">
            <v>S</v>
          </cell>
          <cell r="I64" t="str">
            <v>S</v>
          </cell>
          <cell r="J64" t="str">
            <v>249</v>
          </cell>
          <cell r="K64">
            <v>45363</v>
          </cell>
          <cell r="L64" t="str">
            <v>FEE88088D</v>
          </cell>
          <cell r="M64" t="str">
            <v>2611101 - Petrolina - PE</v>
          </cell>
          <cell r="N64">
            <v>7614.36</v>
          </cell>
        </row>
        <row r="65">
          <cell r="E65" t="str">
            <v/>
          </cell>
        </row>
        <row r="66">
          <cell r="C66" t="str">
            <v>UPAE PETROLINA</v>
          </cell>
          <cell r="E66" t="str">
            <v>5.16 - Serviços Médico-Hospitalares, Odotonlogia e Laboratoriais</v>
          </cell>
          <cell r="F66" t="str">
            <v xml:space="preserve">11.165.743/0001-38 </v>
          </cell>
          <cell r="G66" t="str">
            <v>LABORATORIO DE ANALISES CLINICAS ESPECIALIZADAS</v>
          </cell>
          <cell r="H66" t="str">
            <v>S</v>
          </cell>
          <cell r="I66" t="str">
            <v>S</v>
          </cell>
          <cell r="J66" t="str">
            <v>11252</v>
          </cell>
          <cell r="K66">
            <v>45355</v>
          </cell>
          <cell r="L66" t="str">
            <v>2A9C09BD7</v>
          </cell>
          <cell r="M66" t="str">
            <v>2611101 - Petrolina - PE</v>
          </cell>
          <cell r="N66">
            <v>51176.639999999999</v>
          </cell>
        </row>
        <row r="67">
          <cell r="C67" t="str">
            <v>UPAE PETROLINA</v>
          </cell>
          <cell r="E67" t="str">
            <v>5.8 - Locação de Veículos Automotores</v>
          </cell>
          <cell r="F67">
            <v>17863255000180</v>
          </cell>
          <cell r="G67" t="str">
            <v>HUMANA S HOME CARE LTDA</v>
          </cell>
          <cell r="H67" t="str">
            <v>S</v>
          </cell>
          <cell r="I67" t="str">
            <v>S</v>
          </cell>
          <cell r="J67" t="str">
            <v>4447</v>
          </cell>
          <cell r="K67">
            <v>45355</v>
          </cell>
          <cell r="L67" t="str">
            <v>D4E05FDA7</v>
          </cell>
          <cell r="M67" t="str">
            <v>2611101 - Petrolina - PE</v>
          </cell>
          <cell r="N67">
            <v>14985</v>
          </cell>
        </row>
        <row r="68">
          <cell r="C68" t="str">
            <v>UPAE PETROLINA</v>
          </cell>
          <cell r="E68" t="str">
            <v>5.8 - Locação de Veículos Automotores</v>
          </cell>
          <cell r="F68">
            <v>17863255000180</v>
          </cell>
          <cell r="G68" t="str">
            <v>HUMANA S HOME CARE LTDA</v>
          </cell>
          <cell r="H68" t="str">
            <v>S</v>
          </cell>
          <cell r="I68" t="str">
            <v>S</v>
          </cell>
          <cell r="J68" t="str">
            <v>4446</v>
          </cell>
          <cell r="K68">
            <v>45355</v>
          </cell>
          <cell r="L68" t="str">
            <v>BA7E7CD32</v>
          </cell>
          <cell r="M68" t="str">
            <v>2611101 - Petrolina - PE</v>
          </cell>
          <cell r="N68">
            <v>68640</v>
          </cell>
        </row>
        <row r="69">
          <cell r="C69" t="str">
            <v>UPAE PETROLINA</v>
          </cell>
          <cell r="E69" t="str">
            <v>5.15 - Serviços Domésticos</v>
          </cell>
          <cell r="F69">
            <v>26052800000140</v>
          </cell>
          <cell r="G69" t="str">
            <v>BRILAV LAVANDERIAHOSPITALAR EIRELI</v>
          </cell>
          <cell r="H69" t="str">
            <v>S</v>
          </cell>
          <cell r="I69" t="str">
            <v>S</v>
          </cell>
          <cell r="J69" t="str">
            <v>2073</v>
          </cell>
          <cell r="K69">
            <v>45359</v>
          </cell>
          <cell r="L69" t="str">
            <v>4F25052FC</v>
          </cell>
          <cell r="M69" t="str">
            <v>2611101 - Petrolina - PE</v>
          </cell>
          <cell r="N69">
            <v>11167.7</v>
          </cell>
        </row>
        <row r="70">
          <cell r="C70" t="str">
            <v>UPAE PETROLINA</v>
          </cell>
          <cell r="E70" t="str">
            <v>5.10 - Detetização/Tratamento de Resíduos e Afins</v>
          </cell>
          <cell r="F70" t="str">
            <v xml:space="preserve">11.863.530/0001-80 </v>
          </cell>
          <cell r="G70" t="str">
            <v>BRASCON GESTAO AMBIENTAL LTDA</v>
          </cell>
          <cell r="H70" t="str">
            <v>S</v>
          </cell>
          <cell r="I70" t="str">
            <v>S</v>
          </cell>
          <cell r="J70" t="str">
            <v>185246</v>
          </cell>
          <cell r="K70">
            <v>45362</v>
          </cell>
          <cell r="L70" t="str">
            <v>D3SWYGSAH</v>
          </cell>
          <cell r="M70" t="str">
            <v>2611309 - Pombos - PE</v>
          </cell>
          <cell r="N70">
            <v>1874.88</v>
          </cell>
        </row>
        <row r="71">
          <cell r="C71" t="str">
            <v>UPAE PETROLINA</v>
          </cell>
          <cell r="E71" t="str">
            <v>5.17 - Manutenção de Software, Certificação Digital e Microfilmagem</v>
          </cell>
          <cell r="F71">
            <v>53113791000122</v>
          </cell>
          <cell r="G71" t="str">
            <v>TOTVS S.A.</v>
          </cell>
          <cell r="H71" t="str">
            <v>S</v>
          </cell>
          <cell r="I71" t="str">
            <v>S</v>
          </cell>
          <cell r="J71" t="str">
            <v>03757605</v>
          </cell>
          <cell r="K71">
            <v>45327</v>
          </cell>
          <cell r="L71" t="str">
            <v>WJV96FPI</v>
          </cell>
          <cell r="M71" t="str">
            <v>3550308 - São Paulo - SP</v>
          </cell>
          <cell r="N71">
            <v>71.72</v>
          </cell>
        </row>
        <row r="72">
          <cell r="C72" t="str">
            <v>UPAE PETROLINA</v>
          </cell>
          <cell r="E72" t="str">
            <v>5.17 - Manutenção de Software, Certificação Digital e Microfilmagem</v>
          </cell>
          <cell r="F72" t="str">
            <v xml:space="preserve">05.620.302/0002-67 </v>
          </cell>
          <cell r="G72" t="str">
            <v>GREEN PAPER FREE SOLUÇOES SEM PAPEL LTDA ME</v>
          </cell>
          <cell r="H72" t="str">
            <v>S</v>
          </cell>
          <cell r="I72" t="str">
            <v>S</v>
          </cell>
          <cell r="J72" t="str">
            <v>00006305</v>
          </cell>
          <cell r="K72">
            <v>45325</v>
          </cell>
          <cell r="L72" t="str">
            <v>BUFZVW92D</v>
          </cell>
          <cell r="M72" t="str">
            <v>2602308 - Bonito - PE</v>
          </cell>
          <cell r="N72">
            <v>3199.77</v>
          </cell>
        </row>
        <row r="73">
          <cell r="C73" t="str">
            <v>UPAE PETROLINA</v>
          </cell>
          <cell r="E73" t="str">
            <v>5.17 - Manutenção de Software, Certificação Digital e Microfilmagem</v>
          </cell>
          <cell r="F73">
            <v>92306257000780</v>
          </cell>
          <cell r="G73" t="str">
            <v>MV INFORMATICA NORDESTE LTDA</v>
          </cell>
          <cell r="H73" t="str">
            <v>S</v>
          </cell>
          <cell r="I73" t="str">
            <v>S</v>
          </cell>
          <cell r="J73" t="str">
            <v>00068109</v>
          </cell>
          <cell r="K73">
            <v>45324</v>
          </cell>
          <cell r="L73" t="str">
            <v>IKXJ1LL3</v>
          </cell>
          <cell r="M73" t="str">
            <v>2611606 - Recife - PE</v>
          </cell>
          <cell r="N73">
            <v>13107.23</v>
          </cell>
        </row>
        <row r="74">
          <cell r="C74" t="str">
            <v>UPAE PETROLINA</v>
          </cell>
          <cell r="E74" t="str">
            <v>5.17 - Manutenção de Software, Certificação Digital e Microfilmagem</v>
          </cell>
          <cell r="F74">
            <v>4069709000102</v>
          </cell>
          <cell r="G74" t="str">
            <v>BIONEXO S.A.</v>
          </cell>
          <cell r="H74" t="str">
            <v>S</v>
          </cell>
          <cell r="I74" t="str">
            <v>S</v>
          </cell>
          <cell r="J74" t="str">
            <v>00440999</v>
          </cell>
          <cell r="K74">
            <v>45352</v>
          </cell>
          <cell r="L74" t="str">
            <v>8AFHNPMC</v>
          </cell>
          <cell r="M74" t="str">
            <v>3550308 - São Paulo - SP</v>
          </cell>
          <cell r="N74">
            <v>1000</v>
          </cell>
        </row>
        <row r="75">
          <cell r="C75" t="str">
            <v>UPAE PETROLINA</v>
          </cell>
          <cell r="E75" t="str">
            <v>5.17 - Manutenção de Software, Certificação Digital e Microfilmagem</v>
          </cell>
          <cell r="F75">
            <v>53113791001285</v>
          </cell>
          <cell r="G75" t="str">
            <v>TOTVS S.A.</v>
          </cell>
          <cell r="H75" t="str">
            <v>S</v>
          </cell>
          <cell r="I75" t="str">
            <v>S</v>
          </cell>
          <cell r="J75" t="str">
            <v>202412371</v>
          </cell>
          <cell r="K75">
            <v>45327</v>
          </cell>
          <cell r="L75" t="str">
            <v>EA00D05F</v>
          </cell>
          <cell r="M75" t="str">
            <v>3106200 - Belo Horizonte - MG</v>
          </cell>
          <cell r="N75">
            <v>838.66</v>
          </cell>
        </row>
        <row r="76">
          <cell r="C76" t="str">
            <v>UPAE PETROLINA</v>
          </cell>
          <cell r="E76" t="str">
            <v>5.17 - Manutenção de Software, Certificação Digital e Microfilmagem</v>
          </cell>
          <cell r="F76" t="str">
            <v xml:space="preserve">53.113.791/0012-85 </v>
          </cell>
          <cell r="G76" t="str">
            <v>TOTVS S.A.</v>
          </cell>
          <cell r="H76" t="str">
            <v>S</v>
          </cell>
          <cell r="I76" t="str">
            <v>S</v>
          </cell>
          <cell r="J76" t="str">
            <v>202412331</v>
          </cell>
          <cell r="K76">
            <v>45327</v>
          </cell>
          <cell r="L76" t="str">
            <v>4A7C1CE3</v>
          </cell>
          <cell r="M76" t="str">
            <v>3106200 - Belo Horizonte - MG</v>
          </cell>
          <cell r="N76">
            <v>69.19</v>
          </cell>
        </row>
        <row r="77">
          <cell r="C77" t="str">
            <v>UPAE PETROLINA</v>
          </cell>
          <cell r="E77" t="str">
            <v>5.17 - Manutenção de Software, Certificação Digital e Microfilmagem</v>
          </cell>
          <cell r="F77" t="str">
            <v>05.401.067/0001-51</v>
          </cell>
          <cell r="G77" t="str">
            <v>TEIKO SOLUÇOES EM TECNOLOGIA DA INFORMAÇAO LTDA</v>
          </cell>
          <cell r="H77" t="str">
            <v>S</v>
          </cell>
          <cell r="I77" t="str">
            <v>S</v>
          </cell>
          <cell r="J77" t="str">
            <v>32364</v>
          </cell>
          <cell r="K77">
            <v>45352</v>
          </cell>
          <cell r="L77" t="str">
            <v>2542D503E</v>
          </cell>
          <cell r="M77" t="str">
            <v>2611606 - Recife - PE</v>
          </cell>
          <cell r="N77">
            <v>3607.5</v>
          </cell>
        </row>
        <row r="78">
          <cell r="C78" t="str">
            <v>UPAE PETROLINA</v>
          </cell>
          <cell r="E78" t="str">
            <v xml:space="preserve">5.21 - Seguros em geral </v>
          </cell>
          <cell r="F78">
            <v>61198164000160</v>
          </cell>
          <cell r="G78" t="str">
            <v xml:space="preserve">PORTO SEGURO COMPANHIA DE SEGUROS GERAIS </v>
          </cell>
          <cell r="H78" t="str">
            <v>S</v>
          </cell>
          <cell r="I78" t="str">
            <v>N</v>
          </cell>
          <cell r="M78" t="str">
            <v>2611606 - Recife - PE</v>
          </cell>
          <cell r="N78">
            <v>556.44000000000005</v>
          </cell>
        </row>
        <row r="79">
          <cell r="C79" t="str">
            <v>UPAE PETROLINA</v>
          </cell>
          <cell r="E79" t="str">
            <v>5.99 - Outros Serviços de Terceiros Pessoa Jurídica</v>
          </cell>
          <cell r="F79">
            <v>35521046000130</v>
          </cell>
          <cell r="G79" t="str">
            <v>TGI CONSULTORIA EM GESTAO EMPRESARIAL LTDA</v>
          </cell>
          <cell r="H79" t="str">
            <v>S</v>
          </cell>
          <cell r="I79" t="str">
            <v>S</v>
          </cell>
          <cell r="J79" t="str">
            <v>00024297</v>
          </cell>
          <cell r="K79">
            <v>45328</v>
          </cell>
          <cell r="L79" t="str">
            <v>NZENU37D</v>
          </cell>
          <cell r="M79" t="str">
            <v>2611606 - Recife - PE</v>
          </cell>
          <cell r="N79">
            <v>3600</v>
          </cell>
        </row>
        <row r="80">
          <cell r="C80" t="str">
            <v>UPAE PETROLINA</v>
          </cell>
          <cell r="E80" t="str">
            <v>5.17 - Manutenção de Software, Certificação Digital e Microfilmagem</v>
          </cell>
          <cell r="F80">
            <v>53113791001285</v>
          </cell>
          <cell r="G80" t="str">
            <v>TOTVS S.A.</v>
          </cell>
          <cell r="H80" t="str">
            <v>S</v>
          </cell>
          <cell r="I80" t="str">
            <v>S</v>
          </cell>
          <cell r="J80" t="str">
            <v>202412300</v>
          </cell>
          <cell r="K80">
            <v>45327</v>
          </cell>
          <cell r="L80" t="str">
            <v>DDF25B05</v>
          </cell>
          <cell r="M80" t="str">
            <v>3106200 - Belo Horizonte - MG</v>
          </cell>
          <cell r="N80">
            <v>292.08999999999997</v>
          </cell>
        </row>
        <row r="81">
          <cell r="C81" t="str">
            <v>UPAE PETROLINA</v>
          </cell>
          <cell r="E81" t="str">
            <v>5.16 - Serviços Médico-Hospitalares, Odotonlogia e Laboratoriais</v>
          </cell>
          <cell r="F81">
            <v>36229109000142</v>
          </cell>
          <cell r="G81" t="str">
            <v>LAZZERI &amp; NICOLI SERVIÇOOS DE SAUDE LTDA</v>
          </cell>
          <cell r="H81" t="str">
            <v>S</v>
          </cell>
          <cell r="I81" t="str">
            <v>S</v>
          </cell>
          <cell r="J81" t="str">
            <v>64</v>
          </cell>
          <cell r="K81">
            <v>45364</v>
          </cell>
          <cell r="L81" t="str">
            <v>6F84142DB</v>
          </cell>
          <cell r="M81" t="str">
            <v>2611101 - Petrolina - PE</v>
          </cell>
          <cell r="N81">
            <v>7143.62</v>
          </cell>
        </row>
        <row r="82">
          <cell r="C82" t="str">
            <v>UPAE PETROLINA</v>
          </cell>
          <cell r="E82" t="str">
            <v>5.2 - Serviços Técnicos Profissionais</v>
          </cell>
          <cell r="F82">
            <v>3789272000887</v>
          </cell>
          <cell r="G82" t="str">
            <v xml:space="preserve">SERVIÇO NACIONAL DE APRENDIZAGEM INDUSTRIAL </v>
          </cell>
          <cell r="H82" t="str">
            <v>S</v>
          </cell>
          <cell r="I82" t="str">
            <v>S</v>
          </cell>
          <cell r="J82" t="str">
            <v>23693</v>
          </cell>
          <cell r="K82">
            <v>45355</v>
          </cell>
          <cell r="L82" t="str">
            <v>5700F4353</v>
          </cell>
          <cell r="M82" t="str">
            <v>2611101 - Petrolina - PE</v>
          </cell>
          <cell r="N82">
            <v>619.6</v>
          </cell>
        </row>
        <row r="83">
          <cell r="C83" t="str">
            <v>UPAE PETROLINA</v>
          </cell>
          <cell r="E83" t="str">
            <v>5.2 - Serviços Técnicos Profissionais</v>
          </cell>
          <cell r="F83" t="str">
            <v xml:space="preserve">02.512.303/0001-19 </v>
          </cell>
          <cell r="G83" t="str">
            <v>NOROES AZEVEDO SOCIEDADE DE ADVOGADOS</v>
          </cell>
          <cell r="H83" t="str">
            <v>S</v>
          </cell>
          <cell r="I83" t="str">
            <v>S</v>
          </cell>
          <cell r="J83" t="str">
            <v>00007013</v>
          </cell>
          <cell r="K83">
            <v>45328</v>
          </cell>
          <cell r="L83" t="str">
            <v>VSR323HK</v>
          </cell>
          <cell r="M83" t="str">
            <v>2611606 - Recife - PE</v>
          </cell>
          <cell r="N83">
            <v>6687.42</v>
          </cell>
        </row>
        <row r="84">
          <cell r="C84" t="str">
            <v>UPAE PETROLINA</v>
          </cell>
          <cell r="E84" t="str">
            <v>5.2 - Serviços Técnicos Profissionais</v>
          </cell>
          <cell r="F84" t="str">
            <v xml:space="preserve">02.512.303/0001-19 </v>
          </cell>
          <cell r="G84" t="str">
            <v>NOROES AZEVEDO SOCIEDADE DE ADVOGADOS</v>
          </cell>
          <cell r="H84" t="str">
            <v>S</v>
          </cell>
          <cell r="I84" t="str">
            <v>S</v>
          </cell>
          <cell r="J84" t="str">
            <v>00007014</v>
          </cell>
          <cell r="K84">
            <v>45328</v>
          </cell>
          <cell r="L84" t="str">
            <v>LWSHLP3C</v>
          </cell>
          <cell r="M84" t="str">
            <v>2611606 - Recife - PE</v>
          </cell>
          <cell r="N84">
            <v>2823.57</v>
          </cell>
        </row>
        <row r="85">
          <cell r="C85" t="str">
            <v>UPAE PETROLINA</v>
          </cell>
          <cell r="E85" t="str">
            <v>5.2 - Serviços Técnicos Profissionais</v>
          </cell>
          <cell r="F85" t="str">
            <v xml:space="preserve">24.272.956/0001-00 </v>
          </cell>
          <cell r="G85" t="str">
            <v>ANNA KELLY MONTEIRO PALHA DO NASCIMENTO ME</v>
          </cell>
          <cell r="H85" t="str">
            <v>S</v>
          </cell>
          <cell r="I85" t="str">
            <v>S</v>
          </cell>
          <cell r="J85" t="str">
            <v>186</v>
          </cell>
          <cell r="K85">
            <v>45352</v>
          </cell>
          <cell r="L85" t="str">
            <v>BA6480DE3</v>
          </cell>
          <cell r="M85" t="str">
            <v>2611101 - Petrolina - PE</v>
          </cell>
          <cell r="N85">
            <v>2300</v>
          </cell>
        </row>
        <row r="86">
          <cell r="E86" t="str">
            <v/>
          </cell>
        </row>
        <row r="87">
          <cell r="C87" t="str">
            <v>UPAE PETROLINA</v>
          </cell>
          <cell r="E87" t="str">
            <v>5.23 - Limpeza e Conservação</v>
          </cell>
          <cell r="F87" t="str">
            <v xml:space="preserve">10.229.013/0001-90 </v>
          </cell>
          <cell r="G87" t="str">
            <v>INTERCLEAN ADMINISTRAÇAO LTDA</v>
          </cell>
          <cell r="H87" t="str">
            <v>S</v>
          </cell>
          <cell r="I87" t="str">
            <v>S</v>
          </cell>
          <cell r="J87" t="str">
            <v>00001069</v>
          </cell>
          <cell r="K87">
            <v>45352</v>
          </cell>
          <cell r="L87" t="str">
            <v>JLQJJULB</v>
          </cell>
          <cell r="M87" t="str">
            <v>2611606 - Recife - PE</v>
          </cell>
          <cell r="N87">
            <v>148070.31</v>
          </cell>
        </row>
        <row r="88">
          <cell r="C88" t="str">
            <v>UPAE PETROLINA</v>
          </cell>
          <cell r="E88" t="str">
            <v>5.99 - Outros Serviços de Terceiros Pessoa Jurídica</v>
          </cell>
          <cell r="F88" t="str">
            <v xml:space="preserve">13.409.775/0006-71 </v>
          </cell>
          <cell r="G88" t="str">
            <v>LINUS LOG LTDA ME</v>
          </cell>
          <cell r="H88" t="str">
            <v>S</v>
          </cell>
          <cell r="I88" t="str">
            <v>S</v>
          </cell>
          <cell r="J88" t="str">
            <v>410</v>
          </cell>
          <cell r="K88">
            <v>45363</v>
          </cell>
          <cell r="L88" t="str">
            <v>B09536127</v>
          </cell>
          <cell r="M88" t="str">
            <v>2611101 - Petrolina - PE</v>
          </cell>
          <cell r="N88">
            <v>5902.95</v>
          </cell>
        </row>
        <row r="89">
          <cell r="C89" t="str">
            <v>UPAE PETROLINA</v>
          </cell>
          <cell r="E89" t="str">
            <v>5.99 - Outros Serviços de Terceiros Pessoa Jurídica</v>
          </cell>
          <cell r="F89" t="str">
            <v>03.811.242/0001-53</v>
          </cell>
          <cell r="G89" t="str">
            <v>MEDICAT MEDICINA DO TRABALHO LTDA ME</v>
          </cell>
          <cell r="H89" t="str">
            <v>S</v>
          </cell>
          <cell r="I89" t="str">
            <v>S</v>
          </cell>
          <cell r="J89" t="str">
            <v>54168</v>
          </cell>
          <cell r="K89">
            <v>45356</v>
          </cell>
          <cell r="L89" t="str">
            <v>54168</v>
          </cell>
          <cell r="M89" t="str">
            <v>2611101 - Petrolina - PE</v>
          </cell>
          <cell r="N89">
            <v>455</v>
          </cell>
        </row>
        <row r="90">
          <cell r="C90" t="str">
            <v>UPAE PETROLINA</v>
          </cell>
          <cell r="E90" t="str">
            <v>5.99 - Outros Serviços de Terceiros Pessoa Jurídica</v>
          </cell>
          <cell r="F90" t="str">
            <v>07.360.290/0001-23</v>
          </cell>
          <cell r="G90" t="str">
            <v>SERVAL SERVICOS E LIMPEZA LTDA</v>
          </cell>
          <cell r="H90" t="str">
            <v>S</v>
          </cell>
          <cell r="I90" t="str">
            <v>S</v>
          </cell>
          <cell r="J90" t="str">
            <v>52776</v>
          </cell>
          <cell r="K90">
            <v>45356</v>
          </cell>
          <cell r="L90" t="str">
            <v>543255003</v>
          </cell>
          <cell r="M90" t="str">
            <v>2304400 - Fortaleza - CE</v>
          </cell>
          <cell r="N90">
            <v>7038.39</v>
          </cell>
        </row>
        <row r="91">
          <cell r="C91" t="str">
            <v>UPAE PETROLINA</v>
          </cell>
          <cell r="E91" t="str">
            <v>5.99 - Outros Serviços de Terceiros Pessoa Jurídica</v>
          </cell>
          <cell r="F91" t="str">
            <v>24.363.274/0001-03</v>
          </cell>
          <cell r="G91" t="str">
            <v>ANA LETICIA LUZ E SILVA ALMEIDA</v>
          </cell>
          <cell r="H91" t="str">
            <v>S</v>
          </cell>
          <cell r="I91" t="str">
            <v>S</v>
          </cell>
          <cell r="J91" t="str">
            <v>307</v>
          </cell>
          <cell r="K91">
            <v>45358</v>
          </cell>
          <cell r="L91" t="str">
            <v>FEB98D673</v>
          </cell>
          <cell r="M91" t="str">
            <v>2611101 - Petrolina - PE</v>
          </cell>
          <cell r="N91">
            <v>2700</v>
          </cell>
        </row>
        <row r="92">
          <cell r="C92" t="str">
            <v>UPAE PETROLINA</v>
          </cell>
          <cell r="E92" t="str">
            <v>5.99 - Outros Serviços de Terceiros Pessoa Jurídica</v>
          </cell>
          <cell r="F92" t="str">
            <v>10.998.292/0001-57</v>
          </cell>
          <cell r="G92" t="str">
            <v>CENTRO DE INTEGRACAO EMPRESA ESCOLA DE PERNANBUCO CIEE</v>
          </cell>
          <cell r="H92" t="str">
            <v>S</v>
          </cell>
          <cell r="I92" t="str">
            <v>N</v>
          </cell>
          <cell r="J92" t="str">
            <v>000388089</v>
          </cell>
          <cell r="K92">
            <v>45342</v>
          </cell>
          <cell r="M92" t="str">
            <v>2611606 - Recife - PE</v>
          </cell>
          <cell r="N92">
            <v>1020</v>
          </cell>
        </row>
        <row r="93">
          <cell r="C93" t="str">
            <v>UPAE PETROLINA</v>
          </cell>
          <cell r="E93" t="str">
            <v>5.1 - Locação de Equipamentos Médicos-Hospitalares</v>
          </cell>
          <cell r="F93">
            <v>24380578000421</v>
          </cell>
          <cell r="G93" t="str">
            <v>WHITE MARTINS GASES INDUSTRIAIS DO NORDESTE LTDA</v>
          </cell>
          <cell r="H93" t="str">
            <v>S</v>
          </cell>
          <cell r="I93" t="str">
            <v>S</v>
          </cell>
          <cell r="J93" t="str">
            <v>0094618217</v>
          </cell>
          <cell r="K93">
            <v>45337</v>
          </cell>
          <cell r="M93" t="str">
            <v>2927408 - Salvador - BA</v>
          </cell>
          <cell r="N93">
            <v>12178.12</v>
          </cell>
        </row>
        <row r="94">
          <cell r="C94" t="str">
            <v>UPAE PETROLINA</v>
          </cell>
          <cell r="E94" t="str">
            <v>5.99 - Outros Serviços de Terceiros Pessoa Jurídica</v>
          </cell>
          <cell r="F94">
            <v>34028316002157</v>
          </cell>
          <cell r="G94" t="str">
            <v xml:space="preserve">EMPRESA BRASILEIRA DE CORREIOS E TELEGRAFOS </v>
          </cell>
          <cell r="H94" t="str">
            <v>S</v>
          </cell>
          <cell r="I94" t="str">
            <v>N</v>
          </cell>
          <cell r="J94" t="str">
            <v>209454</v>
          </cell>
          <cell r="K94">
            <v>45353</v>
          </cell>
          <cell r="M94" t="str">
            <v>2611101 - Petrolina - PE</v>
          </cell>
          <cell r="N94">
            <v>103.28</v>
          </cell>
        </row>
        <row r="95">
          <cell r="C95" t="str">
            <v>UPAE PETROLINA</v>
          </cell>
          <cell r="E95" t="str">
            <v>5.5 - Reparo e Manutenção de Máquinas e Equipamentos</v>
          </cell>
          <cell r="F95" t="str">
            <v>12.626.414/0001-00</v>
          </cell>
          <cell r="G95" t="str">
            <v>MANTEQ H I LTDA ME</v>
          </cell>
          <cell r="H95" t="str">
            <v>S</v>
          </cell>
          <cell r="I95" t="str">
            <v>S</v>
          </cell>
          <cell r="J95" t="str">
            <v>000001052</v>
          </cell>
          <cell r="K95">
            <v>45349</v>
          </cell>
          <cell r="L95" t="str">
            <v>IHXO69542</v>
          </cell>
          <cell r="M95" t="str">
            <v>2607901 - Jaboatão dos Guararapes - PE</v>
          </cell>
          <cell r="N95">
            <v>2660.65</v>
          </cell>
        </row>
        <row r="96">
          <cell r="C96" t="str">
            <v>UPAE PETROLINA</v>
          </cell>
          <cell r="E96" t="str">
            <v>5.5 - Reparo e Manutenção de Máquinas e Equipamentos</v>
          </cell>
          <cell r="F96" t="str">
            <v>16.654.802/0001-55</v>
          </cell>
          <cell r="G96" t="str">
            <v xml:space="preserve">FRANCISLENE S DA SILVA </v>
          </cell>
          <cell r="H96" t="str">
            <v>S</v>
          </cell>
          <cell r="I96" t="str">
            <v>S</v>
          </cell>
          <cell r="J96" t="str">
            <v>14</v>
          </cell>
          <cell r="K96">
            <v>45362</v>
          </cell>
          <cell r="L96" t="str">
            <v>29184072216654802000155000000000001424034106294845</v>
          </cell>
          <cell r="M96" t="str">
            <v>2918407 - Juazeiro - BA</v>
          </cell>
          <cell r="N96">
            <v>850</v>
          </cell>
        </row>
        <row r="97">
          <cell r="C97" t="str">
            <v>UPAE PETROLINA</v>
          </cell>
          <cell r="E97" t="str">
            <v>5.5 - Reparo e Manutenção de Máquinas e Equipamentos</v>
          </cell>
          <cell r="F97" t="str">
            <v>07.146.768/0001-17</v>
          </cell>
          <cell r="G97" t="str">
            <v>SERV IMAGEM NORDESTE ASSISTENCIA TECNICA LTDA</v>
          </cell>
          <cell r="H97" t="str">
            <v>S</v>
          </cell>
          <cell r="I97" t="str">
            <v>S</v>
          </cell>
          <cell r="J97" t="str">
            <v>000005825</v>
          </cell>
          <cell r="K97">
            <v>45345</v>
          </cell>
          <cell r="L97" t="str">
            <v>MUSE55106</v>
          </cell>
          <cell r="M97" t="str">
            <v>2607901 - Jaboatão dos Guararapes - PE</v>
          </cell>
          <cell r="N97">
            <v>6159</v>
          </cell>
        </row>
        <row r="98">
          <cell r="C98" t="str">
            <v>UPAE PETROLINA</v>
          </cell>
          <cell r="E98" t="str">
            <v>5.5 - Reparo e Manutenção de Máquinas e Equipamentos</v>
          </cell>
          <cell r="F98">
            <v>24380578000421</v>
          </cell>
          <cell r="G98" t="str">
            <v>WHITE MARTINS GASES INDUSTRIAIS DO NORDESTE LTDA</v>
          </cell>
          <cell r="H98" t="str">
            <v>S</v>
          </cell>
          <cell r="I98" t="str">
            <v>S</v>
          </cell>
          <cell r="J98" t="str">
            <v>00011048</v>
          </cell>
          <cell r="K98">
            <v>45331</v>
          </cell>
          <cell r="L98" t="str">
            <v>AKX2JX6N</v>
          </cell>
          <cell r="M98" t="str">
            <v>2927408 - Salvador - BA</v>
          </cell>
          <cell r="N98">
            <v>657.77</v>
          </cell>
        </row>
        <row r="99">
          <cell r="C99" t="str">
            <v>UPAE PETROLINA</v>
          </cell>
          <cell r="E99" t="str">
            <v>5.5 - Reparo e Manutenção de Máquinas e Equipamentos</v>
          </cell>
          <cell r="F99" t="str">
            <v xml:space="preserve">03.480.539/0001-83 </v>
          </cell>
          <cell r="G99" t="str">
            <v>SL ENGENHARIA HOSPITALAR LTDA</v>
          </cell>
          <cell r="H99" t="str">
            <v>S</v>
          </cell>
          <cell r="I99" t="str">
            <v>S</v>
          </cell>
          <cell r="J99" t="str">
            <v>000015759</v>
          </cell>
          <cell r="K99">
            <v>45352</v>
          </cell>
          <cell r="L99" t="str">
            <v>PKXO59383</v>
          </cell>
          <cell r="M99" t="str">
            <v>2607901 - Jaboatão dos Guararapes - PE</v>
          </cell>
          <cell r="N99">
            <v>17541.3</v>
          </cell>
        </row>
        <row r="100">
          <cell r="C100" t="str">
            <v>UPAE PETROLINA</v>
          </cell>
          <cell r="E100" t="str">
            <v>5.5 - Reparo e Manutenção de Máquinas e Equipamentos</v>
          </cell>
          <cell r="F100" t="str">
            <v>09.014.387/0001-00</v>
          </cell>
          <cell r="G100" t="str">
            <v>COMPLETA SERV DE AR CONDICIONADO E LOCAÇAO LTDA</v>
          </cell>
          <cell r="H100" t="str">
            <v>S</v>
          </cell>
          <cell r="I100" t="str">
            <v>S</v>
          </cell>
          <cell r="J100" t="str">
            <v>00001895</v>
          </cell>
          <cell r="K100">
            <v>45352</v>
          </cell>
          <cell r="L100" t="str">
            <v>ZVNUYALA</v>
          </cell>
          <cell r="M100" t="str">
            <v>2611606 - Recife - PE</v>
          </cell>
          <cell r="N100">
            <v>17558</v>
          </cell>
        </row>
        <row r="101">
          <cell r="C101" t="str">
            <v>UPAE PETROLINA</v>
          </cell>
          <cell r="E101" t="str">
            <v>5.5 - Reparo e Manutenção de Máquinas e Equipamentos</v>
          </cell>
          <cell r="F101" t="str">
            <v xml:space="preserve">08.930.024/0001-51 </v>
          </cell>
          <cell r="G101" t="str">
            <v>ELETRON TRANSPORTES VERTICAIS LTDA ME</v>
          </cell>
          <cell r="H101" t="str">
            <v>S</v>
          </cell>
          <cell r="I101" t="str">
            <v>S</v>
          </cell>
          <cell r="J101" t="str">
            <v>4342</v>
          </cell>
          <cell r="K101">
            <v>45338</v>
          </cell>
          <cell r="L101" t="str">
            <v>RPS3112</v>
          </cell>
          <cell r="M101" t="str">
            <v>2611101 - Petrolina - PE</v>
          </cell>
          <cell r="N101">
            <v>592</v>
          </cell>
        </row>
        <row r="102">
          <cell r="C102" t="str">
            <v>UPAE PETROLINA</v>
          </cell>
          <cell r="E102" t="str">
            <v>5.5 - Reparo e Manutenção de Máquinas e Equipamentos</v>
          </cell>
          <cell r="F102" t="str">
            <v xml:space="preserve">08.930.024/0001-51 </v>
          </cell>
          <cell r="G102" t="str">
            <v>ELETRON TRANSPORTES VERTICAIS LTDA ME</v>
          </cell>
          <cell r="H102" t="str">
            <v>S</v>
          </cell>
          <cell r="I102" t="str">
            <v>S</v>
          </cell>
          <cell r="J102" t="str">
            <v>4341</v>
          </cell>
          <cell r="K102">
            <v>45338</v>
          </cell>
          <cell r="L102" t="str">
            <v>RPS4341</v>
          </cell>
          <cell r="M102" t="str">
            <v>2611101 - Petrolina - PE</v>
          </cell>
          <cell r="N102">
            <v>356</v>
          </cell>
        </row>
        <row r="103">
          <cell r="C103" t="str">
            <v>UPAE PETROLINA</v>
          </cell>
          <cell r="E103" t="str">
            <v>5.5 - Reparo e Manutenção de Máquinas e Equipamentos</v>
          </cell>
          <cell r="F103">
            <v>51896186000140</v>
          </cell>
          <cell r="G103" t="str">
            <v>JANETE RAFAEL SILVA</v>
          </cell>
          <cell r="H103" t="str">
            <v>S</v>
          </cell>
          <cell r="I103" t="str">
            <v>S</v>
          </cell>
          <cell r="J103" t="str">
            <v>01</v>
          </cell>
          <cell r="K103">
            <v>45327</v>
          </cell>
          <cell r="L103" t="str">
            <v>26111012251896186000140000000000000124029091775208</v>
          </cell>
          <cell r="M103" t="str">
            <v>2611101 - Petrolina - PE</v>
          </cell>
          <cell r="N103">
            <v>5000</v>
          </cell>
        </row>
        <row r="104">
          <cell r="C104" t="str">
            <v>UPAE PETROLINA</v>
          </cell>
          <cell r="E104" t="str">
            <v>5.2 - Serviços Técnicos Profissionais</v>
          </cell>
          <cell r="F104">
            <v>23180800000137</v>
          </cell>
          <cell r="G104" t="str">
            <v>ENNE SOLUÇOES ELETRICAS LTDA ME</v>
          </cell>
          <cell r="H104" t="str">
            <v>S</v>
          </cell>
          <cell r="I104" t="str">
            <v>S</v>
          </cell>
          <cell r="J104" t="str">
            <v>1704</v>
          </cell>
          <cell r="K104">
            <v>45343</v>
          </cell>
          <cell r="L104" t="str">
            <v>RPS392</v>
          </cell>
          <cell r="M104" t="str">
            <v>2611101 - Petrolina - PE</v>
          </cell>
          <cell r="N104">
            <v>3500</v>
          </cell>
        </row>
        <row r="105">
          <cell r="C105" t="str">
            <v>UPAE PETROLINA</v>
          </cell>
          <cell r="E105" t="str">
            <v>5.99 - Outros Serviços de Terceiros Pessoa Jurídica</v>
          </cell>
          <cell r="F105">
            <v>17834926000185</v>
          </cell>
          <cell r="G105" t="str">
            <v>JOAO BATISTA RODRIGUES DO NASCIMENTO</v>
          </cell>
          <cell r="H105" t="str">
            <v>S</v>
          </cell>
          <cell r="I105" t="str">
            <v>S</v>
          </cell>
          <cell r="J105" t="str">
            <v>15</v>
          </cell>
          <cell r="K105">
            <v>45344</v>
          </cell>
          <cell r="L105" t="str">
            <v>26111012217834926000185000000000001524028342292041</v>
          </cell>
          <cell r="M105" t="str">
            <v>2611101 - Petrolina - PE</v>
          </cell>
          <cell r="N105">
            <v>200</v>
          </cell>
        </row>
        <row r="106">
          <cell r="C106" t="str">
            <v>UPAE PETROLINA</v>
          </cell>
          <cell r="E106" t="str">
            <v>5.99 - Outros Serviços de Terceiros Pessoa Jurídica</v>
          </cell>
          <cell r="F106">
            <v>23849205000141</v>
          </cell>
          <cell r="G106" t="str">
            <v>L L F AUGUSTO ROSAS CONSULTORIA</v>
          </cell>
          <cell r="H106" t="str">
            <v>S</v>
          </cell>
          <cell r="I106" t="str">
            <v>S</v>
          </cell>
          <cell r="J106" t="str">
            <v>00000058</v>
          </cell>
          <cell r="K106">
            <v>45321</v>
          </cell>
          <cell r="L106" t="str">
            <v>C8SKURAD</v>
          </cell>
          <cell r="M106" t="str">
            <v>3550308 - São Paulo - SP</v>
          </cell>
          <cell r="N106">
            <v>633.29999999999995</v>
          </cell>
        </row>
        <row r="107">
          <cell r="C107" t="str">
            <v>UPAE PETROLINA</v>
          </cell>
          <cell r="E107" t="str">
            <v>5.99 - Outros Serviços de Terceiros Pessoa Jurídica</v>
          </cell>
          <cell r="F107">
            <v>9790999000194</v>
          </cell>
          <cell r="G107" t="str">
            <v>CONSELHO REGIONAL DE MEDICINA PE</v>
          </cell>
          <cell r="H107" t="str">
            <v>S</v>
          </cell>
          <cell r="I107" t="str">
            <v>N</v>
          </cell>
          <cell r="J107" t="str">
            <v>0001</v>
          </cell>
          <cell r="K107">
            <v>45350</v>
          </cell>
          <cell r="M107" t="str">
            <v>2611606 - Recife - PE</v>
          </cell>
          <cell r="N107">
            <v>1039.3</v>
          </cell>
        </row>
        <row r="108">
          <cell r="C108" t="str">
            <v>UPAE PETROLINA</v>
          </cell>
          <cell r="E108" t="str">
            <v>4.99 - Outros Serviços de Terceiros Pessoa Física</v>
          </cell>
          <cell r="F108">
            <v>11916201407</v>
          </cell>
          <cell r="G108" t="str">
            <v>JOAO LUCAS CARVALHO AMANDO OLIVEIRA</v>
          </cell>
          <cell r="H108" t="str">
            <v>S</v>
          </cell>
          <cell r="I108" t="str">
            <v>N</v>
          </cell>
          <cell r="J108" t="str">
            <v>0001</v>
          </cell>
          <cell r="K108">
            <v>45348</v>
          </cell>
          <cell r="M108" t="str">
            <v>2611101 - Petrolina - PE</v>
          </cell>
          <cell r="N108">
            <v>50</v>
          </cell>
        </row>
        <row r="109">
          <cell r="C109" t="str">
            <v>UPAE PETROLINA</v>
          </cell>
          <cell r="E109" t="str">
            <v>4.99 - Outros Serviços de Terceiros Pessoa Física</v>
          </cell>
          <cell r="F109">
            <v>6165284426</v>
          </cell>
          <cell r="G109" t="str">
            <v>ANA BEATRIZ NASCIMENTO GONZAGA</v>
          </cell>
          <cell r="H109" t="str">
            <v>S</v>
          </cell>
          <cell r="I109" t="str">
            <v>N</v>
          </cell>
          <cell r="J109" t="str">
            <v>0001</v>
          </cell>
          <cell r="K109">
            <v>45348</v>
          </cell>
          <cell r="M109" t="str">
            <v>2611101 - Petrolina - PE</v>
          </cell>
          <cell r="N109">
            <v>50</v>
          </cell>
        </row>
        <row r="110">
          <cell r="C110" t="str">
            <v>UPAE PETROLINA</v>
          </cell>
          <cell r="E110" t="str">
            <v>4.99 - Outros Serviços de Terceiros Pessoa Física</v>
          </cell>
          <cell r="F110">
            <v>1362012459</v>
          </cell>
          <cell r="G110" t="str">
            <v>JOAO BATISTA DA SILVA</v>
          </cell>
          <cell r="H110" t="str">
            <v>S</v>
          </cell>
          <cell r="I110" t="str">
            <v>N</v>
          </cell>
          <cell r="J110" t="str">
            <v>0001</v>
          </cell>
          <cell r="K110">
            <v>45348</v>
          </cell>
          <cell r="M110" t="str">
            <v>2611101 - Petrolina - PE</v>
          </cell>
          <cell r="N110">
            <v>50</v>
          </cell>
        </row>
        <row r="111">
          <cell r="C111" t="str">
            <v>UPAE PETROLINA</v>
          </cell>
          <cell r="E111" t="str">
            <v>4.99 - Outros Serviços de Terceiros Pessoa Física</v>
          </cell>
          <cell r="F111">
            <v>3296595538</v>
          </cell>
          <cell r="G111" t="str">
            <v>IRLEI RENATA RODRIGUES DA SILVA</v>
          </cell>
          <cell r="H111" t="str">
            <v>S</v>
          </cell>
          <cell r="I111" t="str">
            <v>N</v>
          </cell>
          <cell r="J111" t="str">
            <v>0001</v>
          </cell>
          <cell r="K111">
            <v>45348</v>
          </cell>
          <cell r="M111" t="str">
            <v>2611101 - Petrolina - PE</v>
          </cell>
          <cell r="N111">
            <v>50</v>
          </cell>
        </row>
        <row r="112">
          <cell r="C112" t="str">
            <v>UPAE PETROLINA</v>
          </cell>
          <cell r="E112" t="str">
            <v>4.99 - Outros Serviços de Terceiros Pessoa Física</v>
          </cell>
          <cell r="F112">
            <v>10500941408</v>
          </cell>
          <cell r="G112" t="str">
            <v>AYRES MILANO DA SILVA NETO</v>
          </cell>
          <cell r="H112" t="str">
            <v>S</v>
          </cell>
          <cell r="I112" t="str">
            <v>N</v>
          </cell>
          <cell r="J112" t="str">
            <v>0001</v>
          </cell>
          <cell r="K112">
            <v>45349</v>
          </cell>
          <cell r="M112" t="str">
            <v>2611101 - Petrolina - PE</v>
          </cell>
          <cell r="N112">
            <v>50</v>
          </cell>
        </row>
        <row r="113">
          <cell r="C113" t="str">
            <v>UPAE PETROLINA</v>
          </cell>
          <cell r="E113" t="str">
            <v>4.99 - Outros Serviços de Terceiros Pessoa Física</v>
          </cell>
          <cell r="F113">
            <v>17980913809</v>
          </cell>
          <cell r="G113" t="str">
            <v>MILTON ROGERIO DA SILVA</v>
          </cell>
          <cell r="H113" t="str">
            <v>S</v>
          </cell>
          <cell r="I113" t="str">
            <v>N</v>
          </cell>
          <cell r="J113" t="str">
            <v>0001</v>
          </cell>
          <cell r="K113">
            <v>45349</v>
          </cell>
          <cell r="M113" t="str">
            <v>2611101 - Petrolina - PE</v>
          </cell>
          <cell r="N113">
            <v>50</v>
          </cell>
        </row>
        <row r="114">
          <cell r="C114" t="str">
            <v>UPAE PETROLINA</v>
          </cell>
          <cell r="E114" t="str">
            <v>4.99 - Outros Serviços de Terceiros Pessoa Física</v>
          </cell>
          <cell r="F114">
            <v>97000477504</v>
          </cell>
          <cell r="G114" t="str">
            <v>JULIANA DA SILVA CARVALHO</v>
          </cell>
          <cell r="H114" t="str">
            <v>S</v>
          </cell>
          <cell r="I114" t="str">
            <v>N</v>
          </cell>
          <cell r="J114" t="str">
            <v>0001</v>
          </cell>
          <cell r="K114">
            <v>45349</v>
          </cell>
          <cell r="M114" t="str">
            <v>2611101 - Petrolina - PE</v>
          </cell>
          <cell r="N114">
            <v>50</v>
          </cell>
        </row>
        <row r="115">
          <cell r="C115" t="str">
            <v>UPAE PETROLINA</v>
          </cell>
          <cell r="E115" t="str">
            <v>4.99 - Outros Serviços de Terceiros Pessoa Física</v>
          </cell>
          <cell r="F115">
            <v>2548578410</v>
          </cell>
          <cell r="G115" t="str">
            <v>FABIA SORAIA NOBRE DA SILVA SANTOS</v>
          </cell>
          <cell r="H115" t="str">
            <v>S</v>
          </cell>
          <cell r="I115" t="str">
            <v>N</v>
          </cell>
          <cell r="J115" t="str">
            <v>0001</v>
          </cell>
          <cell r="K115">
            <v>45349</v>
          </cell>
          <cell r="M115" t="str">
            <v>2611101 - Petrolina - PE</v>
          </cell>
          <cell r="N115">
            <v>50</v>
          </cell>
        </row>
        <row r="116">
          <cell r="C116" t="str">
            <v>UPAE PETROLINA</v>
          </cell>
          <cell r="E116" t="str">
            <v>4.99 - Outros Serviços de Terceiros Pessoa Física</v>
          </cell>
          <cell r="F116">
            <v>70758226403</v>
          </cell>
          <cell r="G116" t="str">
            <v>JERONÇO NUNES COELHO JUNIOR</v>
          </cell>
          <cell r="H116" t="str">
            <v>S</v>
          </cell>
          <cell r="I116" t="str">
            <v>N</v>
          </cell>
          <cell r="J116" t="str">
            <v>0001</v>
          </cell>
          <cell r="K116">
            <v>45349</v>
          </cell>
          <cell r="M116" t="str">
            <v>2611101 - Petrolina - PE</v>
          </cell>
          <cell r="N116">
            <v>50</v>
          </cell>
        </row>
        <row r="117">
          <cell r="C117" t="str">
            <v>UPAE PETROLINA</v>
          </cell>
          <cell r="E117" t="str">
            <v>4.99 - Outros Serviços de Terceiros Pessoa Física</v>
          </cell>
          <cell r="F117">
            <v>96769416549</v>
          </cell>
          <cell r="G117" t="str">
            <v>VANESSA RODRIGUES TANURI</v>
          </cell>
          <cell r="H117" t="str">
            <v>S</v>
          </cell>
          <cell r="I117" t="str">
            <v>N</v>
          </cell>
          <cell r="J117" t="str">
            <v>0001</v>
          </cell>
          <cell r="K117">
            <v>45349</v>
          </cell>
          <cell r="M117" t="str">
            <v>2611101 - Petrolina - PE</v>
          </cell>
          <cell r="N117">
            <v>50</v>
          </cell>
        </row>
        <row r="118">
          <cell r="C118" t="str">
            <v>UPAE PETROLINA</v>
          </cell>
          <cell r="E118" t="str">
            <v>4.99 - Outros Serviços de Terceiros Pessoa Física</v>
          </cell>
          <cell r="F118">
            <v>10479744440</v>
          </cell>
          <cell r="G118" t="str">
            <v>SAMIRA ALVES BRAGA</v>
          </cell>
          <cell r="H118" t="str">
            <v>S</v>
          </cell>
          <cell r="I118" t="str">
            <v>N</v>
          </cell>
          <cell r="J118" t="str">
            <v>0001</v>
          </cell>
          <cell r="K118">
            <v>45349</v>
          </cell>
          <cell r="M118" t="str">
            <v>2611101 - Petrolina - PE</v>
          </cell>
          <cell r="N118">
            <v>50</v>
          </cell>
        </row>
        <row r="119">
          <cell r="C119" t="str">
            <v>UPAE PETROLINA</v>
          </cell>
          <cell r="E119" t="str">
            <v>4.99 - Outros Serviços de Terceiros Pessoa Física</v>
          </cell>
          <cell r="F119">
            <v>3104650446</v>
          </cell>
          <cell r="G119" t="str">
            <v>JOSENILTON GOMES DE ALENCAR</v>
          </cell>
          <cell r="H119" t="str">
            <v>S</v>
          </cell>
          <cell r="I119" t="str">
            <v>N</v>
          </cell>
          <cell r="J119" t="str">
            <v>0001</v>
          </cell>
          <cell r="K119">
            <v>45349</v>
          </cell>
          <cell r="M119" t="str">
            <v>2611101 - Petrolina - PE</v>
          </cell>
          <cell r="N119">
            <v>50</v>
          </cell>
        </row>
        <row r="120">
          <cell r="C120" t="str">
            <v>UPAE PETROLINA</v>
          </cell>
          <cell r="E120" t="str">
            <v>5.17 - Manutenção de Software, Certificação Digital e Microfilmagem</v>
          </cell>
          <cell r="F120">
            <v>53113791001285</v>
          </cell>
          <cell r="G120" t="str">
            <v>TOTVS S.A.</v>
          </cell>
          <cell r="H120" t="str">
            <v>S</v>
          </cell>
          <cell r="I120" t="str">
            <v>S</v>
          </cell>
          <cell r="J120" t="str">
            <v>20242855</v>
          </cell>
          <cell r="K120">
            <v>45294</v>
          </cell>
          <cell r="L120" t="str">
            <v>3E48DBE9</v>
          </cell>
          <cell r="M120" t="str">
            <v>3106200 - Belo Horizonte - MG</v>
          </cell>
          <cell r="N120">
            <v>292.08999999999997</v>
          </cell>
        </row>
        <row r="121">
          <cell r="C121" t="str">
            <v>UPAE PETROLINA</v>
          </cell>
          <cell r="E121" t="str">
            <v>5.99 - Outros Serviços de Terceiros Pessoa Jurídica</v>
          </cell>
          <cell r="F121">
            <v>58921792000117</v>
          </cell>
          <cell r="G121" t="str">
            <v>PLANISA PLANEJAMENTO DE ORGANIZAÇAO DE INSTITUIÇOES E SAUDE</v>
          </cell>
          <cell r="H121" t="str">
            <v>S</v>
          </cell>
          <cell r="I121" t="str">
            <v>S</v>
          </cell>
          <cell r="J121" t="str">
            <v>00032810</v>
          </cell>
          <cell r="K121">
            <v>45358</v>
          </cell>
          <cell r="L121" t="str">
            <v>CX4WEP2S</v>
          </cell>
          <cell r="M121" t="str">
            <v>3550308 - São Paulo - SP</v>
          </cell>
          <cell r="N121">
            <v>4069.76</v>
          </cell>
        </row>
        <row r="122">
          <cell r="C122" t="str">
            <v>UPAE PETROLINA</v>
          </cell>
          <cell r="E122" t="str">
            <v>5.99 - Outros Serviços de Terceiros Pessoa Jurídica</v>
          </cell>
          <cell r="F122">
            <v>58921792000117</v>
          </cell>
          <cell r="G122" t="str">
            <v>PLANISA PLANEJAMENTO DE ORGANIZAÇAO DE INSTITUIÇOES E SAUDE</v>
          </cell>
          <cell r="H122" t="str">
            <v>S</v>
          </cell>
          <cell r="I122" t="str">
            <v>S</v>
          </cell>
          <cell r="J122" t="str">
            <v>00032785</v>
          </cell>
          <cell r="K122">
            <v>45357</v>
          </cell>
          <cell r="L122" t="str">
            <v>Q9ITGUSU</v>
          </cell>
          <cell r="M122" t="str">
            <v>3550308 - São Paulo - SP</v>
          </cell>
          <cell r="N122">
            <v>4069.76</v>
          </cell>
        </row>
        <row r="123">
          <cell r="C123" t="str">
            <v>UPAE PETROLINA</v>
          </cell>
          <cell r="E123" t="str">
            <v>5.99 - Outros Serviços de Terceiros Pessoa Jurídica</v>
          </cell>
          <cell r="F123">
            <v>21895690000164</v>
          </cell>
          <cell r="G123" t="str">
            <v>HUMANIZA PSICOLOGIA E SERVIÇOS INTEGRADOS LTDA</v>
          </cell>
          <cell r="H123" t="str">
            <v>S</v>
          </cell>
          <cell r="I123" t="str">
            <v>S</v>
          </cell>
          <cell r="J123" t="str">
            <v>1494</v>
          </cell>
          <cell r="K123">
            <v>45362</v>
          </cell>
          <cell r="L123" t="str">
            <v>F9D1B89C1</v>
          </cell>
          <cell r="M123" t="str">
            <v>2611101 - Petrolina - PE</v>
          </cell>
          <cell r="N123">
            <v>360</v>
          </cell>
        </row>
        <row r="124">
          <cell r="C124" t="str">
            <v>UPAE PETROLINA</v>
          </cell>
          <cell r="E124" t="str">
            <v>5.99 - Outros Serviços de Terceiros Pessoa Jurídica</v>
          </cell>
          <cell r="F124">
            <v>18717010000108</v>
          </cell>
          <cell r="G124" t="str">
            <v>EDJANE SANTOS DE MOURA EIRELI</v>
          </cell>
          <cell r="H124" t="str">
            <v>S</v>
          </cell>
          <cell r="I124" t="str">
            <v>N</v>
          </cell>
          <cell r="J124" t="str">
            <v>9916</v>
          </cell>
          <cell r="K124">
            <v>45351</v>
          </cell>
          <cell r="M124" t="str">
            <v>2611606 - Recife - PE</v>
          </cell>
          <cell r="N124">
            <v>4959.55</v>
          </cell>
        </row>
        <row r="125">
          <cell r="E125" t="str">
            <v/>
          </cell>
        </row>
        <row r="126">
          <cell r="C126" t="str">
            <v>UPAE PETROLINA</v>
          </cell>
          <cell r="E126" t="str">
            <v>3.12 - Material Hospitalar</v>
          </cell>
          <cell r="F126">
            <v>58426628000990</v>
          </cell>
          <cell r="G126" t="str">
            <v>SAMTRONIC INDUSTRIA E COMERCIO LTDA</v>
          </cell>
          <cell r="H126" t="str">
            <v>B</v>
          </cell>
          <cell r="I126" t="str">
            <v>S</v>
          </cell>
          <cell r="J126" t="str">
            <v>000002865</v>
          </cell>
          <cell r="K126" t="str">
            <v>31/01/2024</v>
          </cell>
          <cell r="L126" t="str">
            <v>26240158426628000990550010000028651911945030</v>
          </cell>
          <cell r="M126" t="str">
            <v>26 - Pernambuco</v>
          </cell>
          <cell r="N126">
            <v>7300</v>
          </cell>
        </row>
        <row r="127">
          <cell r="C127" t="str">
            <v>UPAE PETROLINA</v>
          </cell>
          <cell r="E127" t="str">
            <v>3.12 - Material Hospitalar</v>
          </cell>
          <cell r="F127">
            <v>47158280000124</v>
          </cell>
          <cell r="G127" t="str">
            <v>DISTALMED PRODUTOS ODONTOLOGICOS E HOSPITALARES LTDA</v>
          </cell>
          <cell r="H127" t="str">
            <v>B</v>
          </cell>
          <cell r="I127" t="str">
            <v>S</v>
          </cell>
          <cell r="J127" t="str">
            <v>000003635</v>
          </cell>
          <cell r="K127" t="str">
            <v>22/02/2024</v>
          </cell>
          <cell r="L127" t="str">
            <v>26240247158280000124550010000036351054514190</v>
          </cell>
          <cell r="M127" t="str">
            <v>26 - Pernambuco</v>
          </cell>
          <cell r="N127">
            <v>65.25</v>
          </cell>
        </row>
        <row r="128">
          <cell r="C128" t="str">
            <v>UPAE PETROLINA</v>
          </cell>
          <cell r="E128" t="str">
            <v>3.12 - Material Hospitalar</v>
          </cell>
          <cell r="F128">
            <v>23993232000193</v>
          </cell>
          <cell r="G128" t="str">
            <v>MEDIAL SAUDE DIST PROD MED HOSPIT LTDA</v>
          </cell>
          <cell r="H128" t="str">
            <v>B</v>
          </cell>
          <cell r="I128" t="str">
            <v>S</v>
          </cell>
          <cell r="J128" t="str">
            <v>000004658</v>
          </cell>
          <cell r="K128" t="str">
            <v>29/01/2024</v>
          </cell>
          <cell r="L128" t="str">
            <v>26240123993232000193550010000046581668200005</v>
          </cell>
          <cell r="M128" t="str">
            <v>26 - Pernambuco</v>
          </cell>
          <cell r="N128">
            <v>301.25</v>
          </cell>
        </row>
        <row r="129">
          <cell r="C129" t="str">
            <v>UPAE PETROLINA</v>
          </cell>
          <cell r="E129" t="str">
            <v>3.12 - Material Hospitalar</v>
          </cell>
          <cell r="F129">
            <v>12989241000194</v>
          </cell>
          <cell r="G129" t="str">
            <v>FOCUS COMERCIO DE MEDICAMENTOS LTDA</v>
          </cell>
          <cell r="H129" t="str">
            <v>B</v>
          </cell>
          <cell r="I129" t="str">
            <v>S</v>
          </cell>
          <cell r="J129" t="str">
            <v>000010841</v>
          </cell>
          <cell r="K129" t="str">
            <v>28/02/2024</v>
          </cell>
          <cell r="L129" t="str">
            <v>29240212989241000194550010000108411262698613</v>
          </cell>
          <cell r="M129" t="str">
            <v>29 - Bahia</v>
          </cell>
          <cell r="N129">
            <v>425.6</v>
          </cell>
        </row>
        <row r="130">
          <cell r="C130" t="str">
            <v>UPAE PETROLINA</v>
          </cell>
          <cell r="E130" t="str">
            <v>3.12 - Material Hospitalar</v>
          </cell>
          <cell r="F130">
            <v>23680034000170</v>
          </cell>
          <cell r="G130" t="str">
            <v>D ARAUJO COMERCIAL EIRELI</v>
          </cell>
          <cell r="H130" t="str">
            <v>B</v>
          </cell>
          <cell r="I130" t="str">
            <v>S</v>
          </cell>
          <cell r="J130" t="str">
            <v>000014931</v>
          </cell>
          <cell r="K130" t="str">
            <v>05/02/2024</v>
          </cell>
          <cell r="L130" t="str">
            <v>26240223680034000170550010000149311575264101</v>
          </cell>
          <cell r="M130" t="str">
            <v>26 - Pernambuco</v>
          </cell>
          <cell r="N130">
            <v>1000</v>
          </cell>
        </row>
        <row r="131">
          <cell r="C131" t="str">
            <v>UPAE PETROLINA</v>
          </cell>
          <cell r="E131" t="str">
            <v>3.12 - Material Hospitalar</v>
          </cell>
          <cell r="F131">
            <v>8116472000116</v>
          </cell>
          <cell r="G131" t="str">
            <v>LEEDSAY INDUSTRIA E COM DE PROD MEDICOS LTDA EPP</v>
          </cell>
          <cell r="H131" t="str">
            <v>B</v>
          </cell>
          <cell r="I131" t="str">
            <v>S</v>
          </cell>
          <cell r="J131" t="str">
            <v>000039436</v>
          </cell>
          <cell r="K131" t="str">
            <v>16/02/2024</v>
          </cell>
          <cell r="L131" t="str">
            <v>35240208116472000116550010000394361000320698</v>
          </cell>
          <cell r="M131" t="str">
            <v>35 - São Paulo</v>
          </cell>
          <cell r="N131">
            <v>420</v>
          </cell>
        </row>
        <row r="132">
          <cell r="C132" t="str">
            <v>UPAE PETROLINA</v>
          </cell>
          <cell r="E132" t="str">
            <v>3.12 - Material Hospitalar</v>
          </cell>
          <cell r="F132">
            <v>8116472000116</v>
          </cell>
          <cell r="G132" t="str">
            <v>LEEDSAY INDUSTRIA E COM DE PROD MEDICOS LTDA EPP</v>
          </cell>
          <cell r="H132" t="str">
            <v>B</v>
          </cell>
          <cell r="I132" t="str">
            <v>S</v>
          </cell>
          <cell r="J132" t="str">
            <v>000039437</v>
          </cell>
          <cell r="K132" t="str">
            <v>16/02/2024</v>
          </cell>
          <cell r="L132" t="str">
            <v>35240208116472000116550010000394371000320709</v>
          </cell>
          <cell r="M132" t="str">
            <v>35 - São Paulo</v>
          </cell>
          <cell r="N132">
            <v>2100</v>
          </cell>
        </row>
        <row r="133">
          <cell r="C133" t="str">
            <v>UPAE PETROLINA</v>
          </cell>
          <cell r="E133" t="str">
            <v>3.12 - Material Hospitalar</v>
          </cell>
          <cell r="F133">
            <v>35334424000177</v>
          </cell>
          <cell r="G133" t="str">
            <v>FORTMED COMECIAL LTDA</v>
          </cell>
          <cell r="H133" t="str">
            <v>B</v>
          </cell>
          <cell r="I133" t="str">
            <v>S</v>
          </cell>
          <cell r="J133" t="str">
            <v>000053628</v>
          </cell>
          <cell r="K133" t="str">
            <v>30/01/2024</v>
          </cell>
          <cell r="L133" t="str">
            <v>26240135334424000177550000000536281566754450</v>
          </cell>
          <cell r="M133" t="str">
            <v>26 - Pernambuco</v>
          </cell>
          <cell r="N133">
            <v>559</v>
          </cell>
        </row>
        <row r="134">
          <cell r="C134" t="str">
            <v>UPAE PETROLINA</v>
          </cell>
          <cell r="E134" t="str">
            <v>3.12 - Material Hospitalar</v>
          </cell>
          <cell r="F134">
            <v>8674752000140</v>
          </cell>
          <cell r="G134" t="str">
            <v xml:space="preserve">CIRURGICA MONTEBELLO LTDA </v>
          </cell>
          <cell r="H134" t="str">
            <v>B</v>
          </cell>
          <cell r="I134" t="str">
            <v>S</v>
          </cell>
          <cell r="J134" t="str">
            <v>000186873</v>
          </cell>
          <cell r="K134" t="str">
            <v>09/02/2024</v>
          </cell>
          <cell r="L134" t="str">
            <v>26240208674752000140550010001868731022701348</v>
          </cell>
          <cell r="M134" t="str">
            <v>26 - Pernambuco</v>
          </cell>
          <cell r="N134">
            <v>2549.0100000000002</v>
          </cell>
        </row>
        <row r="135">
          <cell r="C135" t="str">
            <v>UPAE PETROLINA</v>
          </cell>
          <cell r="E135" t="str">
            <v>3.12 - Material Hospitalar</v>
          </cell>
          <cell r="F135">
            <v>8674752000140</v>
          </cell>
          <cell r="G135" t="str">
            <v xml:space="preserve">CIRURGICA MONTEBELLO LTDA </v>
          </cell>
          <cell r="H135" t="str">
            <v>B</v>
          </cell>
          <cell r="I135" t="str">
            <v>S</v>
          </cell>
          <cell r="J135" t="str">
            <v>000186903</v>
          </cell>
          <cell r="K135" t="str">
            <v>14/02/2024</v>
          </cell>
          <cell r="L135" t="str">
            <v>26240208674752000140550010001869031875515188</v>
          </cell>
          <cell r="M135" t="str">
            <v>26 - Pernambuco</v>
          </cell>
          <cell r="N135">
            <v>4376.5600000000004</v>
          </cell>
        </row>
        <row r="136">
          <cell r="C136" t="str">
            <v>UPAE PETROLINA</v>
          </cell>
          <cell r="E136" t="str">
            <v>3.12 - Material Hospitalar</v>
          </cell>
          <cell r="F136">
            <v>12420164001048</v>
          </cell>
          <cell r="G136" t="str">
            <v>CM HOSPITALAR S A  RECIFE</v>
          </cell>
          <cell r="H136" t="str">
            <v>B</v>
          </cell>
          <cell r="I136" t="str">
            <v>S</v>
          </cell>
          <cell r="J136" t="str">
            <v>000223740</v>
          </cell>
          <cell r="K136" t="str">
            <v>16/02/2024</v>
          </cell>
          <cell r="L136" t="str">
            <v>26240212420164001048550010002237401144303650</v>
          </cell>
          <cell r="M136" t="str">
            <v>26 - Pernambuco</v>
          </cell>
          <cell r="N136">
            <v>3285</v>
          </cell>
        </row>
        <row r="137">
          <cell r="C137" t="str">
            <v>UPAE PETROLINA</v>
          </cell>
          <cell r="E137" t="str">
            <v>3.12 - Material Hospitalar</v>
          </cell>
          <cell r="F137">
            <v>10779833000156</v>
          </cell>
          <cell r="G137" t="str">
            <v>MEDICAL MERCANTIL DE APAR MEDICA LTDA</v>
          </cell>
          <cell r="H137" t="str">
            <v>B</v>
          </cell>
          <cell r="I137" t="str">
            <v>S</v>
          </cell>
          <cell r="J137" t="str">
            <v>000595672</v>
          </cell>
          <cell r="K137" t="str">
            <v>02/02/2024</v>
          </cell>
          <cell r="L137" t="str">
            <v>26240210779833000156550010005956721597696005</v>
          </cell>
          <cell r="M137" t="str">
            <v>26 - Pernambuco</v>
          </cell>
          <cell r="N137">
            <v>70</v>
          </cell>
        </row>
        <row r="138">
          <cell r="C138" t="str">
            <v>UPAE PETROLINA</v>
          </cell>
          <cell r="E138" t="str">
            <v>3.12 - Material Hospitalar</v>
          </cell>
          <cell r="F138">
            <v>10779833000156</v>
          </cell>
          <cell r="G138" t="str">
            <v>MEDICAL MERCANTIL DE APAR MEDICA LTDA</v>
          </cell>
          <cell r="H138" t="str">
            <v>B</v>
          </cell>
          <cell r="I138" t="str">
            <v>S</v>
          </cell>
          <cell r="J138" t="str">
            <v>000595678</v>
          </cell>
          <cell r="K138" t="str">
            <v>02/02/2024</v>
          </cell>
          <cell r="L138" t="str">
            <v>26240210779833000156550010005956781597702009</v>
          </cell>
          <cell r="M138" t="str">
            <v>26 - Pernambuco</v>
          </cell>
          <cell r="N138">
            <v>1153</v>
          </cell>
        </row>
        <row r="139">
          <cell r="C139" t="str">
            <v>UPAE PETROLINA</v>
          </cell>
          <cell r="E139" t="str">
            <v>3.12 - Material Hospitalar</v>
          </cell>
          <cell r="F139">
            <v>24603766000129</v>
          </cell>
          <cell r="G139" t="str">
            <v>MANANCIAL MEDICAL LTDA</v>
          </cell>
          <cell r="H139" t="str">
            <v>B</v>
          </cell>
          <cell r="I139" t="str">
            <v>S</v>
          </cell>
          <cell r="J139" t="str">
            <v>002326</v>
          </cell>
          <cell r="K139" t="str">
            <v>15/02/2024</v>
          </cell>
          <cell r="L139" t="str">
            <v>31240224603766000129550010000023261424460386</v>
          </cell>
          <cell r="M139" t="str">
            <v>31 - Minas Gerais</v>
          </cell>
          <cell r="N139">
            <v>1008</v>
          </cell>
        </row>
        <row r="140">
          <cell r="C140" t="str">
            <v>UPAE PETROLINA</v>
          </cell>
          <cell r="E140" t="str">
            <v>3.12 - Material Hospitalar</v>
          </cell>
          <cell r="F140">
            <v>21998885000130</v>
          </cell>
          <cell r="G140" t="str">
            <v>MEDIPHACOS INDUSTRIAIS MEDICAS SA</v>
          </cell>
          <cell r="H140" t="str">
            <v>B</v>
          </cell>
          <cell r="I140" t="str">
            <v>S</v>
          </cell>
          <cell r="J140" t="str">
            <v>0328722</v>
          </cell>
          <cell r="K140" t="str">
            <v>06/02/2024</v>
          </cell>
          <cell r="L140" t="str">
            <v>31240221998885000130550010003287221283398850</v>
          </cell>
          <cell r="M140" t="str">
            <v>31 - Minas Gerais</v>
          </cell>
          <cell r="N140">
            <v>3900</v>
          </cell>
        </row>
        <row r="141">
          <cell r="C141" t="str">
            <v>UPAE PETROLINA</v>
          </cell>
          <cell r="E141" t="str">
            <v>3.12 - Material Hospitalar</v>
          </cell>
          <cell r="F141">
            <v>21998885000130</v>
          </cell>
          <cell r="G141" t="str">
            <v>MEDIPHACOS INDUSTRIAIS MEDICAS SA</v>
          </cell>
          <cell r="H141" t="str">
            <v>B</v>
          </cell>
          <cell r="I141" t="str">
            <v>S</v>
          </cell>
          <cell r="J141" t="str">
            <v>0328826</v>
          </cell>
          <cell r="K141" t="str">
            <v>07/02/2024</v>
          </cell>
          <cell r="L141" t="str">
            <v>31240221998885000130550010003288261462066759</v>
          </cell>
          <cell r="M141" t="str">
            <v>31 - Minas Gerais</v>
          </cell>
          <cell r="N141">
            <v>2552.19</v>
          </cell>
        </row>
        <row r="142">
          <cell r="C142" t="str">
            <v>UPAE PETROLINA</v>
          </cell>
          <cell r="E142" t="str">
            <v>3.12 - Material Hospitalar</v>
          </cell>
          <cell r="F142">
            <v>5044056000161</v>
          </cell>
          <cell r="G142" t="str">
            <v>DMH PRODUTOS HOSPITALARES LTDA EPP</v>
          </cell>
          <cell r="H142" t="str">
            <v>B</v>
          </cell>
          <cell r="I142" t="str">
            <v>S</v>
          </cell>
          <cell r="J142" t="str">
            <v>23815</v>
          </cell>
          <cell r="K142" t="str">
            <v>02/02/2024</v>
          </cell>
          <cell r="L142" t="str">
            <v>26240205044056000161550010000238151560271860</v>
          </cell>
          <cell r="M142" t="str">
            <v>26 - Pernambuco</v>
          </cell>
          <cell r="N142">
            <v>596.46</v>
          </cell>
        </row>
        <row r="143">
          <cell r="C143" t="str">
            <v>UPAE PETROLINA</v>
          </cell>
          <cell r="E143" t="str">
            <v>3.12 - Material Hospitalar</v>
          </cell>
          <cell r="F143">
            <v>4614288000145</v>
          </cell>
          <cell r="G143" t="str">
            <v>DISK LIFE COMERCIO DE PRODUTOS CIRURGICOS LTDA</v>
          </cell>
          <cell r="H143" t="str">
            <v>B</v>
          </cell>
          <cell r="I143" t="str">
            <v>S</v>
          </cell>
          <cell r="J143" t="str">
            <v>7882</v>
          </cell>
          <cell r="K143" t="str">
            <v>30/01/2024</v>
          </cell>
          <cell r="L143" t="str">
            <v>26240104614288000145550010000078821947011000</v>
          </cell>
          <cell r="M143" t="str">
            <v>26 - Pernambuco</v>
          </cell>
          <cell r="N143">
            <v>2555</v>
          </cell>
        </row>
        <row r="144">
          <cell r="C144" t="str">
            <v>UPAE PETROLINA</v>
          </cell>
          <cell r="E144" t="str">
            <v>3.4 - Material Farmacológico</v>
          </cell>
          <cell r="F144">
            <v>21939878000167</v>
          </cell>
          <cell r="G144" t="str">
            <v>BEM ESTAR PRODUTOS FARMACEUTICOS LTDA</v>
          </cell>
          <cell r="H144" t="str">
            <v>B</v>
          </cell>
          <cell r="I144" t="str">
            <v>S</v>
          </cell>
          <cell r="J144" t="str">
            <v>000007233</v>
          </cell>
          <cell r="K144" t="str">
            <v>21/02/2024</v>
          </cell>
          <cell r="L144" t="str">
            <v>26240221939878000167550010000072331145046202</v>
          </cell>
          <cell r="M144" t="str">
            <v>26 - Pernambuco</v>
          </cell>
          <cell r="N144">
            <v>1053.5</v>
          </cell>
        </row>
        <row r="145">
          <cell r="C145" t="str">
            <v>UPAE PETROLINA</v>
          </cell>
          <cell r="E145" t="str">
            <v>3.4 - Material Farmacológico</v>
          </cell>
          <cell r="F145">
            <v>23664355000180</v>
          </cell>
          <cell r="G145" t="str">
            <v>INJEMED MEDICAMENTOS ESPECIAIS LTDA</v>
          </cell>
          <cell r="H145" t="str">
            <v>B</v>
          </cell>
          <cell r="I145" t="str">
            <v>S</v>
          </cell>
          <cell r="J145" t="str">
            <v>000020646</v>
          </cell>
          <cell r="K145" t="str">
            <v>29/01/2024</v>
          </cell>
          <cell r="L145" t="str">
            <v>31240123664355000180550010000206461719280019</v>
          </cell>
          <cell r="M145" t="str">
            <v>31 - Minas Gerais</v>
          </cell>
          <cell r="N145">
            <v>385</v>
          </cell>
        </row>
        <row r="146">
          <cell r="C146" t="str">
            <v>UPAE PETROLINA</v>
          </cell>
          <cell r="E146" t="str">
            <v>3.4 - Material Farmacológico</v>
          </cell>
          <cell r="F146">
            <v>23664355000180</v>
          </cell>
          <cell r="G146" t="str">
            <v>INJEMED MEDICAMENTOS ESPECIAIS LTDA</v>
          </cell>
          <cell r="H146" t="str">
            <v>B</v>
          </cell>
          <cell r="I146" t="str">
            <v>S</v>
          </cell>
          <cell r="J146" t="str">
            <v>000021011</v>
          </cell>
          <cell r="K146" t="str">
            <v>19/02/2024</v>
          </cell>
          <cell r="L146" t="str">
            <v>31240223664355000180550010000210111404519694</v>
          </cell>
          <cell r="M146" t="str">
            <v>31 - Minas Gerais</v>
          </cell>
          <cell r="N146">
            <v>578.4</v>
          </cell>
        </row>
        <row r="147">
          <cell r="C147" t="str">
            <v>UPAE PETROLINA</v>
          </cell>
          <cell r="E147" t="str">
            <v>3.4 - Material Farmacológico</v>
          </cell>
          <cell r="F147">
            <v>8674752000140</v>
          </cell>
          <cell r="G147" t="str">
            <v xml:space="preserve">CIRURGICA MONTEBELLO LTDA </v>
          </cell>
          <cell r="H147" t="str">
            <v>B</v>
          </cell>
          <cell r="I147" t="str">
            <v>S</v>
          </cell>
          <cell r="J147" t="str">
            <v>000186901</v>
          </cell>
          <cell r="K147" t="str">
            <v>14/02/2024</v>
          </cell>
          <cell r="L147" t="str">
            <v>26240208674752000140550010001869011388130340</v>
          </cell>
          <cell r="M147" t="str">
            <v>26 - Pernambuco</v>
          </cell>
          <cell r="N147">
            <v>17185.82</v>
          </cell>
        </row>
        <row r="148">
          <cell r="C148" t="str">
            <v>UPAE PETROLINA</v>
          </cell>
          <cell r="E148" t="str">
            <v>3.14 - Alimentação Preparada</v>
          </cell>
          <cell r="F148">
            <v>1687725000162</v>
          </cell>
          <cell r="G148" t="str">
            <v>CENTRO ESPECIALIZADO EM NUTRICAO ENTERAL E PARENTERAL - CENEP LTDA</v>
          </cell>
          <cell r="H148" t="str">
            <v>B</v>
          </cell>
          <cell r="I148" t="str">
            <v>S</v>
          </cell>
          <cell r="J148" t="str">
            <v>000048239</v>
          </cell>
          <cell r="K148" t="str">
            <v>19/02/2024</v>
          </cell>
          <cell r="L148" t="str">
            <v>26240201687725000162550010000482391502630006</v>
          </cell>
          <cell r="M148" t="str">
            <v>26 - Pernambuco</v>
          </cell>
          <cell r="N148">
            <v>3147.5</v>
          </cell>
        </row>
        <row r="149">
          <cell r="C149" t="str">
            <v>UPAE PETROLINA</v>
          </cell>
          <cell r="E149" t="str">
            <v>3.2 - Gás e Outros Materiais Engarrafados</v>
          </cell>
          <cell r="F149">
            <v>24380578000421</v>
          </cell>
          <cell r="G149" t="str">
            <v>WHITE MARTINS GASES INDS DO NORDESTE SA</v>
          </cell>
          <cell r="H149" t="str">
            <v>B</v>
          </cell>
          <cell r="I149" t="str">
            <v>S</v>
          </cell>
          <cell r="J149" t="str">
            <v>47937</v>
          </cell>
          <cell r="K149" t="str">
            <v>15/02/2024</v>
          </cell>
          <cell r="L149" t="str">
            <v>29240224380578000421554000000479371476517392</v>
          </cell>
          <cell r="M149" t="str">
            <v>29 - Bahia</v>
          </cell>
          <cell r="N149">
            <v>628.55999999999995</v>
          </cell>
        </row>
        <row r="150">
          <cell r="C150" t="str">
            <v>UPAE PETROLINA</v>
          </cell>
          <cell r="E150" t="str">
            <v>3.2 - Gás e Outros Materiais Engarrafados</v>
          </cell>
          <cell r="F150">
            <v>24380578000421</v>
          </cell>
          <cell r="G150" t="str">
            <v>WHITE MARTINS GASES INDS DO NORDESTE SA</v>
          </cell>
          <cell r="H150" t="str">
            <v>B</v>
          </cell>
          <cell r="I150" t="str">
            <v>S</v>
          </cell>
          <cell r="J150" t="str">
            <v>48826</v>
          </cell>
          <cell r="K150" t="str">
            <v>28/02/2024</v>
          </cell>
          <cell r="L150" t="str">
            <v>29240224380578000421554000000488261887013059</v>
          </cell>
          <cell r="M150" t="str">
            <v>29 - Bahia</v>
          </cell>
          <cell r="N150">
            <v>137.08000000000001</v>
          </cell>
        </row>
        <row r="151">
          <cell r="C151" t="str">
            <v>UPAE PETROLINA</v>
          </cell>
          <cell r="E151" t="str">
            <v>3.5 - Material Odontológico</v>
          </cell>
          <cell r="F151">
            <v>7914775000111</v>
          </cell>
          <cell r="G151" t="str">
            <v>SUPRI VALE PRODUTOS MEDICOS E ORTOPEDICOS LTDA</v>
          </cell>
          <cell r="H151" t="str">
            <v>B</v>
          </cell>
          <cell r="I151" t="str">
            <v>S</v>
          </cell>
          <cell r="J151" t="str">
            <v>000017300</v>
          </cell>
          <cell r="K151" t="str">
            <v>20/02/2024</v>
          </cell>
          <cell r="L151" t="str">
            <v>26240207914775000111550010000173001193240007</v>
          </cell>
          <cell r="M151" t="str">
            <v>26 - Pernambuco</v>
          </cell>
          <cell r="N151">
            <v>51</v>
          </cell>
        </row>
        <row r="152">
          <cell r="C152" t="str">
            <v>UPAE PETROLINA</v>
          </cell>
          <cell r="E152" t="str">
            <v>3.11 - Material Laboratorial</v>
          </cell>
          <cell r="F152">
            <v>37170675000199</v>
          </cell>
          <cell r="G152" t="str">
            <v>FEITOSA COMERCIO DE MEDICAMENTOS LTDA</v>
          </cell>
          <cell r="H152" t="str">
            <v>B</v>
          </cell>
          <cell r="I152" t="str">
            <v>S</v>
          </cell>
          <cell r="J152" t="str">
            <v>000003682</v>
          </cell>
          <cell r="K152" t="str">
            <v>28/02/2024</v>
          </cell>
          <cell r="L152" t="str">
            <v>26240237170675000199550010000036821321586417</v>
          </cell>
          <cell r="M152" t="str">
            <v>26 - Pernambuco</v>
          </cell>
          <cell r="N152">
            <v>113.16</v>
          </cell>
        </row>
        <row r="153">
          <cell r="C153" t="str">
            <v>UPAE PETROLINA</v>
          </cell>
          <cell r="E153" t="str">
            <v>3.11 - Material Laboratorial</v>
          </cell>
          <cell r="F153">
            <v>10779833000156</v>
          </cell>
          <cell r="G153" t="str">
            <v>MEDICAL MERCANTIL DE APAR MEDICA LTDA</v>
          </cell>
          <cell r="H153" t="str">
            <v>B</v>
          </cell>
          <cell r="I153" t="str">
            <v>S</v>
          </cell>
          <cell r="J153" t="str">
            <v>000595672</v>
          </cell>
          <cell r="K153" t="str">
            <v>02/02/2024</v>
          </cell>
          <cell r="L153" t="str">
            <v>26240210779833000156550010005956721597696005</v>
          </cell>
          <cell r="M153" t="str">
            <v>26 - Pernambuco</v>
          </cell>
          <cell r="N153">
            <v>175</v>
          </cell>
        </row>
        <row r="154">
          <cell r="C154" t="str">
            <v>UPAE PETROLINA</v>
          </cell>
          <cell r="E154" t="str">
            <v>3.11 - Material Laboratorial</v>
          </cell>
          <cell r="F154">
            <v>10779833000156</v>
          </cell>
          <cell r="G154" t="str">
            <v>MEDICAL MERCANTIL DE APAR MEDICA LTDA</v>
          </cell>
          <cell r="H154" t="str">
            <v>B</v>
          </cell>
          <cell r="I154" t="str">
            <v>S</v>
          </cell>
          <cell r="J154" t="str">
            <v>000595679</v>
          </cell>
          <cell r="K154" t="str">
            <v>02/02/2024</v>
          </cell>
          <cell r="L154" t="str">
            <v>26240210779833000156550010005956791597703002</v>
          </cell>
          <cell r="M154" t="str">
            <v>26 - Pernambuco</v>
          </cell>
          <cell r="N154">
            <v>4000</v>
          </cell>
        </row>
        <row r="155">
          <cell r="C155" t="str">
            <v>UPAE PETROLINA</v>
          </cell>
          <cell r="E155" t="str">
            <v>3.99 - Outras despesas com Material de Consumo</v>
          </cell>
          <cell r="F155">
            <v>7914775000111</v>
          </cell>
          <cell r="G155" t="str">
            <v>SUPRI VALE PRODUTOS MEDICOS E ORTOPEDICOS LTDA</v>
          </cell>
          <cell r="H155" t="str">
            <v>B</v>
          </cell>
          <cell r="I155" t="str">
            <v>S</v>
          </cell>
          <cell r="J155" t="str">
            <v>000017300</v>
          </cell>
          <cell r="K155" t="str">
            <v>20/02/2024</v>
          </cell>
          <cell r="L155" t="str">
            <v>26240207914775000111550010000173001193240007</v>
          </cell>
          <cell r="M155" t="str">
            <v>26 - Pernambuco</v>
          </cell>
          <cell r="N155">
            <v>570</v>
          </cell>
        </row>
        <row r="156">
          <cell r="C156" t="str">
            <v>UPAE PETROLINA</v>
          </cell>
          <cell r="E156" t="str">
            <v>3.7 - Material de Limpeza e Produtos de Hgienização</v>
          </cell>
          <cell r="F156">
            <v>29997219000199</v>
          </cell>
          <cell r="G156" t="str">
            <v>NUTRIMEDICA MATERIAL HOSPITALAR E NUTRICAO EIRELI</v>
          </cell>
          <cell r="H156" t="str">
            <v>B</v>
          </cell>
          <cell r="I156" t="str">
            <v>S</v>
          </cell>
          <cell r="J156" t="str">
            <v>000000964</v>
          </cell>
          <cell r="K156" t="str">
            <v>05/02/2024</v>
          </cell>
          <cell r="L156" t="str">
            <v>26240229997219000199550010000009641298800009</v>
          </cell>
          <cell r="M156" t="str">
            <v>26 - Pernambuco</v>
          </cell>
          <cell r="N156">
            <v>1320</v>
          </cell>
        </row>
        <row r="157">
          <cell r="C157" t="str">
            <v>UPAE PETROLINA</v>
          </cell>
          <cell r="E157" t="str">
            <v>3.7 - Material de Limpeza e Produtos de Hgienização</v>
          </cell>
          <cell r="F157">
            <v>29997219000199</v>
          </cell>
          <cell r="G157" t="str">
            <v>NUTRIMEDICA MATERIAL HOSPITALAR E NUTRICAO EIRELI</v>
          </cell>
          <cell r="H157" t="str">
            <v>B</v>
          </cell>
          <cell r="I157" t="str">
            <v>S</v>
          </cell>
          <cell r="J157" t="str">
            <v>000000965</v>
          </cell>
          <cell r="K157" t="str">
            <v>05/02/2024</v>
          </cell>
          <cell r="L157" t="str">
            <v>26240229997219000199550010000009651298900000</v>
          </cell>
          <cell r="M157" t="str">
            <v>26 - Pernambuco</v>
          </cell>
          <cell r="N157">
            <v>960</v>
          </cell>
        </row>
        <row r="158">
          <cell r="C158" t="str">
            <v>UPAE PETROLINA</v>
          </cell>
          <cell r="E158" t="str">
            <v>3.7 - Material de Limpeza e Produtos de Hgienização</v>
          </cell>
          <cell r="F158">
            <v>33921374000280</v>
          </cell>
          <cell r="G158" t="str">
            <v>M M DE SOUSA PRODUTOS HOSPITALARES LTDA</v>
          </cell>
          <cell r="H158" t="str">
            <v>B</v>
          </cell>
          <cell r="I158" t="str">
            <v>S</v>
          </cell>
          <cell r="J158" t="str">
            <v>000004038</v>
          </cell>
          <cell r="K158" t="str">
            <v>05/02/2024</v>
          </cell>
          <cell r="L158" t="str">
            <v>26240233921374000280550010000040381441209546</v>
          </cell>
          <cell r="M158" t="str">
            <v>26 - Pernambuco</v>
          </cell>
          <cell r="N158">
            <v>1274.79</v>
          </cell>
        </row>
        <row r="159">
          <cell r="C159" t="str">
            <v>UPAE PETROLINA</v>
          </cell>
          <cell r="E159" t="str">
            <v>3.7 - Material de Limpeza e Produtos de Hgienização</v>
          </cell>
          <cell r="F159">
            <v>23993232000193</v>
          </cell>
          <cell r="G159" t="str">
            <v>MEDIAL SAUDE DIST PROD MED HOSPIT LTDA</v>
          </cell>
          <cell r="H159" t="str">
            <v>B</v>
          </cell>
          <cell r="I159" t="str">
            <v>S</v>
          </cell>
          <cell r="J159" t="str">
            <v>000004659</v>
          </cell>
          <cell r="K159" t="str">
            <v>29/01/2024</v>
          </cell>
          <cell r="L159" t="str">
            <v>26240123993232000193550010000046591668300007</v>
          </cell>
          <cell r="M159" t="str">
            <v>26 - Pernambuco</v>
          </cell>
          <cell r="N159">
            <v>1955.78</v>
          </cell>
        </row>
        <row r="160">
          <cell r="C160" t="str">
            <v>UPAE PETROLINA</v>
          </cell>
          <cell r="E160" t="str">
            <v>3.7 - Material de Limpeza e Produtos de Hgienização</v>
          </cell>
          <cell r="F160">
            <v>10779833000156</v>
          </cell>
          <cell r="G160" t="str">
            <v>MEDICAL MERCANTIL DE APAR MEDICA LTDA</v>
          </cell>
          <cell r="H160" t="str">
            <v>B</v>
          </cell>
          <cell r="I160" t="str">
            <v>S</v>
          </cell>
          <cell r="J160" t="str">
            <v>000595672</v>
          </cell>
          <cell r="K160" t="str">
            <v>02/02/2024</v>
          </cell>
          <cell r="L160" t="str">
            <v>26240210779833000156550010005956721597696005</v>
          </cell>
          <cell r="M160" t="str">
            <v>26 - Pernambuco</v>
          </cell>
          <cell r="N160">
            <v>715</v>
          </cell>
        </row>
        <row r="161">
          <cell r="C161" t="str">
            <v>UPAE PETROLINA</v>
          </cell>
          <cell r="E161" t="str">
            <v>3.7 - Material de Limpeza e Produtos de Hgienização</v>
          </cell>
          <cell r="F161">
            <v>5509824000377</v>
          </cell>
          <cell r="G161" t="str">
            <v>ATACADAO DA LIMPEZA</v>
          </cell>
          <cell r="H161" t="str">
            <v>B</v>
          </cell>
          <cell r="I161" t="str">
            <v>S</v>
          </cell>
          <cell r="J161" t="str">
            <v>000924155</v>
          </cell>
          <cell r="K161" t="str">
            <v>05/02/2024</v>
          </cell>
          <cell r="L161" t="str">
            <v>26240205509824000377550010009241551018797373</v>
          </cell>
          <cell r="M161" t="str">
            <v>26 - Pernambuco</v>
          </cell>
          <cell r="N161">
            <v>320.57</v>
          </cell>
        </row>
        <row r="162">
          <cell r="C162" t="str">
            <v>UPAE PETROLINA</v>
          </cell>
          <cell r="E162" t="str">
            <v>3.7 - Material de Limpeza e Produtos de Hgienização</v>
          </cell>
          <cell r="F162">
            <v>46700220000129</v>
          </cell>
          <cell r="G162" t="str">
            <v>NOVA DISTRIBUIDORA E ATACADO DE LIMPEZA LTDA</v>
          </cell>
          <cell r="H162" t="str">
            <v>B</v>
          </cell>
          <cell r="I162" t="str">
            <v>S</v>
          </cell>
          <cell r="J162" t="str">
            <v>13836</v>
          </cell>
          <cell r="K162" t="str">
            <v>01/02/2024</v>
          </cell>
          <cell r="L162" t="str">
            <v>26240246700220000129550010000138361702585019</v>
          </cell>
          <cell r="M162" t="str">
            <v>26 - Pernambuco</v>
          </cell>
          <cell r="N162">
            <v>477.74</v>
          </cell>
        </row>
        <row r="163">
          <cell r="C163" t="str">
            <v>UPAE PETROLINA</v>
          </cell>
          <cell r="E163" t="str">
            <v>3.7 - Material de Limpeza e Produtos de Hgienização</v>
          </cell>
          <cell r="F163">
            <v>26232599000182</v>
          </cell>
          <cell r="G163" t="str">
            <v>CME COMERCIO E IMPORTACAO HOSPITALAR LTD</v>
          </cell>
          <cell r="H163" t="str">
            <v>B</v>
          </cell>
          <cell r="I163" t="str">
            <v>S</v>
          </cell>
          <cell r="J163" t="str">
            <v>1580</v>
          </cell>
          <cell r="K163" t="str">
            <v>29/01/2024</v>
          </cell>
          <cell r="L163" t="str">
            <v>26240126232599000182550010000015801814507830</v>
          </cell>
          <cell r="M163" t="str">
            <v>26 - Pernambuco</v>
          </cell>
          <cell r="N163">
            <v>686</v>
          </cell>
        </row>
        <row r="164">
          <cell r="C164" t="str">
            <v>UPAE PETROLINA</v>
          </cell>
          <cell r="E164" t="str">
            <v>3.7 - Material de Limpeza e Produtos de Hgienização</v>
          </cell>
          <cell r="F164">
            <v>5044056000161</v>
          </cell>
          <cell r="G164" t="str">
            <v>DMH PRODUTOS HOSPITALARES LTDA EPP</v>
          </cell>
          <cell r="H164" t="str">
            <v>B</v>
          </cell>
          <cell r="I164" t="str">
            <v>S</v>
          </cell>
          <cell r="J164" t="str">
            <v>23815</v>
          </cell>
          <cell r="K164" t="str">
            <v>02/02/2024</v>
          </cell>
          <cell r="L164" t="str">
            <v>26240205044056000161550010000238151560271860</v>
          </cell>
          <cell r="M164" t="str">
            <v>26 - Pernambuco</v>
          </cell>
          <cell r="N164">
            <v>1887.88</v>
          </cell>
        </row>
        <row r="165">
          <cell r="C165" t="str">
            <v>UPAE PETROLINA</v>
          </cell>
          <cell r="E165" t="str">
            <v>3.7 - Material de Limpeza e Produtos de Hgienização</v>
          </cell>
          <cell r="F165">
            <v>5044056000161</v>
          </cell>
          <cell r="G165" t="str">
            <v>DMH PRODUTOS HOSPITALARES LTDA EPP</v>
          </cell>
          <cell r="H165" t="str">
            <v>B</v>
          </cell>
          <cell r="I165" t="str">
            <v>S</v>
          </cell>
          <cell r="J165" t="str">
            <v>23815</v>
          </cell>
          <cell r="K165" t="str">
            <v>02/02/2024</v>
          </cell>
          <cell r="L165" t="str">
            <v>26240205044056000161550010000238151560271860</v>
          </cell>
          <cell r="M165" t="str">
            <v>26 - Pernambuco</v>
          </cell>
          <cell r="N165">
            <v>3683.28</v>
          </cell>
        </row>
        <row r="166">
          <cell r="C166" t="str">
            <v>UPAE PETROLINA</v>
          </cell>
          <cell r="E166" t="str">
            <v>3.7 - Material de Limpeza e Produtos de Hgienização</v>
          </cell>
          <cell r="F166">
            <v>3817043000152</v>
          </cell>
          <cell r="G166" t="str">
            <v>PHARMAPLUS LTDA</v>
          </cell>
          <cell r="H166" t="str">
            <v>B</v>
          </cell>
          <cell r="I166" t="str">
            <v>S</v>
          </cell>
          <cell r="J166" t="str">
            <v>63791</v>
          </cell>
          <cell r="K166" t="str">
            <v>02/02/2024</v>
          </cell>
          <cell r="L166" t="str">
            <v>26240203817043000152550010000637911127211362</v>
          </cell>
          <cell r="M166" t="str">
            <v>26 - Pernambuco</v>
          </cell>
          <cell r="N166">
            <v>858.6</v>
          </cell>
        </row>
        <row r="167">
          <cell r="C167" t="str">
            <v>UPAE PETROLINA</v>
          </cell>
          <cell r="E167" t="str">
            <v>3.7 - Material de Limpeza e Produtos de Hgienização</v>
          </cell>
          <cell r="F167">
            <v>24681457000177</v>
          </cell>
          <cell r="G167" t="str">
            <v>FRANCISCO JOSE ALEXANDRO ALVES</v>
          </cell>
          <cell r="H167" t="str">
            <v>B</v>
          </cell>
          <cell r="I167" t="str">
            <v>S</v>
          </cell>
          <cell r="J167" t="str">
            <v>639</v>
          </cell>
          <cell r="K167" t="str">
            <v>01/02/2024</v>
          </cell>
          <cell r="L167" t="str">
            <v>26240224681457000177550010000006391119149931</v>
          </cell>
          <cell r="M167" t="str">
            <v>26 - Pernambuco</v>
          </cell>
          <cell r="N167">
            <v>5.2</v>
          </cell>
        </row>
        <row r="168">
          <cell r="C168" t="str">
            <v>UPAE PETROLINA</v>
          </cell>
          <cell r="E168" t="str">
            <v>3.14 - Alimentação Preparada</v>
          </cell>
          <cell r="F168">
            <v>4454080000106</v>
          </cell>
          <cell r="G168" t="str">
            <v>MARIA AUXILIADORA VASCONCELOS DE FREITAS</v>
          </cell>
          <cell r="H168" t="str">
            <v>B</v>
          </cell>
          <cell r="I168" t="str">
            <v>S</v>
          </cell>
          <cell r="J168" t="str">
            <v>000000681</v>
          </cell>
          <cell r="K168" t="str">
            <v>29/02/2024</v>
          </cell>
          <cell r="L168" t="str">
            <v>26240204454080000106550010000006811173533800</v>
          </cell>
          <cell r="M168" t="str">
            <v>26 - Pernambuco</v>
          </cell>
          <cell r="N168">
            <v>15530.130000000005</v>
          </cell>
        </row>
        <row r="169">
          <cell r="C169" t="str">
            <v>UPAE PETROLINA</v>
          </cell>
          <cell r="E169" t="str">
            <v>3.14 - Alimentação Preparada</v>
          </cell>
          <cell r="F169">
            <v>3887021000169</v>
          </cell>
          <cell r="G169" t="str">
            <v>PONTO CERTO MERCANTIL DE ALIMENTOS LTDA</v>
          </cell>
          <cell r="H169" t="str">
            <v>B</v>
          </cell>
          <cell r="I169" t="str">
            <v>S</v>
          </cell>
          <cell r="J169" t="str">
            <v>000029491</v>
          </cell>
          <cell r="K169" t="str">
            <v>06/02/2024</v>
          </cell>
          <cell r="L169" t="str">
            <v>26240203887021000169550010000294911916451057</v>
          </cell>
          <cell r="M169" t="str">
            <v>26 - Pernambuco</v>
          </cell>
          <cell r="N169">
            <v>54.5</v>
          </cell>
        </row>
        <row r="170">
          <cell r="C170" t="str">
            <v>UPAE PETROLINA</v>
          </cell>
          <cell r="E170" t="str">
            <v>3.14 - Alimentação Preparada</v>
          </cell>
          <cell r="F170">
            <v>375108000169</v>
          </cell>
          <cell r="G170" t="str">
            <v>S N SOARES</v>
          </cell>
          <cell r="H170" t="str">
            <v>B</v>
          </cell>
          <cell r="I170" t="str">
            <v>S</v>
          </cell>
          <cell r="J170" t="str">
            <v>58015</v>
          </cell>
          <cell r="K170" t="str">
            <v>06/02/2024</v>
          </cell>
          <cell r="L170" t="str">
            <v>26240200375108000169550010000580151188225531</v>
          </cell>
          <cell r="M170" t="str">
            <v>26 - Pernambuco</v>
          </cell>
          <cell r="N170">
            <v>186.88</v>
          </cell>
        </row>
        <row r="171">
          <cell r="C171" t="str">
            <v>UPAE PETROLINA</v>
          </cell>
          <cell r="E171" t="str">
            <v>3.14 - Alimentação Preparada</v>
          </cell>
          <cell r="F171">
            <v>193374000170</v>
          </cell>
          <cell r="G171" t="str">
            <v>JOSE ERNESTO PEREIRA BARROS</v>
          </cell>
          <cell r="H171" t="str">
            <v>B</v>
          </cell>
          <cell r="I171" t="str">
            <v>S</v>
          </cell>
          <cell r="J171" t="str">
            <v>63233</v>
          </cell>
          <cell r="K171" t="str">
            <v>06/02/2024</v>
          </cell>
          <cell r="L171" t="str">
            <v>26240200193374000170550550000632331171601339</v>
          </cell>
          <cell r="M171" t="str">
            <v>26 - Pernambuco</v>
          </cell>
          <cell r="N171">
            <v>211.63</v>
          </cell>
        </row>
        <row r="172">
          <cell r="C172" t="str">
            <v>UPAE PETROLINA</v>
          </cell>
          <cell r="E172" t="str">
            <v>3.14 - Alimentação Preparada</v>
          </cell>
          <cell r="F172">
            <v>24681457000177</v>
          </cell>
          <cell r="G172" t="str">
            <v>FRANCISCO JOSE ALEXANDRO ALVES</v>
          </cell>
          <cell r="H172" t="str">
            <v>B</v>
          </cell>
          <cell r="I172" t="str">
            <v>S</v>
          </cell>
          <cell r="J172" t="str">
            <v>639</v>
          </cell>
          <cell r="K172" t="str">
            <v>01/02/2024</v>
          </cell>
          <cell r="L172" t="str">
            <v>26240224681457000177550010000006391119149931</v>
          </cell>
          <cell r="M172" t="str">
            <v>26 - Pernambuco</v>
          </cell>
          <cell r="N172">
            <v>76.5</v>
          </cell>
        </row>
        <row r="173">
          <cell r="C173" t="str">
            <v>UPAE PETROLINA</v>
          </cell>
          <cell r="E173" t="str">
            <v>3.6 - Material de Expediente</v>
          </cell>
          <cell r="F173">
            <v>4936163000212</v>
          </cell>
          <cell r="G173" t="str">
            <v>FRANCINALDO FERREIRA DE ARAUJO</v>
          </cell>
          <cell r="H173" t="str">
            <v>B</v>
          </cell>
          <cell r="I173" t="str">
            <v>S</v>
          </cell>
          <cell r="J173" t="str">
            <v>000001657</v>
          </cell>
          <cell r="K173" t="str">
            <v>26/02/2024</v>
          </cell>
          <cell r="L173" t="str">
            <v>29240204936163000212550020000016571931935595</v>
          </cell>
          <cell r="M173" t="str">
            <v>29 - Bahia</v>
          </cell>
          <cell r="N173">
            <v>806.68</v>
          </cell>
        </row>
        <row r="174">
          <cell r="C174" t="str">
            <v>UPAE PETROLINA</v>
          </cell>
          <cell r="E174" t="str">
            <v>3.6 - Material de Expediente</v>
          </cell>
          <cell r="F174">
            <v>29447408000198</v>
          </cell>
          <cell r="G174" t="str">
            <v>L F DOS SANTOS GRAFICA</v>
          </cell>
          <cell r="H174" t="str">
            <v>B</v>
          </cell>
          <cell r="I174" t="str">
            <v>S</v>
          </cell>
          <cell r="J174" t="str">
            <v>000002177</v>
          </cell>
          <cell r="K174" t="str">
            <v>07/02/2024</v>
          </cell>
          <cell r="L174" t="str">
            <v>26240229447408000198550010000021771872601256</v>
          </cell>
          <cell r="M174" t="str">
            <v>26 - Pernambuco</v>
          </cell>
          <cell r="N174">
            <v>5395</v>
          </cell>
        </row>
        <row r="175">
          <cell r="C175" t="str">
            <v>UPAE PETROLINA</v>
          </cell>
          <cell r="E175" t="str">
            <v>3.6 - Material de Expediente</v>
          </cell>
          <cell r="F175">
            <v>17622610000120</v>
          </cell>
          <cell r="G175" t="str">
            <v>MARIA JOSE OLIVEIRA DA SILVA EPP</v>
          </cell>
          <cell r="H175" t="str">
            <v>B</v>
          </cell>
          <cell r="I175" t="str">
            <v>S</v>
          </cell>
          <cell r="J175" t="str">
            <v>000009335</v>
          </cell>
          <cell r="K175" t="str">
            <v>01/02/2024</v>
          </cell>
          <cell r="L175" t="str">
            <v>29240217622610000120550010000093351120519833</v>
          </cell>
          <cell r="M175" t="str">
            <v>29 - Bahia</v>
          </cell>
          <cell r="N175">
            <v>759.2</v>
          </cell>
        </row>
        <row r="176">
          <cell r="C176" t="str">
            <v>UPAE PETROLINA</v>
          </cell>
          <cell r="E176" t="str">
            <v>3.6 - Material de Expediente</v>
          </cell>
          <cell r="F176">
            <v>46700220000129</v>
          </cell>
          <cell r="G176" t="str">
            <v>NOVA DISTRIBUIDORA E ATACADO DE LIMPEZA LTDA</v>
          </cell>
          <cell r="H176" t="str">
            <v>B</v>
          </cell>
          <cell r="I176" t="str">
            <v>S</v>
          </cell>
          <cell r="J176" t="str">
            <v>13836</v>
          </cell>
          <cell r="K176" t="str">
            <v>01/02/2024</v>
          </cell>
          <cell r="L176" t="str">
            <v>26240246700220000129550010000138361702585019</v>
          </cell>
          <cell r="M176" t="str">
            <v>26 - Pernambuco</v>
          </cell>
          <cell r="N176">
            <v>11259.31</v>
          </cell>
        </row>
        <row r="177">
          <cell r="C177" t="str">
            <v>UPAE PETROLINA</v>
          </cell>
          <cell r="E177" t="str">
            <v>3.6 - Material de Expediente</v>
          </cell>
          <cell r="F177">
            <v>3817043000152</v>
          </cell>
          <cell r="G177" t="str">
            <v>PHARMAPLUS LTDA</v>
          </cell>
          <cell r="H177" t="str">
            <v>B</v>
          </cell>
          <cell r="I177" t="str">
            <v>S</v>
          </cell>
          <cell r="J177" t="str">
            <v>63791</v>
          </cell>
          <cell r="K177" t="str">
            <v>02/02/2024</v>
          </cell>
          <cell r="L177" t="str">
            <v>26240203817043000152550010000637911127211362</v>
          </cell>
          <cell r="M177" t="str">
            <v>26 - Pernambuco</v>
          </cell>
          <cell r="N177">
            <v>189.75</v>
          </cell>
        </row>
        <row r="178">
          <cell r="C178" t="str">
            <v>UPAE PETROLINA</v>
          </cell>
          <cell r="E178" t="str">
            <v>3.6 - Material de Expediente</v>
          </cell>
          <cell r="F178">
            <v>24681457000177</v>
          </cell>
          <cell r="G178" t="str">
            <v>FRANCISCO JOSE ALEXANDRO ALVES</v>
          </cell>
          <cell r="H178" t="str">
            <v>B</v>
          </cell>
          <cell r="I178" t="str">
            <v>S</v>
          </cell>
          <cell r="J178" t="str">
            <v>639</v>
          </cell>
          <cell r="K178" t="str">
            <v>01/02/2024</v>
          </cell>
          <cell r="L178" t="str">
            <v>26240224681457000177550010000006391119149931</v>
          </cell>
          <cell r="M178" t="str">
            <v>26 - Pernambuco</v>
          </cell>
          <cell r="N178">
            <v>90</v>
          </cell>
        </row>
        <row r="179">
          <cell r="C179" t="str">
            <v>UPAE PETROLINA</v>
          </cell>
          <cell r="E179" t="str">
            <v>3.1 - Combustíveis e Lubrificantes Automotivos</v>
          </cell>
          <cell r="F179">
            <v>8042052000132</v>
          </cell>
          <cell r="G179" t="str">
            <v>ESTACAO - COMERCIO DE COMBUSTIVEIS E LUBRIFICANTES LTDA</v>
          </cell>
          <cell r="H179" t="str">
            <v>B</v>
          </cell>
          <cell r="I179" t="str">
            <v>S</v>
          </cell>
          <cell r="J179" t="str">
            <v>000013995</v>
          </cell>
          <cell r="K179" t="str">
            <v>02/02/2024</v>
          </cell>
          <cell r="L179" t="str">
            <v>29240208042052000132550010000139951580162827</v>
          </cell>
          <cell r="M179" t="str">
            <v>29 - Bahia</v>
          </cell>
          <cell r="N179">
            <v>3662.8</v>
          </cell>
        </row>
        <row r="180">
          <cell r="C180" t="str">
            <v>UPAE PETROLINA</v>
          </cell>
          <cell r="E180" t="str">
            <v>3.1 - Combustíveis e Lubrificantes Automotivos</v>
          </cell>
          <cell r="F180">
            <v>8042052000132</v>
          </cell>
          <cell r="G180" t="str">
            <v>ESTACAO - COMERCIO DE COMBUSTIVEIS E LUBRIFICANTES LTDA</v>
          </cell>
          <cell r="H180" t="str">
            <v>B</v>
          </cell>
          <cell r="I180" t="str">
            <v>S</v>
          </cell>
          <cell r="J180" t="str">
            <v>000014038</v>
          </cell>
          <cell r="K180" t="str">
            <v>17/02/2024</v>
          </cell>
          <cell r="L180" t="str">
            <v>29240208042052000132550010000140381795264143</v>
          </cell>
          <cell r="M180" t="str">
            <v>29 - Bahia</v>
          </cell>
          <cell r="N180">
            <v>2172.02</v>
          </cell>
        </row>
        <row r="181">
          <cell r="C181" t="str">
            <v>UPAE PETROLINA</v>
          </cell>
          <cell r="E181" t="str">
            <v xml:space="preserve">3.9 - Material para Manutenção de Bens Imóveis </v>
          </cell>
          <cell r="F181">
            <v>10659134000172</v>
          </cell>
          <cell r="G181" t="str">
            <v>FRANCISCA VALQUIRIA DA SILVA NUNES</v>
          </cell>
          <cell r="H181" t="str">
            <v>B</v>
          </cell>
          <cell r="I181" t="str">
            <v>S</v>
          </cell>
          <cell r="J181" t="str">
            <v>000002548</v>
          </cell>
          <cell r="K181" t="str">
            <v>15/02/2024</v>
          </cell>
          <cell r="L181" t="str">
            <v>26240210659134000172550010000025481228118467</v>
          </cell>
          <cell r="M181" t="str">
            <v>26 - Pernambuco</v>
          </cell>
          <cell r="N181">
            <v>1180</v>
          </cell>
        </row>
        <row r="182">
          <cell r="C182" t="str">
            <v>UPAE PETROLINA</v>
          </cell>
          <cell r="E182" t="str">
            <v xml:space="preserve">3.9 - Material para Manutenção de Bens Imóveis </v>
          </cell>
          <cell r="F182">
            <v>46012702000196</v>
          </cell>
          <cell r="G182" t="str">
            <v>TEC EQUIPAMENTOS E SERVIÇOS LTDA</v>
          </cell>
          <cell r="H182" t="str">
            <v>B</v>
          </cell>
          <cell r="I182" t="str">
            <v>S</v>
          </cell>
          <cell r="J182" t="str">
            <v>591</v>
          </cell>
          <cell r="K182" t="str">
            <v>19/01/2024</v>
          </cell>
          <cell r="L182" t="str">
            <v>35240146012702000196550010000005911078672381</v>
          </cell>
          <cell r="M182" t="str">
            <v>35 - São Paulo</v>
          </cell>
          <cell r="N182">
            <v>3945</v>
          </cell>
        </row>
        <row r="183">
          <cell r="C183" t="str">
            <v>UPAE PETROLINA</v>
          </cell>
          <cell r="E183" t="str">
            <v xml:space="preserve">3.10 - Material para Manutenção de Bens Móveis </v>
          </cell>
          <cell r="F183">
            <v>29447408000198</v>
          </cell>
          <cell r="G183" t="str">
            <v>L F DOS SANTOS GRAFICA</v>
          </cell>
          <cell r="H183" t="str">
            <v>B</v>
          </cell>
          <cell r="I183" t="str">
            <v>S</v>
          </cell>
          <cell r="J183" t="str">
            <v>000002177</v>
          </cell>
          <cell r="K183" t="str">
            <v>07/02/2024</v>
          </cell>
          <cell r="L183" t="str">
            <v>26240229447408000198550010000021771872601256</v>
          </cell>
          <cell r="M183" t="str">
            <v>26 - Pernambuco</v>
          </cell>
          <cell r="N183">
            <v>22.5</v>
          </cell>
        </row>
        <row r="184">
          <cell r="C184" t="str">
            <v>UPAE PETROLINA</v>
          </cell>
          <cell r="E184" t="str">
            <v xml:space="preserve">3.10 - Material para Manutenção de Bens Móveis </v>
          </cell>
          <cell r="F184">
            <v>24380578002041</v>
          </cell>
          <cell r="G184" t="str">
            <v>WHITE MARTINS GASES INDUSTRIAIS DO NORDESTE LTDA</v>
          </cell>
          <cell r="H184" t="str">
            <v>B</v>
          </cell>
          <cell r="I184" t="str">
            <v>S</v>
          </cell>
          <cell r="J184" t="str">
            <v>78994</v>
          </cell>
          <cell r="K184" t="str">
            <v>16/02/2024</v>
          </cell>
          <cell r="L184" t="str">
            <v>26240224380578002041554000000789941495190301</v>
          </cell>
          <cell r="M184" t="str">
            <v>26 - Pernambuco</v>
          </cell>
          <cell r="N184">
            <v>1499.95</v>
          </cell>
        </row>
        <row r="185">
          <cell r="C185" t="str">
            <v>UPAE PETROLINA</v>
          </cell>
          <cell r="E185" t="str">
            <v xml:space="preserve">3.8 - Uniformes, Tecidos e Aviamentos </v>
          </cell>
          <cell r="F185">
            <v>4936163000212</v>
          </cell>
          <cell r="G185" t="str">
            <v>FRANCINALDO FERREIRA DE ARAUJO</v>
          </cell>
          <cell r="H185" t="str">
            <v>B</v>
          </cell>
          <cell r="I185" t="str">
            <v>S</v>
          </cell>
          <cell r="J185" t="str">
            <v>000001657</v>
          </cell>
          <cell r="K185" t="str">
            <v>26/02/2024</v>
          </cell>
          <cell r="L185" t="str">
            <v>29240204936163000212550020000016571931935595</v>
          </cell>
          <cell r="M185" t="str">
            <v>29 - Bahia</v>
          </cell>
          <cell r="N185">
            <v>232</v>
          </cell>
        </row>
        <row r="186">
          <cell r="C186" t="str">
            <v>UPAE PETROLINA</v>
          </cell>
          <cell r="E186" t="str">
            <v xml:space="preserve">3.8 - Uniformes, Tecidos e Aviamentos </v>
          </cell>
          <cell r="F186">
            <v>23993232000193</v>
          </cell>
          <cell r="G186" t="str">
            <v>MEDIAL SAUDE DIST PROD MED HOSPIT LTDA</v>
          </cell>
          <cell r="H186" t="str">
            <v>B</v>
          </cell>
          <cell r="I186" t="str">
            <v>S</v>
          </cell>
          <cell r="J186" t="str">
            <v>000004714</v>
          </cell>
          <cell r="K186" t="str">
            <v>06/02/2024</v>
          </cell>
          <cell r="L186" t="str">
            <v>26240223993232000193550010000047141673800001</v>
          </cell>
          <cell r="M186" t="str">
            <v>26 - Pernambuco</v>
          </cell>
          <cell r="N186">
            <v>2254.1</v>
          </cell>
        </row>
        <row r="187">
          <cell r="C187" t="str">
            <v>UPAE PETROLINA</v>
          </cell>
          <cell r="E187" t="str">
            <v>5.12 - Energia Elétrica</v>
          </cell>
          <cell r="F187">
            <v>10835932000108</v>
          </cell>
          <cell r="G187" t="str">
            <v xml:space="preserve">COMPANHIA ENERGÉTICA DE PERNAMBUCO </v>
          </cell>
          <cell r="H187" t="str">
            <v>S</v>
          </cell>
          <cell r="I187" t="str">
            <v>S</v>
          </cell>
          <cell r="J187" t="str">
            <v>289178147</v>
          </cell>
          <cell r="K187">
            <v>45292</v>
          </cell>
          <cell r="L187" t="str">
            <v>26240110835932000108660002891781471059297489</v>
          </cell>
          <cell r="M187" t="str">
            <v>26 - Pernambuco</v>
          </cell>
          <cell r="N187">
            <v>51208.52</v>
          </cell>
        </row>
        <row r="188">
          <cell r="C188" t="str">
            <v>UPAE PETROLINA</v>
          </cell>
          <cell r="E188" t="str">
            <v>5.12 - Energia Elétrica</v>
          </cell>
          <cell r="F188">
            <v>10835932000108</v>
          </cell>
          <cell r="G188" t="str">
            <v xml:space="preserve">COMPANHIA ENERGÉTICA DE PERNAMBUCO </v>
          </cell>
          <cell r="H188" t="str">
            <v>S</v>
          </cell>
          <cell r="I188" t="str">
            <v>S</v>
          </cell>
          <cell r="J188" t="str">
            <v>293350962</v>
          </cell>
          <cell r="K188">
            <v>45323</v>
          </cell>
          <cell r="L188" t="str">
            <v>26240210835932000108660002933509621099912500</v>
          </cell>
          <cell r="M188" t="str">
            <v>26 - Pernambuco</v>
          </cell>
          <cell r="N188">
            <v>48132.66</v>
          </cell>
        </row>
        <row r="189">
          <cell r="C189" t="str">
            <v>UPAE PETROLINA</v>
          </cell>
          <cell r="E189" t="str">
            <v>5.13 - Água e Esgoto</v>
          </cell>
          <cell r="F189">
            <v>9769035000164</v>
          </cell>
          <cell r="G189" t="str">
            <v>COMPANHIA PERNAMBUCANA DE SANEAMENTO</v>
          </cell>
          <cell r="H189" t="str">
            <v>S</v>
          </cell>
          <cell r="I189" t="str">
            <v>N</v>
          </cell>
          <cell r="J189" t="str">
            <v>202312103492356</v>
          </cell>
          <cell r="M189" t="str">
            <v>26 - Pernambuco</v>
          </cell>
          <cell r="N189">
            <v>16464.740000000002</v>
          </cell>
        </row>
        <row r="190">
          <cell r="C190" t="str">
            <v>UPAE PETROLINA</v>
          </cell>
          <cell r="E190" t="str">
            <v>5.13 - Água e Esgoto</v>
          </cell>
          <cell r="F190">
            <v>9769035000164</v>
          </cell>
          <cell r="G190" t="str">
            <v>COMPANHIA PERNAMBUCANA DE SANEAMENTO</v>
          </cell>
          <cell r="H190" t="str">
            <v>S</v>
          </cell>
          <cell r="I190" t="str">
            <v>N</v>
          </cell>
          <cell r="J190" t="str">
            <v>202401103492356</v>
          </cell>
          <cell r="M190" t="str">
            <v>26 - Pernambuco</v>
          </cell>
          <cell r="N190">
            <v>12677.6</v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8A20A-F20B-492E-A604-0FF339ADC67E}">
  <sheetPr>
    <tabColor rgb="FF92D050"/>
  </sheetPr>
  <dimension ref="A1:L1992"/>
  <sheetViews>
    <sheetView showGridLines="0" tabSelected="1" topLeftCell="B34" zoomScale="90" zoomScaleNormal="90" workbookViewId="0">
      <selection activeCell="I56" sqref="I5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10988301000714</v>
      </c>
      <c r="B2" s="4" t="str">
        <f>'[1]TCE - ANEXO IV - Preencher'!C11</f>
        <v>UPAE PETROLINA</v>
      </c>
      <c r="C2" s="4" t="str">
        <f>'[1]TCE - ANEXO IV - Preencher'!E11</f>
        <v>1.99 - Outras Despesas com Pessoal</v>
      </c>
      <c r="D2" s="3" t="str">
        <f>'[1]TCE - ANEXO IV - Preencher'!F11</f>
        <v xml:space="preserve">08.380.889/0004-34 </v>
      </c>
      <c r="E2" s="5" t="str">
        <f>'[1]TCE - ANEXO IV - Preencher'!G11</f>
        <v>ATLANTICO TRANSPORTES LTDA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39292</v>
      </c>
      <c r="I2" s="6">
        <f>IF('[1]TCE - ANEXO IV - Preencher'!K11="","",'[1]TCE - ANEXO IV - Preencher'!K11)</f>
        <v>45348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2611101</v>
      </c>
      <c r="L2" s="7">
        <f>'[1]TCE - ANEXO IV - Preencher'!N11</f>
        <v>9820</v>
      </c>
    </row>
    <row r="3" spans="1:12" s="8" customFormat="1" ht="19.5" customHeight="1" x14ac:dyDescent="0.2">
      <c r="A3" s="3">
        <f>IFERROR(VLOOKUP(B3,'[1]DADOS (OCULTAR)'!$Q$3:$S$136,3,0),"")</f>
        <v>10988301000714</v>
      </c>
      <c r="B3" s="4" t="str">
        <f>'[1]TCE - ANEXO IV - Preencher'!C12</f>
        <v>UPAE PETROLINA</v>
      </c>
      <c r="C3" s="4" t="str">
        <f>'[1]TCE - ANEXO IV - Preencher'!E12</f>
        <v>1.99 - Outras Despesas com Pessoal</v>
      </c>
      <c r="D3" s="3">
        <f>'[1]TCE - ANEXO IV - Preencher'!F12</f>
        <v>7107866000145</v>
      </c>
      <c r="E3" s="5" t="str">
        <f>'[1]TCE - ANEXO IV - Preencher'!G12</f>
        <v>ASSOC TRANSP ALTERN COMPLEM PASSAG PROJ IRRIGADOS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3078</v>
      </c>
      <c r="I3" s="6">
        <f>IF('[1]TCE - ANEXO IV - Preencher'!K12="","",'[1]TCE - ANEXO IV - Preencher'!K12)</f>
        <v>45324</v>
      </c>
      <c r="J3" s="5" t="str">
        <f>'[1]TCE - ANEXO IV - Preencher'!L12</f>
        <v>92B706854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224</v>
      </c>
    </row>
    <row r="4" spans="1:12" s="8" customFormat="1" ht="19.5" customHeight="1" x14ac:dyDescent="0.2">
      <c r="A4" s="3">
        <f>IFERROR(VLOOKUP(B4,'[1]DADOS (OCULTAR)'!$Q$3:$S$136,3,0),"")</f>
        <v>10988301000714</v>
      </c>
      <c r="B4" s="4" t="str">
        <f>'[1]TCE - ANEXO IV - Preencher'!C13</f>
        <v>UPAE PETROLINA</v>
      </c>
      <c r="C4" s="4" t="str">
        <f>'[1]TCE - ANEXO IV - Preencher'!E13</f>
        <v>1.99 - Outras Despesas com Pessoal</v>
      </c>
      <c r="D4" s="3" t="str">
        <f>'[1]TCE - ANEXO IV - Preencher'!F13</f>
        <v xml:space="preserve">34.133.896/0001-07 </v>
      </c>
      <c r="E4" s="5" t="str">
        <f>'[1]TCE - ANEXO IV - Preencher'!G13</f>
        <v>SETRANVASF GESTAO DE CREDITOS EIRELI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0001</v>
      </c>
      <c r="I4" s="6">
        <f>IF('[1]TCE - ANEXO IV - Preencher'!K13="","",'[1]TCE - ANEXO IV - Preencher'!K13)</f>
        <v>45348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4962.8</v>
      </c>
    </row>
    <row r="5" spans="1:12" s="8" customFormat="1" ht="19.5" customHeight="1" x14ac:dyDescent="0.2">
      <c r="A5" s="3">
        <f>IFERROR(VLOOKUP(B5,'[1]DADOS (OCULTAR)'!$Q$3:$S$136,3,0),"")</f>
        <v>10988301000714</v>
      </c>
      <c r="B5" s="4" t="str">
        <f>'[1]TCE - ANEXO IV - Preencher'!C14</f>
        <v>UPAE PETROLINA</v>
      </c>
      <c r="C5" s="4" t="str">
        <f>'[1]TCE - ANEXO IV - Preencher'!E14</f>
        <v>1.99 - Outras Despesas com Pessoal</v>
      </c>
      <c r="D5" s="3" t="str">
        <f>'[1]TCE - ANEXO IV - Preencher'!F14</f>
        <v>20.129.691/0001-35</v>
      </c>
      <c r="E5" s="5" t="str">
        <f>'[1]TCE - ANEXO IV - Preencher'!G14</f>
        <v xml:space="preserve">COOPERTRANSERTAO COOPERATIVA DOS PROPRIETARIOS 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1680</v>
      </c>
      <c r="I5" s="6">
        <f>IF('[1]TCE - ANEXO IV - Preencher'!K14="","",'[1]TCE - ANEXO IV - Preencher'!K14)</f>
        <v>45324</v>
      </c>
      <c r="J5" s="5" t="str">
        <f>'[1]TCE - ANEXO IV - Preencher'!L14</f>
        <v>30DCE5D7D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240</v>
      </c>
    </row>
    <row r="6" spans="1:12" s="8" customFormat="1" ht="19.5" customHeight="1" x14ac:dyDescent="0.2">
      <c r="A6" s="3">
        <f>IFERROR(VLOOKUP(B6,'[1]DADOS (OCULTAR)'!$Q$3:$S$136,3,0),"")</f>
        <v>10988301000714</v>
      </c>
      <c r="B6" s="4" t="str">
        <f>'[1]TCE - ANEXO IV - Preencher'!C15</f>
        <v>UPAE PETROLINA</v>
      </c>
      <c r="C6" s="4" t="str">
        <f>'[1]TCE - ANEXO IV - Preencher'!E15</f>
        <v>1.99 - Outras Despesas com Pessoal</v>
      </c>
      <c r="D6" s="3">
        <f>'[1]TCE - ANEXO IV - Preencher'!F15</f>
        <v>12696911000184</v>
      </c>
      <c r="E6" s="5" t="str">
        <f>'[1]TCE - ANEXO IV - Preencher'!G15</f>
        <v>ATACIPE ASSOC TRANSP ALTERN COMPLEM PASSAG PROJ IRRIGADOS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1713</v>
      </c>
      <c r="I6" s="6">
        <f>IF('[1]TCE - ANEXO IV - Preencher'!K15="","",'[1]TCE - ANEXO IV - Preencher'!K15)</f>
        <v>45324</v>
      </c>
      <c r="J6" s="5" t="str">
        <f>'[1]TCE - ANEXO IV - Preencher'!L15</f>
        <v>CB559ED8F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240</v>
      </c>
    </row>
    <row r="7" spans="1:12" s="8" customFormat="1" ht="19.5" customHeight="1" x14ac:dyDescent="0.2">
      <c r="A7" s="3">
        <f>IFERROR(VLOOKUP(B7,'[1]DADOS (OCULTAR)'!$Q$3:$S$136,3,0),"")</f>
        <v>10988301000714</v>
      </c>
      <c r="B7" s="4" t="str">
        <f>'[1]TCE - ANEXO IV - Preencher'!C16</f>
        <v>UPAE PETROLINA</v>
      </c>
      <c r="C7" s="4" t="str">
        <f>'[1]TCE - ANEXO IV - Preencher'!E16</f>
        <v>1.99 - Outras Despesas com Pessoal</v>
      </c>
      <c r="D7" s="3">
        <f>'[1]TCE - ANEXO IV - Preencher'!F16</f>
        <v>2102498000129</v>
      </c>
      <c r="E7" s="5" t="str">
        <f>'[1]TCE - ANEXO IV - Preencher'!G16</f>
        <v>METROPOLITAN LIFE DE SEGUROS E PREVIDENCIA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254954</v>
      </c>
      <c r="I7" s="6">
        <f>IF('[1]TCE - ANEXO IV - Preencher'!K16="","",'[1]TCE - ANEXO IV - Preencher'!K16)</f>
        <v>45356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3550308</v>
      </c>
      <c r="L7" s="7">
        <f>'[1]TCE - ANEXO IV - Preencher'!N16</f>
        <v>708.56</v>
      </c>
    </row>
    <row r="8" spans="1:12" s="8" customFormat="1" ht="19.5" customHeight="1" x14ac:dyDescent="0.2">
      <c r="A8" s="3">
        <f>IFERROR(VLOOKUP(B8,'[1]DADOS (OCULTAR)'!$Q$3:$S$136,3,0),"")</f>
        <v>10988301000714</v>
      </c>
      <c r="B8" s="4" t="str">
        <f>'[1]TCE - ANEXO IV - Preencher'!C17</f>
        <v>UPAE PETROLINA</v>
      </c>
      <c r="C8" s="4" t="str">
        <f>'[1]TCE - ANEXO IV - Preencher'!E17</f>
        <v>1.99 - Outras Despesas com Pessoal</v>
      </c>
      <c r="D8" s="3" t="str">
        <f>'[1]TCE - ANEXO IV - Preencher'!F17</f>
        <v>04.454.080/0001-06</v>
      </c>
      <c r="E8" s="5" t="str">
        <f>'[1]TCE - ANEXO IV - Preencher'!G17</f>
        <v>MARIA AUXILIADORA VASCONCELOS DE FREITAS ME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681</v>
      </c>
      <c r="I8" s="6">
        <f>IF('[1]TCE - ANEXO IV - Preencher'!K17="","",'[1]TCE - ANEXO IV - Preencher'!K17)</f>
        <v>45351</v>
      </c>
      <c r="J8" s="5" t="str">
        <f>'[1]TCE - ANEXO IV - Preencher'!L17</f>
        <v>26240204454080000106550010000006811173533800</v>
      </c>
      <c r="K8" s="5" t="str">
        <f>IF(F8="B",LEFT('[1]TCE - ANEXO IV - Preencher'!M17,2),IF(F8="S",LEFT('[1]TCE - ANEXO IV - Preencher'!M17,7),IF('[1]TCE - ANEXO IV - Preencher'!H17="","")))</f>
        <v>2611101</v>
      </c>
      <c r="L8" s="7">
        <f>'[1]TCE - ANEXO IV - Preencher'!N17</f>
        <v>58114.44</v>
      </c>
    </row>
    <row r="9" spans="1:12" s="8" customFormat="1" ht="19.5" customHeight="1" x14ac:dyDescent="0.2">
      <c r="A9" s="3">
        <f>IFERROR(VLOOKUP(B9,'[1]DADOS (OCULTAR)'!$Q$3:$S$136,3,0),"")</f>
        <v>10988301000714</v>
      </c>
      <c r="B9" s="4" t="str">
        <f>'[1]TCE - ANEXO IV - Preencher'!C18</f>
        <v>UPAE PETROLINA</v>
      </c>
      <c r="C9" s="4" t="str">
        <f>'[1]TCE - ANEXO IV - Preencher'!E18</f>
        <v>1.99 - Outras Despesas com Pessoal</v>
      </c>
      <c r="D9" s="3">
        <f>'[1]TCE - ANEXO IV - Preencher'!F18</f>
        <v>15345396000186</v>
      </c>
      <c r="E9" s="5" t="str">
        <f>'[1]TCE - ANEXO IV - Preencher'!G18</f>
        <v>ATPI ASSOC TRANSP ALTERN COMPLEM PASSAG PROJ IRRIGADOS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1588</v>
      </c>
      <c r="I9" s="6">
        <f>IF('[1]TCE - ANEXO IV - Preencher'!K18="","",'[1]TCE - ANEXO IV - Preencher'!K18)</f>
        <v>45324</v>
      </c>
      <c r="J9" s="5" t="str">
        <f>'[1]TCE - ANEXO IV - Preencher'!L18</f>
        <v>B4FF8B769</v>
      </c>
      <c r="K9" s="5" t="str">
        <f>IF(F9="B",LEFT('[1]TCE - ANEXO IV - Preencher'!M18,2),IF(F9="S",LEFT('[1]TCE - ANEXO IV - Preencher'!M18,7),IF('[1]TCE - ANEXO IV - Preencher'!H18="","")))</f>
        <v>2611101</v>
      </c>
      <c r="L9" s="7">
        <f>'[1]TCE - ANEXO IV - Preencher'!N18</f>
        <v>224</v>
      </c>
    </row>
    <row r="10" spans="1:12" s="8" customFormat="1" ht="19.5" customHeight="1" x14ac:dyDescent="0.2">
      <c r="A10" s="3">
        <f>IFERROR(VLOOKUP(B10,'[1]DADOS (OCULTAR)'!$Q$3:$S$136,3,0),"")</f>
        <v>10988301000714</v>
      </c>
      <c r="B10" s="4" t="str">
        <f>'[1]TCE - ANEXO IV - Preencher'!C19</f>
        <v>UPAE PETROLINA</v>
      </c>
      <c r="C10" s="4" t="str">
        <f>'[1]TCE - ANEXO IV - Preencher'!E19</f>
        <v xml:space="preserve">5.25 - Serviços Bancários </v>
      </c>
      <c r="D10" s="3" t="str">
        <f>'[1]TCE - ANEXO IV - Preencher'!F19</f>
        <v>60.746.948/0001-12</v>
      </c>
      <c r="E10" s="5" t="str">
        <f>'[1]TCE - ANEXO IV - Preencher'!G19</f>
        <v xml:space="preserve">BANCO BRASDESCO S/A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283.8</v>
      </c>
    </row>
    <row r="11" spans="1:12" s="8" customFormat="1" ht="19.5" customHeight="1" x14ac:dyDescent="0.2">
      <c r="A11" s="3">
        <f>IFERROR(VLOOKUP(B11,'[1]DADOS (OCULTAR)'!$Q$3:$S$136,3,0),"")</f>
        <v>10988301000714</v>
      </c>
      <c r="B11" s="4" t="str">
        <f>'[1]TCE - ANEXO IV - Preencher'!C20</f>
        <v>UPAE PETROLINA</v>
      </c>
      <c r="C11" s="4" t="str">
        <f>'[1]TCE - ANEXO IV - Preencher'!E20</f>
        <v xml:space="preserve">5.25 - Serviços Bancários </v>
      </c>
      <c r="D11" s="3" t="str">
        <f>'[1]TCE - ANEXO IV - Preencher'!F20</f>
        <v>60.746.948/0001-12</v>
      </c>
      <c r="E11" s="5" t="str">
        <f>'[1]TCE - ANEXO IV - Preencher'!G20</f>
        <v xml:space="preserve">BANCO BRASDESCO S/A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240.7</v>
      </c>
    </row>
    <row r="12" spans="1:12" s="8" customFormat="1" ht="19.5" customHeight="1" x14ac:dyDescent="0.2">
      <c r="A12" s="3">
        <f>IFERROR(VLOOKUP(B12,'[1]DADOS (OCULTAR)'!$Q$3:$S$136,3,0),"")</f>
        <v>10988301000714</v>
      </c>
      <c r="B12" s="4" t="str">
        <f>'[1]TCE - ANEXO IV - Preencher'!C21</f>
        <v>UPAE PETROLINA</v>
      </c>
      <c r="C12" s="4" t="str">
        <f>'[1]TCE - ANEXO IV - Preencher'!E21</f>
        <v>5.9 - Telefonia Móvel</v>
      </c>
      <c r="D12" s="3">
        <f>'[1]TCE - ANEXO IV - Preencher'!F21</f>
        <v>2421421001355</v>
      </c>
      <c r="E12" s="5" t="str">
        <f>'[1]TCE - ANEXO IV - Preencher'!G21</f>
        <v>TIM S.A.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5144536003</v>
      </c>
      <c r="I12" s="6">
        <f>IF('[1]TCE - ANEXO IV - Preencher'!K21="","",'[1]TCE - ANEXO IV - Preencher'!K21)</f>
        <v>45365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932.99</v>
      </c>
    </row>
    <row r="13" spans="1:12" s="8" customFormat="1" ht="19.5" customHeight="1" x14ac:dyDescent="0.2">
      <c r="A13" s="3">
        <f>IFERROR(VLOOKUP(B13,'[1]DADOS (OCULTAR)'!$Q$3:$S$136,3,0),"")</f>
        <v>10988301000714</v>
      </c>
      <c r="B13" s="4" t="str">
        <f>'[1]TCE - ANEXO IV - Preencher'!C22</f>
        <v>UPAE PETROLINA</v>
      </c>
      <c r="C13" s="4" t="str">
        <f>'[1]TCE - ANEXO IV - Preencher'!E22</f>
        <v>5.18 - Teledonia Fixa</v>
      </c>
      <c r="D13" s="3">
        <f>'[1]TCE - ANEXO IV - Preencher'!F22</f>
        <v>27825984000104</v>
      </c>
      <c r="E13" s="5" t="str">
        <f>'[1]TCE - ANEXO IV - Preencher'!G22</f>
        <v>ATEL DO BRASIL TELECOM LTDA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0001397700</v>
      </c>
      <c r="I13" s="6">
        <f>IF('[1]TCE - ANEXO IV - Preencher'!K22="","",'[1]TCE - ANEXO IV - Preencher'!K22)</f>
        <v>45366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2601607</v>
      </c>
      <c r="L13" s="7">
        <f>'[1]TCE - ANEXO IV - Preencher'!N22</f>
        <v>1200</v>
      </c>
    </row>
    <row r="14" spans="1:12" s="8" customFormat="1" ht="19.5" customHeight="1" x14ac:dyDescent="0.2">
      <c r="A14" s="3">
        <f>IFERROR(VLOOKUP(B14,'[1]DADOS (OCULTAR)'!$Q$3:$S$136,3,0),"")</f>
        <v>10988301000714</v>
      </c>
      <c r="B14" s="4" t="str">
        <f>'[1]TCE - ANEXO IV - Preencher'!C23</f>
        <v>UPAE PETROLINA</v>
      </c>
      <c r="C14" s="4" t="str">
        <f>'[1]TCE - ANEXO IV - Preencher'!E23</f>
        <v>5.3 - Locação de Máquinas e Equipamentos</v>
      </c>
      <c r="D14" s="3" t="str">
        <f>'[1]TCE - ANEXO IV - Preencher'!F23</f>
        <v xml:space="preserve">09.014.387/0001-00 </v>
      </c>
      <c r="E14" s="5" t="str">
        <f>'[1]TCE - ANEXO IV - Preencher'!G23</f>
        <v>COMPLETA SERV DE AR CONDICIONADO E LOCAÇAO LTDA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0057</v>
      </c>
      <c r="I14" s="6">
        <f>IF('[1]TCE - ANEXO IV - Preencher'!K23="","",'[1]TCE - ANEXO IV - Preencher'!K23)</f>
        <v>45323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3885</v>
      </c>
    </row>
    <row r="15" spans="1:12" s="8" customFormat="1" ht="19.5" customHeight="1" x14ac:dyDescent="0.2">
      <c r="A15" s="3">
        <f>IFERROR(VLOOKUP(B15,'[1]DADOS (OCULTAR)'!$Q$3:$S$136,3,0),"")</f>
        <v>10988301000714</v>
      </c>
      <c r="B15" s="4" t="str">
        <f>'[1]TCE - ANEXO IV - Preencher'!C24</f>
        <v>UPAE PETROLINA</v>
      </c>
      <c r="C15" s="4" t="str">
        <f>'[1]TCE - ANEXO IV - Preencher'!E24</f>
        <v>5.3 - Locação de Máquinas e Equipamentos</v>
      </c>
      <c r="D15" s="3" t="str">
        <f>'[1]TCE - ANEXO IV - Preencher'!F24</f>
        <v xml:space="preserve">10.279.299/0001-19 </v>
      </c>
      <c r="E15" s="5" t="str">
        <f>'[1]TCE - ANEXO IV - Preencher'!G24</f>
        <v>RGRAPH LOC SERV LTDA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07492</v>
      </c>
      <c r="I15" s="6">
        <f>IF('[1]TCE - ANEXO IV - Preencher'!K24="","",'[1]TCE - ANEXO IV - Preencher'!K24)</f>
        <v>45351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5315.88</v>
      </c>
    </row>
    <row r="16" spans="1:12" s="8" customFormat="1" ht="19.5" customHeight="1" x14ac:dyDescent="0.2">
      <c r="A16" s="3">
        <f>IFERROR(VLOOKUP(B16,'[1]DADOS (OCULTAR)'!$Q$3:$S$136,3,0),"")</f>
        <v>10988301000714</v>
      </c>
      <c r="B16" s="4" t="str">
        <f>'[1]TCE - ANEXO IV - Preencher'!C25</f>
        <v>UPAE PETROLINA</v>
      </c>
      <c r="C16" s="4" t="str">
        <f>'[1]TCE - ANEXO IV - Preencher'!E25</f>
        <v>5.3 - Locação de Máquinas e Equipamentos</v>
      </c>
      <c r="D16" s="3" t="str">
        <f>'[1]TCE - ANEXO IV - Preencher'!F25</f>
        <v xml:space="preserve">24.801.362/0001-40 </v>
      </c>
      <c r="E16" s="5" t="str">
        <f>'[1]TCE - ANEXO IV - Preencher'!G25</f>
        <v>AMD TECNOLOGIA DA INFORMAÇAO E SISTEMA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684</v>
      </c>
      <c r="I16" s="6">
        <f>IF('[1]TCE - ANEXO IV - Preencher'!K25="","",'[1]TCE - ANEXO IV - Preencher'!K25)</f>
        <v>45352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7719</v>
      </c>
    </row>
    <row r="17" spans="1:12" s="8" customFormat="1" ht="19.5" customHeight="1" x14ac:dyDescent="0.2">
      <c r="A17" s="3">
        <f>IFERROR(VLOOKUP(B17,'[1]DADOS (OCULTAR)'!$Q$3:$S$136,3,0),"")</f>
        <v>10988301000714</v>
      </c>
      <c r="B17" s="4" t="str">
        <f>'[1]TCE - ANEXO IV - Preencher'!C26</f>
        <v>UPAE PETROLINA</v>
      </c>
      <c r="C17" s="4" t="str">
        <f>'[1]TCE - ANEXO IV - Preencher'!E26</f>
        <v>5.3 - Locação de Máquinas e Equipamentos</v>
      </c>
      <c r="D17" s="3" t="str">
        <f>'[1]TCE - ANEXO IV - Preencher'!F26</f>
        <v xml:space="preserve">14.543.772/0001-84 </v>
      </c>
      <c r="E17" s="5" t="str">
        <f>'[1]TCE - ANEXO IV - Preencher'!G26</f>
        <v>BRAVO LOCAÇAO DE MAQUINAS E EQUIPAMENTOS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10228</v>
      </c>
      <c r="I17" s="6">
        <f>IF('[1]TCE - ANEXO IV - Preencher'!K26="","",'[1]TCE - ANEXO IV - Preencher'!K26)</f>
        <v>45352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2607901</v>
      </c>
      <c r="L17" s="7">
        <f>'[1]TCE - ANEXO IV - Preencher'!N26</f>
        <v>2391.38</v>
      </c>
    </row>
    <row r="18" spans="1:12" s="8" customFormat="1" ht="19.5" customHeight="1" x14ac:dyDescent="0.2">
      <c r="A18" s="3">
        <f>IFERROR(VLOOKUP(B18,'[1]DADOS (OCULTAR)'!$Q$3:$S$136,3,0),"")</f>
        <v>10988301000714</v>
      </c>
      <c r="B18" s="4" t="str">
        <f>'[1]TCE - ANEXO IV - Preencher'!C27</f>
        <v>UPAE PETROLINA</v>
      </c>
      <c r="C18" s="4" t="str">
        <f>'[1]TCE - ANEXO IV - Preencher'!E27</f>
        <v>5.8 - Locação de Veículos Automotores</v>
      </c>
      <c r="D18" s="3">
        <f>'[1]TCE - ANEXO IV - Preencher'!F27</f>
        <v>14494156000180</v>
      </c>
      <c r="E18" s="5" t="str">
        <f>'[1]TCE - ANEXO IV - Preencher'!G27</f>
        <v>AGIL LOCADORA DE VEICULOS LTDA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001574</v>
      </c>
      <c r="I18" s="6">
        <f>IF('[1]TCE - ANEXO IV - Preencher'!K27="","",'[1]TCE - ANEXO IV - Preencher'!K27)</f>
        <v>45356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2400</v>
      </c>
    </row>
    <row r="19" spans="1:12" s="8" customFormat="1" ht="19.5" customHeight="1" x14ac:dyDescent="0.2">
      <c r="A19" s="3">
        <f>IFERROR(VLOOKUP(B19,'[1]DADOS (OCULTAR)'!$Q$3:$S$136,3,0),"")</f>
        <v>10988301000714</v>
      </c>
      <c r="B19" s="4" t="str">
        <f>'[1]TCE - ANEXO IV - Preencher'!C28</f>
        <v>UPAE PETROLINA</v>
      </c>
      <c r="C19" s="4" t="str">
        <f>'[1]TCE - ANEXO IV - Preencher'!E28</f>
        <v>5.1 - Locação de Equipamentos Médicos-Hospitalares</v>
      </c>
      <c r="D19" s="3" t="str">
        <f>'[1]TCE - ANEXO IV - Preencher'!F28</f>
        <v xml:space="preserve">10.859.287/0001-63 </v>
      </c>
      <c r="E19" s="5" t="str">
        <f>'[1]TCE - ANEXO IV - Preencher'!G28</f>
        <v>NEWMED COMERCIO E SERVICOS DE EQUIPAMENTOS HOSPITALARES LTDA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0303i24</v>
      </c>
      <c r="I19" s="6">
        <f>IF('[1]TCE - ANEXO IV - Preencher'!K28="","",'[1]TCE - ANEXO IV - Preencher'!K28)</f>
        <v>45355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2609600</v>
      </c>
      <c r="L19" s="7">
        <f>'[1]TCE - ANEXO IV - Preencher'!N28</f>
        <v>700</v>
      </c>
    </row>
    <row r="20" spans="1:12" s="8" customFormat="1" ht="19.5" customHeight="1" x14ac:dyDescent="0.2">
      <c r="A20" s="3">
        <f>IFERROR(VLOOKUP(B20,'[1]DADOS (OCULTAR)'!$Q$3:$S$136,3,0),"")</f>
        <v>10988301000714</v>
      </c>
      <c r="B20" s="4" t="str">
        <f>'[1]TCE - ANEXO IV - Preencher'!C29</f>
        <v>UPAE PETROLINA</v>
      </c>
      <c r="C20" s="4" t="str">
        <f>'[1]TCE - ANEXO IV - Preencher'!E29</f>
        <v>5.1 - Locação de Equipamentos Médicos-Hospitalares</v>
      </c>
      <c r="D20" s="3" t="str">
        <f>'[1]TCE - ANEXO IV - Preencher'!F29</f>
        <v>01.994.968/0001-43</v>
      </c>
      <c r="E20" s="5" t="str">
        <f>'[1]TCE - ANEXO IV - Preencher'!G29</f>
        <v>VIDEOMED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00003880</v>
      </c>
      <c r="I20" s="6">
        <f>IF('[1]TCE - ANEXO IV - Preencher'!K29="","",'[1]TCE - ANEXO IV - Preencher'!K29)</f>
        <v>45323</v>
      </c>
      <c r="J20" s="5" t="str">
        <f>'[1]TCE - ANEXO IV - Preencher'!L29</f>
        <v>IDAP1FYP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14420</v>
      </c>
    </row>
    <row r="21" spans="1:12" s="8" customFormat="1" ht="19.5" customHeight="1" x14ac:dyDescent="0.2">
      <c r="A21" s="3" t="str">
        <f>IFERROR(VLOOKUP(B21,'[1]DADOS (OCULTAR)'!$Q$3:$S$136,3,0),"")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">
      <c r="A22" s="3">
        <f>IFERROR(VLOOKUP(B22,'[1]DADOS (OCULTAR)'!$Q$3:$S$136,3,0),"")</f>
        <v>10988301000714</v>
      </c>
      <c r="B22" s="4" t="str">
        <f>'[1]TCE - ANEXO IV - Preencher'!C31</f>
        <v>UPAE PETROLINA</v>
      </c>
      <c r="C22" s="4" t="str">
        <f>'[1]TCE - ANEXO IV - Preencher'!E31</f>
        <v>5.16 - Serviços Médico-Hospitalares, Odotonlogia e Laboratoriais</v>
      </c>
      <c r="D22" s="3">
        <f>'[1]TCE - ANEXO IV - Preencher'!F31</f>
        <v>19190929000159</v>
      </c>
      <c r="E22" s="5" t="str">
        <f>'[1]TCE - ANEXO IV - Preencher'!G31</f>
        <v>ENDONUTRI ATRNDIMENTOSAMBULATORIAS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542</v>
      </c>
      <c r="I22" s="6">
        <f>IF('[1]TCE - ANEXO IV - Preencher'!K31="","",'[1]TCE - ANEXO IV - Preencher'!K31)</f>
        <v>45369</v>
      </c>
      <c r="J22" s="5" t="str">
        <f>'[1]TCE - ANEXO IV - Preencher'!L31</f>
        <v>681955F77</v>
      </c>
      <c r="K22" s="5" t="str">
        <f>IF(F22="B",LEFT('[1]TCE - ANEXO IV - Preencher'!M31,2),IF(F22="S",LEFT('[1]TCE - ANEXO IV - Preencher'!M31,7),IF('[1]TCE - ANEXO IV - Preencher'!H31="","")))</f>
        <v>2611101</v>
      </c>
      <c r="L22" s="7">
        <f>'[1]TCE - ANEXO IV - Preencher'!N31</f>
        <v>8400</v>
      </c>
    </row>
    <row r="23" spans="1:12" s="8" customFormat="1" ht="19.5" customHeight="1" x14ac:dyDescent="0.2">
      <c r="A23" s="3">
        <f>IFERROR(VLOOKUP(B23,'[1]DADOS (OCULTAR)'!$Q$3:$S$136,3,0),"")</f>
        <v>10988301000714</v>
      </c>
      <c r="B23" s="4" t="str">
        <f>'[1]TCE - ANEXO IV - Preencher'!C32</f>
        <v>UPAE PETROLINA</v>
      </c>
      <c r="C23" s="4" t="str">
        <f>'[1]TCE - ANEXO IV - Preencher'!E32</f>
        <v>5.16 - Serviços Médico-Hospitalares, Odotonlogia e Laboratoriais</v>
      </c>
      <c r="D23" s="3" t="str">
        <f>'[1]TCE - ANEXO IV - Preencher'!F32</f>
        <v xml:space="preserve">41.344.471/0001-02 </v>
      </c>
      <c r="E23" s="5" t="str">
        <f>'[1]TCE - ANEXO IV - Preencher'!G32</f>
        <v>CORDEIRO COELHO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00000005</v>
      </c>
      <c r="I23" s="6">
        <f>IF('[1]TCE - ANEXO IV - Preencher'!K32="","",'[1]TCE - ANEXO IV - Preencher'!K32)</f>
        <v>45363</v>
      </c>
      <c r="J23" s="5" t="str">
        <f>'[1]TCE - ANEXO IV - Preencher'!L32</f>
        <v>G8VH9ER5</v>
      </c>
      <c r="K23" s="5" t="str">
        <f>IF(F23="B",LEFT('[1]TCE - ANEXO IV - Preencher'!M32,2),IF(F23="S",LEFT('[1]TCE - ANEXO IV - Preencher'!M32,7),IF('[1]TCE - ANEXO IV - Preencher'!H32="","")))</f>
        <v>2918407</v>
      </c>
      <c r="L23" s="7">
        <f>'[1]TCE - ANEXO IV - Preencher'!N32</f>
        <v>21572.44</v>
      </c>
    </row>
    <row r="24" spans="1:12" s="8" customFormat="1" ht="19.5" customHeight="1" x14ac:dyDescent="0.2">
      <c r="A24" s="3">
        <f>IFERROR(VLOOKUP(B24,'[1]DADOS (OCULTAR)'!$Q$3:$S$136,3,0),"")</f>
        <v>10988301000714</v>
      </c>
      <c r="B24" s="4" t="str">
        <f>'[1]TCE - ANEXO IV - Preencher'!C33</f>
        <v>UPAE PETROLINA</v>
      </c>
      <c r="C24" s="4" t="str">
        <f>'[1]TCE - ANEXO IV - Preencher'!E33</f>
        <v>5.16 - Serviços Médico-Hospitalares, Odotonlogia e Laboratoriais</v>
      </c>
      <c r="D24" s="3" t="str">
        <f>'[1]TCE - ANEXO IV - Preencher'!F33</f>
        <v xml:space="preserve">04.269.459/0001-46 </v>
      </c>
      <c r="E24" s="5" t="str">
        <f>'[1]TCE - ANEXO IV - Preencher'!G33</f>
        <v>ANGIOVALE CLINICA ESPECIALIZADA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2724</v>
      </c>
      <c r="I24" s="6">
        <f>IF('[1]TCE - ANEXO IV - Preencher'!K33="","",'[1]TCE - ANEXO IV - Preencher'!K33)</f>
        <v>45363</v>
      </c>
      <c r="J24" s="5" t="str">
        <f>'[1]TCE - ANEXO IV - Preencher'!L33</f>
        <v>45AF2FDA6</v>
      </c>
      <c r="K24" s="5" t="str">
        <f>IF(F24="B",LEFT('[1]TCE - ANEXO IV - Preencher'!M33,2),IF(F24="S",LEFT('[1]TCE - ANEXO IV - Preencher'!M33,7),IF('[1]TCE - ANEXO IV - Preencher'!H33="","")))</f>
        <v>2611101</v>
      </c>
      <c r="L24" s="7">
        <f>'[1]TCE - ANEXO IV - Preencher'!N33</f>
        <v>15775</v>
      </c>
    </row>
    <row r="25" spans="1:12" s="8" customFormat="1" ht="19.5" customHeight="1" x14ac:dyDescent="0.2">
      <c r="A25" s="3">
        <f>IFERROR(VLOOKUP(B25,'[1]DADOS (OCULTAR)'!$Q$3:$S$136,3,0),"")</f>
        <v>10988301000714</v>
      </c>
      <c r="B25" s="4" t="str">
        <f>'[1]TCE - ANEXO IV - Preencher'!C34</f>
        <v>UPAE PETROLINA</v>
      </c>
      <c r="C25" s="4" t="str">
        <f>'[1]TCE - ANEXO IV - Preencher'!E34</f>
        <v>5.16 - Serviços Médico-Hospitalares, Odotonlogia e Laboratoriais</v>
      </c>
      <c r="D25" s="3" t="str">
        <f>'[1]TCE - ANEXO IV - Preencher'!F34</f>
        <v>40.924.001/0001-47</v>
      </c>
      <c r="E25" s="5" t="str">
        <f>'[1]TCE - ANEXO IV - Preencher'!G34</f>
        <v>OTOCLIN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861</v>
      </c>
      <c r="I25" s="6">
        <f>IF('[1]TCE - ANEXO IV - Preencher'!K34="","",'[1]TCE - ANEXO IV - Preencher'!K34)</f>
        <v>45365</v>
      </c>
      <c r="J25" s="5" t="str">
        <f>'[1]TCE - ANEXO IV - Preencher'!L34</f>
        <v>2871C9B1A</v>
      </c>
      <c r="K25" s="5" t="str">
        <f>IF(F25="B",LEFT('[1]TCE - ANEXO IV - Preencher'!M34,2),IF(F25="S",LEFT('[1]TCE - ANEXO IV - Preencher'!M34,7),IF('[1]TCE - ANEXO IV - Preencher'!H34="","")))</f>
        <v>2611101</v>
      </c>
      <c r="L25" s="7">
        <f>'[1]TCE - ANEXO IV - Preencher'!N34</f>
        <v>4833.12</v>
      </c>
    </row>
    <row r="26" spans="1:12" s="8" customFormat="1" ht="19.5" customHeight="1" x14ac:dyDescent="0.2">
      <c r="A26" s="3">
        <f>IFERROR(VLOOKUP(B26,'[1]DADOS (OCULTAR)'!$Q$3:$S$136,3,0),"")</f>
        <v>10988301000714</v>
      </c>
      <c r="B26" s="4" t="str">
        <f>'[1]TCE - ANEXO IV - Preencher'!C35</f>
        <v>UPAE PETROLINA</v>
      </c>
      <c r="C26" s="4" t="str">
        <f>'[1]TCE - ANEXO IV - Preencher'!E35</f>
        <v>5.16 - Serviços Médico-Hospitalares, Odotonlogia e Laboratoriais</v>
      </c>
      <c r="D26" s="3">
        <f>'[1]TCE - ANEXO IV - Preencher'!F35</f>
        <v>27569811000164</v>
      </c>
      <c r="E26" s="5" t="str">
        <f>'[1]TCE - ANEXO IV - Preencher'!G35</f>
        <v>SAALVAR SEGURANÇA EM ANESTESIA E ANALGESIA DO VALE DO S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1964</v>
      </c>
      <c r="I26" s="6">
        <f>IF('[1]TCE - ANEXO IV - Preencher'!K35="","",'[1]TCE - ANEXO IV - Preencher'!K35)</f>
        <v>45363</v>
      </c>
      <c r="J26" s="5" t="str">
        <f>'[1]TCE - ANEXO IV - Preencher'!L35</f>
        <v>5AA88BA96</v>
      </c>
      <c r="K26" s="5" t="str">
        <f>IF(F26="B",LEFT('[1]TCE - ANEXO IV - Preencher'!M35,2),IF(F26="S",LEFT('[1]TCE - ANEXO IV - Preencher'!M35,7),IF('[1]TCE - ANEXO IV - Preencher'!H35="","")))</f>
        <v>2611101</v>
      </c>
      <c r="L26" s="7">
        <f>'[1]TCE - ANEXO IV - Preencher'!N35</f>
        <v>35700</v>
      </c>
    </row>
    <row r="27" spans="1:12" s="8" customFormat="1" ht="19.5" customHeight="1" x14ac:dyDescent="0.2">
      <c r="A27" s="3">
        <f>IFERROR(VLOOKUP(B27,'[1]DADOS (OCULTAR)'!$Q$3:$S$136,3,0),"")</f>
        <v>10988301000714</v>
      </c>
      <c r="B27" s="4" t="str">
        <f>'[1]TCE - ANEXO IV - Preencher'!C36</f>
        <v>UPAE PETROLINA</v>
      </c>
      <c r="C27" s="4" t="str">
        <f>'[1]TCE - ANEXO IV - Preencher'!E36</f>
        <v>5.16 - Serviços Médico-Hospitalares, Odotonlogia e Laboratoriais</v>
      </c>
      <c r="D27" s="3" t="str">
        <f>'[1]TCE - ANEXO IV - Preencher'!F36</f>
        <v xml:space="preserve">05.932.953/0001-01 </v>
      </c>
      <c r="E27" s="5" t="str">
        <f>'[1]TCE - ANEXO IV - Preencher'!G36</f>
        <v>CECOG CENTRO DE COLOPROCTOLOGIA GINEC E OBSTETRICIA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00000035</v>
      </c>
      <c r="I27" s="6">
        <f>IF('[1]TCE - ANEXO IV - Preencher'!K36="","",'[1]TCE - ANEXO IV - Preencher'!K36)</f>
        <v>45365</v>
      </c>
      <c r="J27" s="5" t="str">
        <f>'[1]TCE - ANEXO IV - Preencher'!L36</f>
        <v>I5LEQTGA</v>
      </c>
      <c r="K27" s="5" t="str">
        <f>IF(F27="B",LEFT('[1]TCE - ANEXO IV - Preencher'!M36,2),IF(F27="S",LEFT('[1]TCE - ANEXO IV - Preencher'!M36,7),IF('[1]TCE - ANEXO IV - Preencher'!H36="","")))</f>
        <v>2918407</v>
      </c>
      <c r="L27" s="7">
        <f>'[1]TCE - ANEXO IV - Preencher'!N36</f>
        <v>5420</v>
      </c>
    </row>
    <row r="28" spans="1:12" s="8" customFormat="1" ht="19.5" customHeight="1" x14ac:dyDescent="0.2">
      <c r="A28" s="3" t="str">
        <f>IFERROR(VLOOKUP(B28,'[1]DADOS (OCULTAR)'!$Q$3:$S$136,3,0),"")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>
        <f>IFERROR(VLOOKUP(B29,'[1]DADOS (OCULTAR)'!$Q$3:$S$136,3,0),"")</f>
        <v>10988301000714</v>
      </c>
      <c r="B29" s="4" t="str">
        <f>'[1]TCE - ANEXO IV - Preencher'!C38</f>
        <v>UPAE PETROLINA</v>
      </c>
      <c r="C29" s="4" t="str">
        <f>'[1]TCE - ANEXO IV - Preencher'!E38</f>
        <v>5.16 - Serviços Médico-Hospitalares, Odotonlogia e Laboratoriais</v>
      </c>
      <c r="D29" s="3" t="str">
        <f>'[1]TCE - ANEXO IV - Preencher'!F38</f>
        <v xml:space="preserve">12.078.647/0001-15 </v>
      </c>
      <c r="E29" s="5" t="str">
        <f>'[1]TCE - ANEXO IV - Preencher'!G38</f>
        <v>CLINICARDIO CLINICA CARDIOLOGICA DE PETROLINA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1240</v>
      </c>
      <c r="I29" s="6">
        <f>IF('[1]TCE - ANEXO IV - Preencher'!K38="","",'[1]TCE - ANEXO IV - Preencher'!K38)</f>
        <v>45365</v>
      </c>
      <c r="J29" s="5" t="str">
        <f>'[1]TCE - ANEXO IV - Preencher'!L38</f>
        <v>047BE79A9</v>
      </c>
      <c r="K29" s="5" t="str">
        <f>IF(F29="B",LEFT('[1]TCE - ANEXO IV - Preencher'!M38,2),IF(F29="S",LEFT('[1]TCE - ANEXO IV - Preencher'!M38,7),IF('[1]TCE - ANEXO IV - Preencher'!H38="","")))</f>
        <v>2611101</v>
      </c>
      <c r="L29" s="7">
        <f>'[1]TCE - ANEXO IV - Preencher'!N38</f>
        <v>845</v>
      </c>
    </row>
    <row r="30" spans="1:12" s="8" customFormat="1" ht="19.5" customHeight="1" x14ac:dyDescent="0.2">
      <c r="A30" s="3">
        <f>IFERROR(VLOOKUP(B30,'[1]DADOS (OCULTAR)'!$Q$3:$S$136,3,0),"")</f>
        <v>10988301000714</v>
      </c>
      <c r="B30" s="4" t="str">
        <f>'[1]TCE - ANEXO IV - Preencher'!C39</f>
        <v>UPAE PETROLINA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 xml:space="preserve">01.253.637/0001-52 </v>
      </c>
      <c r="E30" s="5" t="str">
        <f>'[1]TCE - ANEXO IV - Preencher'!G39</f>
        <v>CLIMAGO CLINICA DE IMAGEM GINECOL E OBSTETRICIA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00000021</v>
      </c>
      <c r="I30" s="6">
        <f>IF('[1]TCE - ANEXO IV - Preencher'!K39="","",'[1]TCE - ANEXO IV - Preencher'!K39)</f>
        <v>45364</v>
      </c>
      <c r="J30" s="5" t="str">
        <f>'[1]TCE - ANEXO IV - Preencher'!L39</f>
        <v>I5LEQRU6</v>
      </c>
      <c r="K30" s="5" t="str">
        <f>IF(F30="B",LEFT('[1]TCE - ANEXO IV - Preencher'!M39,2),IF(F30="S",LEFT('[1]TCE - ANEXO IV - Preencher'!M39,7),IF('[1]TCE - ANEXO IV - Preencher'!H39="","")))</f>
        <v>2918407</v>
      </c>
      <c r="L30" s="7">
        <f>'[1]TCE - ANEXO IV - Preencher'!N39</f>
        <v>5816.84</v>
      </c>
    </row>
    <row r="31" spans="1:12" s="8" customFormat="1" ht="19.5" customHeight="1" x14ac:dyDescent="0.2">
      <c r="A31" s="3">
        <f>IFERROR(VLOOKUP(B31,'[1]DADOS (OCULTAR)'!$Q$3:$S$136,3,0),"")</f>
        <v>10988301000714</v>
      </c>
      <c r="B31" s="4" t="str">
        <f>'[1]TCE - ANEXO IV - Preencher'!C40</f>
        <v>UPAE PETROLINA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 xml:space="preserve">17.245.974/0001-38 </v>
      </c>
      <c r="E31" s="5" t="str">
        <f>'[1]TCE - ANEXO IV - Preencher'!G40</f>
        <v>CLINICA ANGIOART LTDA ME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316</v>
      </c>
      <c r="I31" s="6">
        <f>IF('[1]TCE - ANEXO IV - Preencher'!K40="","",'[1]TCE - ANEXO IV - Preencher'!K40)</f>
        <v>45364</v>
      </c>
      <c r="J31" s="5" t="str">
        <f>'[1]TCE - ANEXO IV - Preencher'!L40</f>
        <v>D3D0480CE</v>
      </c>
      <c r="K31" s="5" t="str">
        <f>IF(F31="B",LEFT('[1]TCE - ANEXO IV - Preencher'!M40,2),IF(F31="S",LEFT('[1]TCE - ANEXO IV - Preencher'!M40,7),IF('[1]TCE - ANEXO IV - Preencher'!H40="","")))</f>
        <v>2611101</v>
      </c>
      <c r="L31" s="7">
        <f>'[1]TCE - ANEXO IV - Preencher'!N40</f>
        <v>13890</v>
      </c>
    </row>
    <row r="32" spans="1:12" s="8" customFormat="1" ht="19.5" customHeight="1" x14ac:dyDescent="0.2">
      <c r="A32" s="3">
        <f>IFERROR(VLOOKUP(B32,'[1]DADOS (OCULTAR)'!$Q$3:$S$136,3,0),"")</f>
        <v>10988301000714</v>
      </c>
      <c r="B32" s="4" t="str">
        <f>'[1]TCE - ANEXO IV - Preencher'!C41</f>
        <v>UPAE PETROLINA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 xml:space="preserve">03.837.162/0001-77 </v>
      </c>
      <c r="E32" s="5" t="str">
        <f>'[1]TCE - ANEXO IV - Preencher'!G41</f>
        <v>CLINICA MEDICA E PEDIATRICA DE PETROLINA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732</v>
      </c>
      <c r="I32" s="6">
        <f>IF('[1]TCE - ANEXO IV - Preencher'!K41="","",'[1]TCE - ANEXO IV - Preencher'!K41)</f>
        <v>45365</v>
      </c>
      <c r="J32" s="5" t="str">
        <f>'[1]TCE - ANEXO IV - Preencher'!L41</f>
        <v>664799DD5</v>
      </c>
      <c r="K32" s="5" t="str">
        <f>IF(F32="B",LEFT('[1]TCE - ANEXO IV - Preencher'!M41,2),IF(F32="S",LEFT('[1]TCE - ANEXO IV - Preencher'!M41,7),IF('[1]TCE - ANEXO IV - Preencher'!H41="","")))</f>
        <v>2611101</v>
      </c>
      <c r="L32" s="7">
        <f>'[1]TCE - ANEXO IV - Preencher'!N41</f>
        <v>5880</v>
      </c>
    </row>
    <row r="33" spans="1:12" s="8" customFormat="1" ht="19.5" customHeight="1" x14ac:dyDescent="0.2">
      <c r="A33" s="3">
        <f>IFERROR(VLOOKUP(B33,'[1]DADOS (OCULTAR)'!$Q$3:$S$136,3,0),"")</f>
        <v>10988301000714</v>
      </c>
      <c r="B33" s="4" t="str">
        <f>'[1]TCE - ANEXO IV - Preencher'!C42</f>
        <v>UPAE PETROLINA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 xml:space="preserve">10.225.064/0001-44 </v>
      </c>
      <c r="E33" s="5" t="str">
        <f>'[1]TCE - ANEXO IV - Preencher'!G42</f>
        <v>ANGIOCLINICA SS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1264</v>
      </c>
      <c r="I33" s="6">
        <f>IF('[1]TCE - ANEXO IV - Preencher'!K42="","",'[1]TCE - ANEXO IV - Preencher'!K42)</f>
        <v>45364</v>
      </c>
      <c r="J33" s="5" t="str">
        <f>'[1]TCE - ANEXO IV - Preencher'!L42</f>
        <v>BE9008A64</v>
      </c>
      <c r="K33" s="5" t="str">
        <f>IF(F33="B",LEFT('[1]TCE - ANEXO IV - Preencher'!M42,2),IF(F33="S",LEFT('[1]TCE - ANEXO IV - Preencher'!M42,7),IF('[1]TCE - ANEXO IV - Preencher'!H42="","")))</f>
        <v>2611101</v>
      </c>
      <c r="L33" s="7">
        <f>'[1]TCE - ANEXO IV - Preencher'!N42</f>
        <v>6520</v>
      </c>
    </row>
    <row r="34" spans="1:12" s="8" customFormat="1" ht="19.5" customHeight="1" x14ac:dyDescent="0.2">
      <c r="A34" s="3">
        <f>IFERROR(VLOOKUP(B34,'[1]DADOS (OCULTAR)'!$Q$3:$S$136,3,0),"")</f>
        <v>10988301000714</v>
      </c>
      <c r="B34" s="4" t="str">
        <f>'[1]TCE - ANEXO IV - Preencher'!C43</f>
        <v>UPAE PETROLINA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04.109.643/0001-29</v>
      </c>
      <c r="E34" s="5" t="str">
        <f>'[1]TCE - ANEXO IV - Preencher'!G43</f>
        <v>SERVIÇO MEDICOS DE PETROLINA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2533</v>
      </c>
      <c r="I34" s="6">
        <f>IF('[1]TCE - ANEXO IV - Preencher'!K43="","",'[1]TCE - ANEXO IV - Preencher'!K43)</f>
        <v>45364</v>
      </c>
      <c r="J34" s="5" t="str">
        <f>'[1]TCE - ANEXO IV - Preencher'!L43</f>
        <v>BE7212A97</v>
      </c>
      <c r="K34" s="5" t="str">
        <f>IF(F34="B",LEFT('[1]TCE - ANEXO IV - Preencher'!M43,2),IF(F34="S",LEFT('[1]TCE - ANEXO IV - Preencher'!M43,7),IF('[1]TCE - ANEXO IV - Preencher'!H43="","")))</f>
        <v>2611101</v>
      </c>
      <c r="L34" s="7">
        <f>'[1]TCE - ANEXO IV - Preencher'!N43</f>
        <v>8400</v>
      </c>
    </row>
    <row r="35" spans="1:12" s="8" customFormat="1" ht="19.5" customHeight="1" x14ac:dyDescent="0.2">
      <c r="A35" s="3">
        <f>IFERROR(VLOOKUP(B35,'[1]DADOS (OCULTAR)'!$Q$3:$S$136,3,0),"")</f>
        <v>10988301000714</v>
      </c>
      <c r="B35" s="4" t="str">
        <f>'[1]TCE - ANEXO IV - Preencher'!C44</f>
        <v>UPAE PETROLINA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 xml:space="preserve">08.683.483/0001-88 </v>
      </c>
      <c r="E35" s="5" t="str">
        <f>'[1]TCE - ANEXO IV - Preencher'!G44</f>
        <v>CONSULTORIO OTORRINOLARINGOLOGICO DO VALE SÃO F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3481</v>
      </c>
      <c r="I35" s="6">
        <f>IF('[1]TCE - ANEXO IV - Preencher'!K44="","",'[1]TCE - ANEXO IV - Preencher'!K44)</f>
        <v>45363</v>
      </c>
      <c r="J35" s="5" t="str">
        <f>'[1]TCE - ANEXO IV - Preencher'!L44</f>
        <v>D5E7B4DFC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5040</v>
      </c>
    </row>
    <row r="36" spans="1:12" s="8" customFormat="1" ht="19.5" customHeight="1" x14ac:dyDescent="0.2">
      <c r="A36" s="3">
        <f>IFERROR(VLOOKUP(B36,'[1]DADOS (OCULTAR)'!$Q$3:$S$136,3,0),"")</f>
        <v>10988301000714</v>
      </c>
      <c r="B36" s="4" t="str">
        <f>'[1]TCE - ANEXO IV - Preencher'!C45</f>
        <v>UPAE PETROLINA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 xml:space="preserve">09.454.235/0001-28 </v>
      </c>
      <c r="E36" s="5" t="str">
        <f>'[1]TCE - ANEXO IV - Preencher'!G45</f>
        <v>DUARTE E TRAVASSOS SERVIÇOS MEDICOS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00000010</v>
      </c>
      <c r="I36" s="6">
        <f>IF('[1]TCE - ANEXO IV - Preencher'!K45="","",'[1]TCE - ANEXO IV - Preencher'!K45)</f>
        <v>45364</v>
      </c>
      <c r="J36" s="5" t="str">
        <f>'[1]TCE - ANEXO IV - Preencher'!L45</f>
        <v>SNA25AH8</v>
      </c>
      <c r="K36" s="5" t="str">
        <f>IF(F36="B",LEFT('[1]TCE - ANEXO IV - Preencher'!M45,2),IF(F36="S",LEFT('[1]TCE - ANEXO IV - Preencher'!M45,7),IF('[1]TCE - ANEXO IV - Preencher'!H45="","")))</f>
        <v>2918407</v>
      </c>
      <c r="L36" s="7">
        <f>'[1]TCE - ANEXO IV - Preencher'!N45</f>
        <v>6900</v>
      </c>
    </row>
    <row r="37" spans="1:12" s="8" customFormat="1" ht="19.5" customHeight="1" x14ac:dyDescent="0.2">
      <c r="A37" s="3">
        <f>IFERROR(VLOOKUP(B37,'[1]DADOS (OCULTAR)'!$Q$3:$S$136,3,0),"")</f>
        <v>10988301000714</v>
      </c>
      <c r="B37" s="4" t="str">
        <f>'[1]TCE - ANEXO IV - Preencher'!C46</f>
        <v>UPAE PETROLINA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 xml:space="preserve">21.822.732/0001-37 </v>
      </c>
      <c r="E37" s="5" t="str">
        <f>'[1]TCE - ANEXO IV - Preencher'!G46</f>
        <v>DOCTOVALE E CIRURGIA E SERV MED ESPECIALIZADOS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00000059</v>
      </c>
      <c r="I37" s="6">
        <f>IF('[1]TCE - ANEXO IV - Preencher'!K46="","",'[1]TCE - ANEXO IV - Preencher'!K46)</f>
        <v>45365</v>
      </c>
      <c r="J37" s="5" t="str">
        <f>'[1]TCE - ANEXO IV - Preencher'!L46</f>
        <v>Ssna25byj</v>
      </c>
      <c r="K37" s="5" t="str">
        <f>IF(F37="B",LEFT('[1]TCE - ANEXO IV - Preencher'!M46,2),IF(F37="S",LEFT('[1]TCE - ANEXO IV - Preencher'!M46,7),IF('[1]TCE - ANEXO IV - Preencher'!H46="","")))</f>
        <v>2918407</v>
      </c>
      <c r="L37" s="7">
        <f>'[1]TCE - ANEXO IV - Preencher'!N46</f>
        <v>20656.259999999998</v>
      </c>
    </row>
    <row r="38" spans="1:12" s="8" customFormat="1" ht="19.5" customHeight="1" x14ac:dyDescent="0.2">
      <c r="A38" s="3">
        <f>IFERROR(VLOOKUP(B38,'[1]DADOS (OCULTAR)'!$Q$3:$S$136,3,0),"")</f>
        <v>10988301000714</v>
      </c>
      <c r="B38" s="4" t="str">
        <f>'[1]TCE - ANEXO IV - Preencher'!C47</f>
        <v>UPAE PETROLINA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 xml:space="preserve">39.764.909/0001-51 </v>
      </c>
      <c r="E38" s="5" t="str">
        <f>'[1]TCE - ANEXO IV - Preencher'!G47</f>
        <v>DALMAS ROCHA SERVIÇOS MEDICOS LTDA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318</v>
      </c>
      <c r="I38" s="6">
        <f>IF('[1]TCE - ANEXO IV - Preencher'!K47="","",'[1]TCE - ANEXO IV - Preencher'!K47)</f>
        <v>45364</v>
      </c>
      <c r="J38" s="5" t="str">
        <f>'[1]TCE - ANEXO IV - Preencher'!L47</f>
        <v>6E5EDCF75</v>
      </c>
      <c r="K38" s="5" t="str">
        <f>IF(F38="B",LEFT('[1]TCE - ANEXO IV - Preencher'!M47,2),IF(F38="S",LEFT('[1]TCE - ANEXO IV - Preencher'!M47,7),IF('[1]TCE - ANEXO IV - Preencher'!H47="","")))</f>
        <v>2611101</v>
      </c>
      <c r="L38" s="7">
        <f>'[1]TCE - ANEXO IV - Preencher'!N47</f>
        <v>4155</v>
      </c>
    </row>
    <row r="39" spans="1:12" s="8" customFormat="1" ht="19.5" customHeight="1" x14ac:dyDescent="0.2">
      <c r="A39" s="3">
        <f>IFERROR(VLOOKUP(B39,'[1]DADOS (OCULTAR)'!$Q$3:$S$136,3,0),"")</f>
        <v>10988301000714</v>
      </c>
      <c r="B39" s="4" t="str">
        <f>'[1]TCE - ANEXO IV - Preencher'!C48</f>
        <v>UPAE PETROLINA</v>
      </c>
      <c r="C39" s="4" t="str">
        <f>'[1]TCE - ANEXO IV - Preencher'!E48</f>
        <v>5.16 - Serviços Médico-Hospitalares, Odotonlogia e Laboratoriais</v>
      </c>
      <c r="D39" s="3">
        <f>'[1]TCE - ANEXO IV - Preencher'!F48</f>
        <v>29207753000154</v>
      </c>
      <c r="E39" s="5" t="str">
        <f>'[1]TCE - ANEXO IV - Preencher'!G48</f>
        <v>BRASIL  PLUS SERVIÇOS MEDICOS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00000668</v>
      </c>
      <c r="I39" s="6">
        <f>IF('[1]TCE - ANEXO IV - Preencher'!K48="","",'[1]TCE - ANEXO IV - Preencher'!K48)</f>
        <v>45363</v>
      </c>
      <c r="J39" s="5" t="str">
        <f>'[1]TCE - ANEXO IV - Preencher'!L48</f>
        <v>LNRQE8LK</v>
      </c>
      <c r="K39" s="5" t="str">
        <f>IF(F39="B",LEFT('[1]TCE - ANEXO IV - Preencher'!M48,2),IF(F39="S",LEFT('[1]TCE - ANEXO IV - Preencher'!M48,7),IF('[1]TCE - ANEXO IV - Preencher'!H48="","")))</f>
        <v>2927408</v>
      </c>
      <c r="L39" s="7">
        <f>'[1]TCE - ANEXO IV - Preencher'!N48</f>
        <v>1890</v>
      </c>
    </row>
    <row r="40" spans="1:12" s="8" customFormat="1" ht="19.5" customHeight="1" x14ac:dyDescent="0.2">
      <c r="A40" s="3">
        <f>IFERROR(VLOOKUP(B40,'[1]DADOS (OCULTAR)'!$Q$3:$S$136,3,0),"")</f>
        <v>10988301000714</v>
      </c>
      <c r="B40" s="4" t="str">
        <f>'[1]TCE - ANEXO IV - Preencher'!C49</f>
        <v>UPAE PETROLINA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 xml:space="preserve">32.302.394/0001-29 </v>
      </c>
      <c r="E40" s="5" t="str">
        <f>'[1]TCE - ANEXO IV - Preencher'!G49</f>
        <v>ENDOVALE SERVIÇOS ENDOSCOPICOS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449</v>
      </c>
      <c r="I40" s="6">
        <f>IF('[1]TCE - ANEXO IV - Preencher'!K49="","",'[1]TCE - ANEXO IV - Preencher'!K49)</f>
        <v>45365</v>
      </c>
      <c r="J40" s="5" t="str">
        <f>'[1]TCE - ANEXO IV - Preencher'!L49</f>
        <v>E3BE8A0EF</v>
      </c>
      <c r="K40" s="5" t="str">
        <f>IF(F40="B",LEFT('[1]TCE - ANEXO IV - Preencher'!M49,2),IF(F40="S",LEFT('[1]TCE - ANEXO IV - Preencher'!M49,7),IF('[1]TCE - ANEXO IV - Preencher'!H49="","")))</f>
        <v>2611101</v>
      </c>
      <c r="L40" s="7">
        <f>'[1]TCE - ANEXO IV - Preencher'!N49</f>
        <v>12420</v>
      </c>
    </row>
    <row r="41" spans="1:12" s="8" customFormat="1" ht="19.5" customHeight="1" x14ac:dyDescent="0.2">
      <c r="A41" s="3">
        <f>IFERROR(VLOOKUP(B41,'[1]DADOS (OCULTAR)'!$Q$3:$S$136,3,0),"")</f>
        <v>10988301000714</v>
      </c>
      <c r="B41" s="4" t="str">
        <f>'[1]TCE - ANEXO IV - Preencher'!C50</f>
        <v>UPAE PETROLINA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12.342.816/0001-82</v>
      </c>
      <c r="E41" s="5" t="str">
        <f>'[1]TCE - ANEXO IV - Preencher'!G50</f>
        <v>ALL MEDICAL SERVIÇOS MEDICOS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7720</v>
      </c>
      <c r="I41" s="6">
        <f>IF('[1]TCE - ANEXO IV - Preencher'!K50="","",'[1]TCE - ANEXO IV - Preencher'!K50)</f>
        <v>45364</v>
      </c>
      <c r="J41" s="5" t="str">
        <f>'[1]TCE - ANEXO IV - Preencher'!L50</f>
        <v>C1B9167E5</v>
      </c>
      <c r="K41" s="5" t="str">
        <f>IF(F41="B",LEFT('[1]TCE - ANEXO IV - Preencher'!M50,2),IF(F41="S",LEFT('[1]TCE - ANEXO IV - Preencher'!M50,7),IF('[1]TCE - ANEXO IV - Preencher'!H50="","")))</f>
        <v>2611101</v>
      </c>
      <c r="L41" s="7">
        <f>'[1]TCE - ANEXO IV - Preencher'!N50</f>
        <v>25859.1</v>
      </c>
    </row>
    <row r="42" spans="1:12" s="8" customFormat="1" ht="19.5" customHeight="1" x14ac:dyDescent="0.2">
      <c r="A42" s="3">
        <f>IFERROR(VLOOKUP(B42,'[1]DADOS (OCULTAR)'!$Q$3:$S$136,3,0),"")</f>
        <v>10988301000714</v>
      </c>
      <c r="B42" s="4" t="str">
        <f>'[1]TCE - ANEXO IV - Preencher'!C51</f>
        <v>UPAE PETROLINA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 xml:space="preserve">23.523.084/0001-43 </v>
      </c>
      <c r="E42" s="5" t="str">
        <f>'[1]TCE - ANEXO IV - Preencher'!G51</f>
        <v>HOSPITAL DE OLHOS LEITE &amp; MOURA LTDA ME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10004</v>
      </c>
      <c r="I42" s="6">
        <f>IF('[1]TCE - ANEXO IV - Preencher'!K51="","",'[1]TCE - ANEXO IV - Preencher'!K51)</f>
        <v>45363</v>
      </c>
      <c r="J42" s="5" t="str">
        <f>'[1]TCE - ANEXO IV - Preencher'!L51</f>
        <v>124AA93B0</v>
      </c>
      <c r="K42" s="5" t="str">
        <f>IF(F42="B",LEFT('[1]TCE - ANEXO IV - Preencher'!M51,2),IF(F42="S",LEFT('[1]TCE - ANEXO IV - Preencher'!M51,7),IF('[1]TCE - ANEXO IV - Preencher'!H51="","")))</f>
        <v>2611101</v>
      </c>
      <c r="L42" s="7">
        <f>'[1]TCE - ANEXO IV - Preencher'!N51</f>
        <v>8833.6</v>
      </c>
    </row>
    <row r="43" spans="1:12" s="8" customFormat="1" ht="19.5" customHeight="1" x14ac:dyDescent="0.2">
      <c r="A43" s="3">
        <f>IFERROR(VLOOKUP(B43,'[1]DADOS (OCULTAR)'!$Q$3:$S$136,3,0),"")</f>
        <v>10988301000714</v>
      </c>
      <c r="B43" s="4" t="str">
        <f>'[1]TCE - ANEXO IV - Preencher'!C52</f>
        <v>UPAE PETROLINA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 xml:space="preserve">22.616.512/0001-10 </v>
      </c>
      <c r="E43" s="5" t="str">
        <f>'[1]TCE - ANEXO IV - Preencher'!G52</f>
        <v>PLENA SAUDE INTEGRADA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1488</v>
      </c>
      <c r="I43" s="6">
        <f>IF('[1]TCE - ANEXO IV - Preencher'!K52="","",'[1]TCE - ANEXO IV - Preencher'!K52)</f>
        <v>45363</v>
      </c>
      <c r="J43" s="5" t="str">
        <f>'[1]TCE - ANEXO IV - Preencher'!L52</f>
        <v>EA08C48D9</v>
      </c>
      <c r="K43" s="5" t="str">
        <f>IF(F43="B",LEFT('[1]TCE - ANEXO IV - Preencher'!M52,2),IF(F43="S",LEFT('[1]TCE - ANEXO IV - Preencher'!M52,7),IF('[1]TCE - ANEXO IV - Preencher'!H52="","")))</f>
        <v>2611101</v>
      </c>
      <c r="L43" s="7">
        <f>'[1]TCE - ANEXO IV - Preencher'!N52</f>
        <v>3040</v>
      </c>
    </row>
    <row r="44" spans="1:12" s="8" customFormat="1" ht="19.5" customHeight="1" x14ac:dyDescent="0.2">
      <c r="A44" s="3">
        <f>IFERROR(VLOOKUP(B44,'[1]DADOS (OCULTAR)'!$Q$3:$S$136,3,0),"")</f>
        <v>10988301000714</v>
      </c>
      <c r="B44" s="4" t="str">
        <f>'[1]TCE - ANEXO IV - Preencher'!C53</f>
        <v>UPAE PETROLINA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 xml:space="preserve">04.020.195/0001-92 </v>
      </c>
      <c r="E44" s="5" t="str">
        <f>'[1]TCE - ANEXO IV - Preencher'!G53</f>
        <v>INSTITUTO DOENCAS NEUROL NEUROC V S F S/C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1908</v>
      </c>
      <c r="I44" s="6">
        <f>IF('[1]TCE - ANEXO IV - Preencher'!K53="","",'[1]TCE - ANEXO IV - Preencher'!K53)</f>
        <v>45363</v>
      </c>
      <c r="J44" s="5" t="str">
        <f>'[1]TCE - ANEXO IV - Preencher'!L53</f>
        <v>95F7A3A07</v>
      </c>
      <c r="K44" s="5" t="str">
        <f>IF(F44="B",LEFT('[1]TCE - ANEXO IV - Preencher'!M53,2),IF(F44="S",LEFT('[1]TCE - ANEXO IV - Preencher'!M53,7),IF('[1]TCE - ANEXO IV - Preencher'!H53="","")))</f>
        <v>2611101</v>
      </c>
      <c r="L44" s="7">
        <f>'[1]TCE - ANEXO IV - Preencher'!N53</f>
        <v>8235</v>
      </c>
    </row>
    <row r="45" spans="1:12" s="8" customFormat="1" ht="19.5" customHeight="1" x14ac:dyDescent="0.2">
      <c r="A45" s="3">
        <f>IFERROR(VLOOKUP(B45,'[1]DADOS (OCULTAR)'!$Q$3:$S$136,3,0),"")</f>
        <v>10988301000714</v>
      </c>
      <c r="B45" s="4" t="str">
        <f>'[1]TCE - ANEXO IV - Preencher'!C54</f>
        <v>UPAE PETROLINA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 xml:space="preserve">01.929.606/0001-79 </v>
      </c>
      <c r="E45" s="5" t="str">
        <f>'[1]TCE - ANEXO IV - Preencher'!G54</f>
        <v>INSTITUTO DE OLHOS VALE SÃO FRANCISCO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10798</v>
      </c>
      <c r="I45" s="6">
        <f>IF('[1]TCE - ANEXO IV - Preencher'!K54="","",'[1]TCE - ANEXO IV - Preencher'!K54)</f>
        <v>45365</v>
      </c>
      <c r="J45" s="5" t="str">
        <f>'[1]TCE - ANEXO IV - Preencher'!L54</f>
        <v>5606D210D</v>
      </c>
      <c r="K45" s="5" t="str">
        <f>IF(F45="B",LEFT('[1]TCE - ANEXO IV - Preencher'!M54,2),IF(F45="S",LEFT('[1]TCE - ANEXO IV - Preencher'!M54,7),IF('[1]TCE - ANEXO IV - Preencher'!H54="","")))</f>
        <v>2611101</v>
      </c>
      <c r="L45" s="7">
        <f>'[1]TCE - ANEXO IV - Preencher'!N54</f>
        <v>5664.6</v>
      </c>
    </row>
    <row r="46" spans="1:12" s="8" customFormat="1" ht="19.5" customHeight="1" x14ac:dyDescent="0.2">
      <c r="A46" s="3">
        <f>IFERROR(VLOOKUP(B46,'[1]DADOS (OCULTAR)'!$Q$3:$S$136,3,0),"")</f>
        <v>10988301000714</v>
      </c>
      <c r="B46" s="4" t="str">
        <f>'[1]TCE - ANEXO IV - Preencher'!C55</f>
        <v>UPAE PETROLINA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 xml:space="preserve">13.936.275/0001-83 </v>
      </c>
      <c r="E46" s="5" t="str">
        <f>'[1]TCE - ANEXO IV - Preencher'!G55</f>
        <v>MED VALE SERVIÇOS MEDICOS DO VALE SS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00000018</v>
      </c>
      <c r="I46" s="6">
        <f>IF('[1]TCE - ANEXO IV - Preencher'!K55="","",'[1]TCE - ANEXO IV - Preencher'!K55)</f>
        <v>45363</v>
      </c>
      <c r="J46" s="5" t="str">
        <f>'[1]TCE - ANEXO IV - Preencher'!L55</f>
        <v>2WQZWAK7</v>
      </c>
      <c r="K46" s="5" t="str">
        <f>IF(F46="B",LEFT('[1]TCE - ANEXO IV - Preencher'!M55,2),IF(F46="S",LEFT('[1]TCE - ANEXO IV - Preencher'!M55,7),IF('[1]TCE - ANEXO IV - Preencher'!H55="","")))</f>
        <v>2918407</v>
      </c>
      <c r="L46" s="7">
        <f>'[1]TCE - ANEXO IV - Preencher'!N55</f>
        <v>7480</v>
      </c>
    </row>
    <row r="47" spans="1:12" s="8" customFormat="1" ht="19.5" customHeight="1" x14ac:dyDescent="0.2">
      <c r="A47" s="3">
        <f>IFERROR(VLOOKUP(B47,'[1]DADOS (OCULTAR)'!$Q$3:$S$136,3,0),"")</f>
        <v>10988301000714</v>
      </c>
      <c r="B47" s="4" t="str">
        <f>'[1]TCE - ANEXO IV - Preencher'!C56</f>
        <v>UPAE PETROLINA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 xml:space="preserve">17.634.028/0001-83 </v>
      </c>
      <c r="E47" s="5" t="str">
        <f>'[1]TCE - ANEXO IV - Preencher'!G56</f>
        <v>REUMASTO ATIVIDADES MEDICAS LTDA ME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2422</v>
      </c>
      <c r="I47" s="6">
        <f>IF('[1]TCE - ANEXO IV - Preencher'!K56="","",'[1]TCE - ANEXO IV - Preencher'!K56)</f>
        <v>45365</v>
      </c>
      <c r="J47" s="5" t="str">
        <f>'[1]TCE - ANEXO IV - Preencher'!L56</f>
        <v>B96AB8639</v>
      </c>
      <c r="K47" s="5" t="str">
        <f>IF(F47="B",LEFT('[1]TCE - ANEXO IV - Preencher'!M56,2),IF(F47="S",LEFT('[1]TCE - ANEXO IV - Preencher'!M56,7),IF('[1]TCE - ANEXO IV - Preencher'!H56="","")))</f>
        <v>2611101</v>
      </c>
      <c r="L47" s="7">
        <f>'[1]TCE - ANEXO IV - Preencher'!N56</f>
        <v>14700</v>
      </c>
    </row>
    <row r="48" spans="1:12" s="8" customFormat="1" ht="19.5" customHeight="1" x14ac:dyDescent="0.2">
      <c r="A48" s="3">
        <f>IFERROR(VLOOKUP(B48,'[1]DADOS (OCULTAR)'!$Q$3:$S$136,3,0),"")</f>
        <v>10988301000714</v>
      </c>
      <c r="B48" s="4" t="str">
        <f>'[1]TCE - ANEXO IV - Preencher'!C57</f>
        <v>UPAE PETROLINA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 xml:space="preserve">22.003.899/0001-39 </v>
      </c>
      <c r="E48" s="5" t="str">
        <f>'[1]TCE - ANEXO IV - Preencher'!G57</f>
        <v>RADIO MED SOCIEDADE MEDICA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00001444</v>
      </c>
      <c r="I48" s="6">
        <f>IF('[1]TCE - ANEXO IV - Preencher'!K57="","",'[1]TCE - ANEXO IV - Preencher'!K57)</f>
        <v>45363</v>
      </c>
      <c r="J48" s="5" t="str">
        <f>'[1]TCE - ANEXO IV - Preencher'!L57</f>
        <v>TGP8NLPD</v>
      </c>
      <c r="K48" s="5" t="str">
        <f>IF(F48="B",LEFT('[1]TCE - ANEXO IV - Preencher'!M57,2),IF(F48="S",LEFT('[1]TCE - ANEXO IV - Preencher'!M57,7),IF('[1]TCE - ANEXO IV - Preencher'!H57="","")))</f>
        <v>2927408</v>
      </c>
      <c r="L48" s="7">
        <f>'[1]TCE - ANEXO IV - Preencher'!N57</f>
        <v>5424.9</v>
      </c>
    </row>
    <row r="49" spans="1:12" s="8" customFormat="1" ht="19.5" customHeight="1" x14ac:dyDescent="0.2">
      <c r="A49" s="3">
        <f>IFERROR(VLOOKUP(B49,'[1]DADOS (OCULTAR)'!$Q$3:$S$136,3,0),"")</f>
        <v>10988301000714</v>
      </c>
      <c r="B49" s="4" t="str">
        <f>'[1]TCE - ANEXO IV - Preencher'!C58</f>
        <v>UPAE PETROLINA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 xml:space="preserve">12.576.670/0001-30 </v>
      </c>
      <c r="E49" s="5" t="str">
        <f>'[1]TCE - ANEXO IV - Preencher'!G58</f>
        <v>S MOURA &amp; R LIMA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2007</v>
      </c>
      <c r="I49" s="6">
        <f>IF('[1]TCE - ANEXO IV - Preencher'!K58="","",'[1]TCE - ANEXO IV - Preencher'!K58)</f>
        <v>45364</v>
      </c>
      <c r="J49" s="5" t="str">
        <f>'[1]TCE - ANEXO IV - Preencher'!L58</f>
        <v>5F1BCA8A7</v>
      </c>
      <c r="K49" s="5" t="str">
        <f>IF(F49="B",LEFT('[1]TCE - ANEXO IV - Preencher'!M58,2),IF(F49="S",LEFT('[1]TCE - ANEXO IV - Preencher'!M58,7),IF('[1]TCE - ANEXO IV - Preencher'!H58="","")))</f>
        <v>2611101</v>
      </c>
      <c r="L49" s="7">
        <f>'[1]TCE - ANEXO IV - Preencher'!N58</f>
        <v>17612.080000000002</v>
      </c>
    </row>
    <row r="50" spans="1:12" s="8" customFormat="1" ht="19.5" customHeight="1" x14ac:dyDescent="0.2">
      <c r="A50" s="3">
        <f>IFERROR(VLOOKUP(B50,'[1]DADOS (OCULTAR)'!$Q$3:$S$136,3,0),"")</f>
        <v>10988301000714</v>
      </c>
      <c r="B50" s="4" t="str">
        <f>'[1]TCE - ANEXO IV - Preencher'!C59</f>
        <v>UPAE PETROLINA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 xml:space="preserve">16.811.596/0001-40 </v>
      </c>
      <c r="E50" s="5" t="str">
        <f>'[1]TCE - ANEXO IV - Preencher'!G59</f>
        <v xml:space="preserve">F&amp; F OFTAMOLOGIA LTDA ME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260</v>
      </c>
      <c r="I50" s="6">
        <f>IF('[1]TCE - ANEXO IV - Preencher'!K59="","",'[1]TCE - ANEXO IV - Preencher'!K59)</f>
        <v>45364</v>
      </c>
      <c r="J50" s="5" t="str">
        <f>'[1]TCE - ANEXO IV - Preencher'!L59</f>
        <v>8C8C5E428</v>
      </c>
      <c r="K50" s="5" t="str">
        <f>IF(F50="B",LEFT('[1]TCE - ANEXO IV - Preencher'!M59,2),IF(F50="S",LEFT('[1]TCE - ANEXO IV - Preencher'!M59,7),IF('[1]TCE - ANEXO IV - Preencher'!H59="","")))</f>
        <v>2611101</v>
      </c>
      <c r="L50" s="7">
        <f>'[1]TCE - ANEXO IV - Preencher'!N59</f>
        <v>8207.2000000000007</v>
      </c>
    </row>
    <row r="51" spans="1:12" s="8" customFormat="1" ht="19.5" customHeight="1" x14ac:dyDescent="0.2">
      <c r="A51" s="3">
        <f>IFERROR(VLOOKUP(B51,'[1]DADOS (OCULTAR)'!$Q$3:$S$136,3,0),"")</f>
        <v>10988301000714</v>
      </c>
      <c r="B51" s="4" t="str">
        <f>'[1]TCE - ANEXO IV - Preencher'!C60</f>
        <v>UPAE PETROLINA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 xml:space="preserve">12.094.225/0001-33 </v>
      </c>
      <c r="E51" s="5" t="str">
        <f>'[1]TCE - ANEXO IV - Preencher'!G60</f>
        <v>THAMED SERVIÇOS MEDICOS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0000008</v>
      </c>
      <c r="I51" s="6">
        <f>IF('[1]TCE - ANEXO IV - Preencher'!K60="","",'[1]TCE - ANEXO IV - Preencher'!K60)</f>
        <v>45364</v>
      </c>
      <c r="J51" s="5" t="str">
        <f>'[1]TCE - ANEXO IV - Preencher'!L60</f>
        <v>EC5156LD</v>
      </c>
      <c r="K51" s="5" t="str">
        <f>IF(F51="B",LEFT('[1]TCE - ANEXO IV - Preencher'!M60,2),IF(F51="S",LEFT('[1]TCE - ANEXO IV - Preencher'!M60,7),IF('[1]TCE - ANEXO IV - Preencher'!H60="","")))</f>
        <v>2918407</v>
      </c>
      <c r="L51" s="7">
        <f>'[1]TCE - ANEXO IV - Preencher'!N60</f>
        <v>5600</v>
      </c>
    </row>
    <row r="52" spans="1:12" s="8" customFormat="1" ht="19.5" customHeight="1" x14ac:dyDescent="0.2">
      <c r="A52" s="3">
        <f>IFERROR(VLOOKUP(B52,'[1]DADOS (OCULTAR)'!$Q$3:$S$136,3,0),"")</f>
        <v>10988301000714</v>
      </c>
      <c r="B52" s="4" t="str">
        <f>'[1]TCE - ANEXO IV - Preencher'!C61</f>
        <v>UPAE PETROLINA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 xml:space="preserve">22.968.447/0001-91 </v>
      </c>
      <c r="E52" s="5" t="str">
        <f>'[1]TCE - ANEXO IV - Preencher'!G61</f>
        <v>TFAM SERVIÇOS MEDICOS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1011</v>
      </c>
      <c r="I52" s="6">
        <f>IF('[1]TCE - ANEXO IV - Preencher'!K61="","",'[1]TCE - ANEXO IV - Preencher'!K61)</f>
        <v>45364</v>
      </c>
      <c r="J52" s="5" t="str">
        <f>'[1]TCE - ANEXO IV - Preencher'!L61</f>
        <v>5BE8ECCAF</v>
      </c>
      <c r="K52" s="5" t="str">
        <f>IF(F52="B",LEFT('[1]TCE - ANEXO IV - Preencher'!M61,2),IF(F52="S",LEFT('[1]TCE - ANEXO IV - Preencher'!M61,7),IF('[1]TCE - ANEXO IV - Preencher'!H61="","")))</f>
        <v>2611101</v>
      </c>
      <c r="L52" s="7">
        <f>'[1]TCE - ANEXO IV - Preencher'!N61</f>
        <v>2870</v>
      </c>
    </row>
    <row r="53" spans="1:12" s="8" customFormat="1" ht="19.5" customHeight="1" x14ac:dyDescent="0.2">
      <c r="A53" s="3">
        <f>IFERROR(VLOOKUP(B53,'[1]DADOS (OCULTAR)'!$Q$3:$S$136,3,0),"")</f>
        <v>10988301000714</v>
      </c>
      <c r="B53" s="4" t="str">
        <f>'[1]TCE - ANEXO IV - Preencher'!C62</f>
        <v>UPAE PETROLINA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 xml:space="preserve">21.833.040/0001-94 </v>
      </c>
      <c r="E53" s="5" t="str">
        <f>'[1]TCE - ANEXO IV - Preencher'!G62</f>
        <v>UROVALE SERVIÇOS MEDICOS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00000019</v>
      </c>
      <c r="I53" s="6">
        <f>IF('[1]TCE - ANEXO IV - Preencher'!K62="","",'[1]TCE - ANEXO IV - Preencher'!K62)</f>
        <v>45364</v>
      </c>
      <c r="J53" s="5" t="str">
        <f>'[1]TCE - ANEXO IV - Preencher'!L62</f>
        <v>AINPTJNQ</v>
      </c>
      <c r="K53" s="5" t="str">
        <f>IF(F53="B",LEFT('[1]TCE - ANEXO IV - Preencher'!M62,2),IF(F53="S",LEFT('[1]TCE - ANEXO IV - Preencher'!M62,7),IF('[1]TCE - ANEXO IV - Preencher'!H62="","")))</f>
        <v>2918407</v>
      </c>
      <c r="L53" s="7">
        <f>'[1]TCE - ANEXO IV - Preencher'!N62</f>
        <v>12054.54</v>
      </c>
    </row>
    <row r="54" spans="1:12" s="8" customFormat="1" ht="19.5" customHeight="1" x14ac:dyDescent="0.2">
      <c r="A54" s="3">
        <f>IFERROR(VLOOKUP(B54,'[1]DADOS (OCULTAR)'!$Q$3:$S$136,3,0),"")</f>
        <v>10988301000714</v>
      </c>
      <c r="B54" s="4" t="str">
        <f>'[1]TCE - ANEXO IV - Preencher'!C63</f>
        <v>UPAE PETROLINA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 xml:space="preserve">25.300.217/0001-48 </v>
      </c>
      <c r="E54" s="5" t="str">
        <f>'[1]TCE - ANEXO IV - Preencher'!G63</f>
        <v>VITTALSAUDE SERVIÇOS MEDICOS LTDA ME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426</v>
      </c>
      <c r="I54" s="6">
        <f>IF('[1]TCE - ANEXO IV - Preencher'!K63="","",'[1]TCE - ANEXO IV - Preencher'!K63)</f>
        <v>45364</v>
      </c>
      <c r="J54" s="5" t="str">
        <f>'[1]TCE - ANEXO IV - Preencher'!L63</f>
        <v>AB92DB1DD</v>
      </c>
      <c r="K54" s="5" t="str">
        <f>IF(F54="B",LEFT('[1]TCE - ANEXO IV - Preencher'!M63,2),IF(F54="S",LEFT('[1]TCE - ANEXO IV - Preencher'!M63,7),IF('[1]TCE - ANEXO IV - Preencher'!H63="","")))</f>
        <v>2611101</v>
      </c>
      <c r="L54" s="7">
        <f>'[1]TCE - ANEXO IV - Preencher'!N63</f>
        <v>7770</v>
      </c>
    </row>
    <row r="55" spans="1:12" s="8" customFormat="1" ht="19.5" customHeight="1" x14ac:dyDescent="0.2">
      <c r="A55" s="3">
        <f>IFERROR(VLOOKUP(B55,'[1]DADOS (OCULTAR)'!$Q$3:$S$136,3,0),"")</f>
        <v>10988301000714</v>
      </c>
      <c r="B55" s="4" t="str">
        <f>'[1]TCE - ANEXO IV - Preencher'!C64</f>
        <v>UPAE PETROLINA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44.740.632/0001-67</v>
      </c>
      <c r="E55" s="5" t="str">
        <f>'[1]TCE - ANEXO IV - Preencher'!G64</f>
        <v>H DINIZ SERVIÇOS MEDICOS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249</v>
      </c>
      <c r="I55" s="6">
        <f>IF('[1]TCE - ANEXO IV - Preencher'!K64="","",'[1]TCE - ANEXO IV - Preencher'!K64)</f>
        <v>45363</v>
      </c>
      <c r="J55" s="5" t="str">
        <f>'[1]TCE - ANEXO IV - Preencher'!L64</f>
        <v>FEE88088D</v>
      </c>
      <c r="K55" s="5" t="str">
        <f>IF(F55="B",LEFT('[1]TCE - ANEXO IV - Preencher'!M64,2),IF(F55="S",LEFT('[1]TCE - ANEXO IV - Preencher'!M64,7),IF('[1]TCE - ANEXO IV - Preencher'!H64="","")))</f>
        <v>2611101</v>
      </c>
      <c r="L55" s="7">
        <f>'[1]TCE - ANEXO IV - Preencher'!N64</f>
        <v>7614.36</v>
      </c>
    </row>
    <row r="56" spans="1:12" s="8" customFormat="1" ht="19.5" customHeight="1" x14ac:dyDescent="0.2">
      <c r="A56" s="3" t="str">
        <f>IFERROR(VLOOKUP(B56,'[1]DADOS (OCULTAR)'!$Q$3:$S$136,3,0),"")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>
        <f>IFERROR(VLOOKUP(B57,'[1]DADOS (OCULTAR)'!$Q$3:$S$136,3,0),"")</f>
        <v>10988301000714</v>
      </c>
      <c r="B57" s="4" t="str">
        <f>'[1]TCE - ANEXO IV - Preencher'!C66</f>
        <v>UPAE PETROLINA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 xml:space="preserve">11.165.743/0001-38 </v>
      </c>
      <c r="E57" s="5" t="str">
        <f>'[1]TCE - ANEXO IV - Preencher'!G66</f>
        <v>LABORATORIO DE ANALISES CLINICAS ESPECIALIZADAS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11252</v>
      </c>
      <c r="I57" s="6">
        <f>IF('[1]TCE - ANEXO IV - Preencher'!K66="","",'[1]TCE - ANEXO IV - Preencher'!K66)</f>
        <v>45355</v>
      </c>
      <c r="J57" s="5" t="str">
        <f>'[1]TCE - ANEXO IV - Preencher'!L66</f>
        <v>2A9C09BD7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51176.639999999999</v>
      </c>
    </row>
    <row r="58" spans="1:12" s="8" customFormat="1" ht="19.5" customHeight="1" x14ac:dyDescent="0.2">
      <c r="A58" s="3">
        <f>IFERROR(VLOOKUP(B58,'[1]DADOS (OCULTAR)'!$Q$3:$S$136,3,0),"")</f>
        <v>10988301000714</v>
      </c>
      <c r="B58" s="4" t="str">
        <f>'[1]TCE - ANEXO IV - Preencher'!C67</f>
        <v>UPAE PETROLINA</v>
      </c>
      <c r="C58" s="4" t="str">
        <f>'[1]TCE - ANEXO IV - Preencher'!E67</f>
        <v>5.8 - Locação de Veículos Automotores</v>
      </c>
      <c r="D58" s="3">
        <f>'[1]TCE - ANEXO IV - Preencher'!F67</f>
        <v>17863255000180</v>
      </c>
      <c r="E58" s="5" t="str">
        <f>'[1]TCE - ANEXO IV - Preencher'!G67</f>
        <v>HUMANA S HOME CARE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4447</v>
      </c>
      <c r="I58" s="6">
        <f>IF('[1]TCE - ANEXO IV - Preencher'!K67="","",'[1]TCE - ANEXO IV - Preencher'!K67)</f>
        <v>45355</v>
      </c>
      <c r="J58" s="5" t="str">
        <f>'[1]TCE - ANEXO IV - Preencher'!L67</f>
        <v>D4E05FDA7</v>
      </c>
      <c r="K58" s="5" t="str">
        <f>IF(F58="B",LEFT('[1]TCE - ANEXO IV - Preencher'!M67,2),IF(F58="S",LEFT('[1]TCE - ANEXO IV - Preencher'!M67,7),IF('[1]TCE - ANEXO IV - Preencher'!H67="","")))</f>
        <v>2611101</v>
      </c>
      <c r="L58" s="7">
        <f>'[1]TCE - ANEXO IV - Preencher'!N67</f>
        <v>14985</v>
      </c>
    </row>
    <row r="59" spans="1:12" s="8" customFormat="1" ht="19.5" customHeight="1" x14ac:dyDescent="0.2">
      <c r="A59" s="3">
        <f>IFERROR(VLOOKUP(B59,'[1]DADOS (OCULTAR)'!$Q$3:$S$136,3,0),"")</f>
        <v>10988301000714</v>
      </c>
      <c r="B59" s="4" t="str">
        <f>'[1]TCE - ANEXO IV - Preencher'!C68</f>
        <v>UPAE PETROLINA</v>
      </c>
      <c r="C59" s="4" t="str">
        <f>'[1]TCE - ANEXO IV - Preencher'!E68</f>
        <v>5.8 - Locação de Veículos Automotores</v>
      </c>
      <c r="D59" s="3">
        <f>'[1]TCE - ANEXO IV - Preencher'!F68</f>
        <v>17863255000180</v>
      </c>
      <c r="E59" s="5" t="str">
        <f>'[1]TCE - ANEXO IV - Preencher'!G68</f>
        <v>HUMANA S HOME CARE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4446</v>
      </c>
      <c r="I59" s="6">
        <f>IF('[1]TCE - ANEXO IV - Preencher'!K68="","",'[1]TCE - ANEXO IV - Preencher'!K68)</f>
        <v>45355</v>
      </c>
      <c r="J59" s="5" t="str">
        <f>'[1]TCE - ANEXO IV - Preencher'!L68</f>
        <v>BA7E7CD32</v>
      </c>
      <c r="K59" s="5" t="str">
        <f>IF(F59="B",LEFT('[1]TCE - ANEXO IV - Preencher'!M68,2),IF(F59="S",LEFT('[1]TCE - ANEXO IV - Preencher'!M68,7),IF('[1]TCE - ANEXO IV - Preencher'!H68="","")))</f>
        <v>2611101</v>
      </c>
      <c r="L59" s="7">
        <f>'[1]TCE - ANEXO IV - Preencher'!N68</f>
        <v>68640</v>
      </c>
    </row>
    <row r="60" spans="1:12" s="8" customFormat="1" ht="19.5" customHeight="1" x14ac:dyDescent="0.2">
      <c r="A60" s="3">
        <f>IFERROR(VLOOKUP(B60,'[1]DADOS (OCULTAR)'!$Q$3:$S$136,3,0),"")</f>
        <v>10988301000714</v>
      </c>
      <c r="B60" s="4" t="str">
        <f>'[1]TCE - ANEXO IV - Preencher'!C69</f>
        <v>UPAE PETROLINA</v>
      </c>
      <c r="C60" s="4" t="str">
        <f>'[1]TCE - ANEXO IV - Preencher'!E69</f>
        <v>5.15 - Serviços Domésticos</v>
      </c>
      <c r="D60" s="3">
        <f>'[1]TCE - ANEXO IV - Preencher'!F69</f>
        <v>26052800000140</v>
      </c>
      <c r="E60" s="5" t="str">
        <f>'[1]TCE - ANEXO IV - Preencher'!G69</f>
        <v>BRILAV LAVANDERIAHOSPITALAR EIRELI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2073</v>
      </c>
      <c r="I60" s="6">
        <f>IF('[1]TCE - ANEXO IV - Preencher'!K69="","",'[1]TCE - ANEXO IV - Preencher'!K69)</f>
        <v>45359</v>
      </c>
      <c r="J60" s="5" t="str">
        <f>'[1]TCE - ANEXO IV - Preencher'!L69</f>
        <v>4F25052FC</v>
      </c>
      <c r="K60" s="5" t="str">
        <f>IF(F60="B",LEFT('[1]TCE - ANEXO IV - Preencher'!M69,2),IF(F60="S",LEFT('[1]TCE - ANEXO IV - Preencher'!M69,7),IF('[1]TCE - ANEXO IV - Preencher'!H69="","")))</f>
        <v>2611101</v>
      </c>
      <c r="L60" s="7">
        <f>'[1]TCE - ANEXO IV - Preencher'!N69</f>
        <v>11167.7</v>
      </c>
    </row>
    <row r="61" spans="1:12" s="8" customFormat="1" ht="19.5" customHeight="1" x14ac:dyDescent="0.2">
      <c r="A61" s="3">
        <f>IFERROR(VLOOKUP(B61,'[1]DADOS (OCULTAR)'!$Q$3:$S$136,3,0),"")</f>
        <v>10988301000714</v>
      </c>
      <c r="B61" s="4" t="str">
        <f>'[1]TCE - ANEXO IV - Preencher'!C70</f>
        <v>UPAE PETROLINA</v>
      </c>
      <c r="C61" s="4" t="str">
        <f>'[1]TCE - ANEXO IV - Preencher'!E70</f>
        <v>5.10 - Detetização/Tratamento de Resíduos e Afins</v>
      </c>
      <c r="D61" s="3" t="str">
        <f>'[1]TCE - ANEXO IV - Preencher'!F70</f>
        <v xml:space="preserve">11.863.530/0001-80 </v>
      </c>
      <c r="E61" s="5" t="str">
        <f>'[1]TCE - ANEXO IV - Preencher'!G70</f>
        <v>BRASCON GESTAO AMBIENTAL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185246</v>
      </c>
      <c r="I61" s="6">
        <f>IF('[1]TCE - ANEXO IV - Preencher'!K70="","",'[1]TCE - ANEXO IV - Preencher'!K70)</f>
        <v>45362</v>
      </c>
      <c r="J61" s="5" t="str">
        <f>'[1]TCE - ANEXO IV - Preencher'!L70</f>
        <v>D3SWYGSAH</v>
      </c>
      <c r="K61" s="5" t="str">
        <f>IF(F61="B",LEFT('[1]TCE - ANEXO IV - Preencher'!M70,2),IF(F61="S",LEFT('[1]TCE - ANEXO IV - Preencher'!M70,7),IF('[1]TCE - ANEXO IV - Preencher'!H70="","")))</f>
        <v>2611309</v>
      </c>
      <c r="L61" s="7">
        <f>'[1]TCE - ANEXO IV - Preencher'!N70</f>
        <v>1874.88</v>
      </c>
    </row>
    <row r="62" spans="1:12" s="8" customFormat="1" ht="19.5" customHeight="1" x14ac:dyDescent="0.2">
      <c r="A62" s="3">
        <f>IFERROR(VLOOKUP(B62,'[1]DADOS (OCULTAR)'!$Q$3:$S$136,3,0),"")</f>
        <v>10988301000714</v>
      </c>
      <c r="B62" s="4" t="str">
        <f>'[1]TCE - ANEXO IV - Preencher'!C71</f>
        <v>UPAE PETROLINA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53113791000122</v>
      </c>
      <c r="E62" s="5" t="str">
        <f>'[1]TCE - ANEXO IV - Preencher'!G71</f>
        <v>TOTVS S.A.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03757605</v>
      </c>
      <c r="I62" s="6">
        <f>IF('[1]TCE - ANEXO IV - Preencher'!K71="","",'[1]TCE - ANEXO IV - Preencher'!K71)</f>
        <v>45327</v>
      </c>
      <c r="J62" s="5" t="str">
        <f>'[1]TCE - ANEXO IV - Preencher'!L71</f>
        <v>WJV96FPI</v>
      </c>
      <c r="K62" s="5" t="str">
        <f>IF(F62="B",LEFT('[1]TCE - ANEXO IV - Preencher'!M71,2),IF(F62="S",LEFT('[1]TCE - ANEXO IV - Preencher'!M71,7),IF('[1]TCE - ANEXO IV - Preencher'!H71="","")))</f>
        <v>3550308</v>
      </c>
      <c r="L62" s="7">
        <f>'[1]TCE - ANEXO IV - Preencher'!N71</f>
        <v>71.72</v>
      </c>
    </row>
    <row r="63" spans="1:12" s="8" customFormat="1" ht="19.5" customHeight="1" x14ac:dyDescent="0.2">
      <c r="A63" s="3">
        <f>IFERROR(VLOOKUP(B63,'[1]DADOS (OCULTAR)'!$Q$3:$S$136,3,0),"")</f>
        <v>10988301000714</v>
      </c>
      <c r="B63" s="4" t="str">
        <f>'[1]TCE - ANEXO IV - Preencher'!C72</f>
        <v>UPAE PETROLINA</v>
      </c>
      <c r="C63" s="4" t="str">
        <f>'[1]TCE - ANEXO IV - Preencher'!E72</f>
        <v>5.17 - Manutenção de Software, Certificação Digital e Microfilmagem</v>
      </c>
      <c r="D63" s="3" t="str">
        <f>'[1]TCE - ANEXO IV - Preencher'!F72</f>
        <v xml:space="preserve">05.620.302/0002-67 </v>
      </c>
      <c r="E63" s="5" t="str">
        <f>'[1]TCE - ANEXO IV - Preencher'!G72</f>
        <v>GREEN PAPER FREE SOLUÇOES SEM PAPEL LTDA ME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00006305</v>
      </c>
      <c r="I63" s="6">
        <f>IF('[1]TCE - ANEXO IV - Preencher'!K72="","",'[1]TCE - ANEXO IV - Preencher'!K72)</f>
        <v>45325</v>
      </c>
      <c r="J63" s="5" t="str">
        <f>'[1]TCE - ANEXO IV - Preencher'!L72</f>
        <v>BUFZVW92D</v>
      </c>
      <c r="K63" s="5" t="str">
        <f>IF(F63="B",LEFT('[1]TCE - ANEXO IV - Preencher'!M72,2),IF(F63="S",LEFT('[1]TCE - ANEXO IV - Preencher'!M72,7),IF('[1]TCE - ANEXO IV - Preencher'!H72="","")))</f>
        <v>2602308</v>
      </c>
      <c r="L63" s="7">
        <f>'[1]TCE - ANEXO IV - Preencher'!N72</f>
        <v>3199.77</v>
      </c>
    </row>
    <row r="64" spans="1:12" s="8" customFormat="1" ht="19.5" customHeight="1" x14ac:dyDescent="0.2">
      <c r="A64" s="3">
        <f>IFERROR(VLOOKUP(B64,'[1]DADOS (OCULTAR)'!$Q$3:$S$136,3,0),"")</f>
        <v>10988301000714</v>
      </c>
      <c r="B64" s="4" t="str">
        <f>'[1]TCE - ANEXO IV - Preencher'!C73</f>
        <v>UPAE PETROLINA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92306257000780</v>
      </c>
      <c r="E64" s="5" t="str">
        <f>'[1]TCE - ANEXO IV - Preencher'!G73</f>
        <v>MV INFORMATICA NORDESTE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00068109</v>
      </c>
      <c r="I64" s="6">
        <f>IF('[1]TCE - ANEXO IV - Preencher'!K73="","",'[1]TCE - ANEXO IV - Preencher'!K73)</f>
        <v>45324</v>
      </c>
      <c r="J64" s="5" t="str">
        <f>'[1]TCE - ANEXO IV - Preencher'!L73</f>
        <v>IKXJ1LL3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13107.23</v>
      </c>
    </row>
    <row r="65" spans="1:12" s="8" customFormat="1" ht="19.5" customHeight="1" x14ac:dyDescent="0.2">
      <c r="A65" s="3">
        <f>IFERROR(VLOOKUP(B65,'[1]DADOS (OCULTAR)'!$Q$3:$S$136,3,0),"")</f>
        <v>10988301000714</v>
      </c>
      <c r="B65" s="4" t="str">
        <f>'[1]TCE - ANEXO IV - Preencher'!C74</f>
        <v>UPAE PETROLINA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4069709000102</v>
      </c>
      <c r="E65" s="5" t="str">
        <f>'[1]TCE - ANEXO IV - Preencher'!G74</f>
        <v>BIONEXO S.A.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00440999</v>
      </c>
      <c r="I65" s="6">
        <f>IF('[1]TCE - ANEXO IV - Preencher'!K74="","",'[1]TCE - ANEXO IV - Preencher'!K74)</f>
        <v>45352</v>
      </c>
      <c r="J65" s="5" t="str">
        <f>'[1]TCE - ANEXO IV - Preencher'!L74</f>
        <v>8AFHNPMC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1000</v>
      </c>
    </row>
    <row r="66" spans="1:12" s="8" customFormat="1" ht="19.5" customHeight="1" x14ac:dyDescent="0.2">
      <c r="A66" s="3">
        <f>IFERROR(VLOOKUP(B66,'[1]DADOS (OCULTAR)'!$Q$3:$S$136,3,0),"")</f>
        <v>10988301000714</v>
      </c>
      <c r="B66" s="4" t="str">
        <f>'[1]TCE - ANEXO IV - Preencher'!C75</f>
        <v>UPAE PETROLINA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53113791001285</v>
      </c>
      <c r="E66" s="5" t="str">
        <f>'[1]TCE - ANEXO IV - Preencher'!G75</f>
        <v>TOTVS S.A.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202412371</v>
      </c>
      <c r="I66" s="6">
        <f>IF('[1]TCE - ANEXO IV - Preencher'!K75="","",'[1]TCE - ANEXO IV - Preencher'!K75)</f>
        <v>45327</v>
      </c>
      <c r="J66" s="5" t="str">
        <f>'[1]TCE - ANEXO IV - Preencher'!L75</f>
        <v>EA00D05F</v>
      </c>
      <c r="K66" s="5" t="str">
        <f>IF(F66="B",LEFT('[1]TCE - ANEXO IV - Preencher'!M75,2),IF(F66="S",LEFT('[1]TCE - ANEXO IV - Preencher'!M75,7),IF('[1]TCE - ANEXO IV - Preencher'!H75="","")))</f>
        <v>3106200</v>
      </c>
      <c r="L66" s="7">
        <f>'[1]TCE - ANEXO IV - Preencher'!N75</f>
        <v>838.66</v>
      </c>
    </row>
    <row r="67" spans="1:12" s="8" customFormat="1" ht="19.5" customHeight="1" x14ac:dyDescent="0.2">
      <c r="A67" s="3">
        <f>IFERROR(VLOOKUP(B67,'[1]DADOS (OCULTAR)'!$Q$3:$S$136,3,0),"")</f>
        <v>10988301000714</v>
      </c>
      <c r="B67" s="4" t="str">
        <f>'[1]TCE - ANEXO IV - Preencher'!C76</f>
        <v>UPAE PETROLINA</v>
      </c>
      <c r="C67" s="4" t="str">
        <f>'[1]TCE - ANEXO IV - Preencher'!E76</f>
        <v>5.17 - Manutenção de Software, Certificação Digital e Microfilmagem</v>
      </c>
      <c r="D67" s="3" t="str">
        <f>'[1]TCE - ANEXO IV - Preencher'!F76</f>
        <v xml:space="preserve">53.113.791/0012-85 </v>
      </c>
      <c r="E67" s="5" t="str">
        <f>'[1]TCE - ANEXO IV - Preencher'!G76</f>
        <v>TOTVS S.A.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202412331</v>
      </c>
      <c r="I67" s="6">
        <f>IF('[1]TCE - ANEXO IV - Preencher'!K76="","",'[1]TCE - ANEXO IV - Preencher'!K76)</f>
        <v>45327</v>
      </c>
      <c r="J67" s="5" t="str">
        <f>'[1]TCE - ANEXO IV - Preencher'!L76</f>
        <v>4A7C1CE3</v>
      </c>
      <c r="K67" s="5" t="str">
        <f>IF(F67="B",LEFT('[1]TCE - ANEXO IV - Preencher'!M76,2),IF(F67="S",LEFT('[1]TCE - ANEXO IV - Preencher'!M76,7),IF('[1]TCE - ANEXO IV - Preencher'!H76="","")))</f>
        <v>3106200</v>
      </c>
      <c r="L67" s="7">
        <f>'[1]TCE - ANEXO IV - Preencher'!N76</f>
        <v>69.19</v>
      </c>
    </row>
    <row r="68" spans="1:12" s="8" customFormat="1" ht="19.5" customHeight="1" x14ac:dyDescent="0.2">
      <c r="A68" s="3">
        <f>IFERROR(VLOOKUP(B68,'[1]DADOS (OCULTAR)'!$Q$3:$S$136,3,0),"")</f>
        <v>10988301000714</v>
      </c>
      <c r="B68" s="4" t="str">
        <f>'[1]TCE - ANEXO IV - Preencher'!C77</f>
        <v>UPAE PETROLINA</v>
      </c>
      <c r="C68" s="4" t="str">
        <f>'[1]TCE - ANEXO IV - Preencher'!E77</f>
        <v>5.17 - Manutenção de Software, Certificação Digital e Microfilmagem</v>
      </c>
      <c r="D68" s="3" t="str">
        <f>'[1]TCE - ANEXO IV - Preencher'!F77</f>
        <v>05.401.067/0001-51</v>
      </c>
      <c r="E68" s="5" t="str">
        <f>'[1]TCE - ANEXO IV - Preencher'!G77</f>
        <v>TEIKO SOLUÇOES EM TECNOLOGIA DA INFORMAÇAO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32364</v>
      </c>
      <c r="I68" s="6">
        <f>IF('[1]TCE - ANEXO IV - Preencher'!K77="","",'[1]TCE - ANEXO IV - Preencher'!K77)</f>
        <v>45352</v>
      </c>
      <c r="J68" s="5" t="str">
        <f>'[1]TCE - ANEXO IV - Preencher'!L77</f>
        <v>2542D503E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3607.5</v>
      </c>
    </row>
    <row r="69" spans="1:12" s="8" customFormat="1" ht="19.5" customHeight="1" x14ac:dyDescent="0.2">
      <c r="A69" s="3">
        <f>IFERROR(VLOOKUP(B69,'[1]DADOS (OCULTAR)'!$Q$3:$S$136,3,0),"")</f>
        <v>10988301000714</v>
      </c>
      <c r="B69" s="4" t="str">
        <f>'[1]TCE - ANEXO IV - Preencher'!C78</f>
        <v>UPAE PETROLINA</v>
      </c>
      <c r="C69" s="4" t="str">
        <f>'[1]TCE - ANEXO IV - Preencher'!E78</f>
        <v xml:space="preserve">5.21 - Seguros em geral </v>
      </c>
      <c r="D69" s="3">
        <f>'[1]TCE - ANEXO IV - Preencher'!F78</f>
        <v>61198164000160</v>
      </c>
      <c r="E69" s="5" t="str">
        <f>'[1]TCE - ANEXO IV - Preencher'!G78</f>
        <v xml:space="preserve">PORTO SEGURO COMPANHIA DE SEGUROS GERAIS 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556.44000000000005</v>
      </c>
    </row>
    <row r="70" spans="1:12" s="8" customFormat="1" ht="19.5" customHeight="1" x14ac:dyDescent="0.2">
      <c r="A70" s="3">
        <f>IFERROR(VLOOKUP(B70,'[1]DADOS (OCULTAR)'!$Q$3:$S$136,3,0),"")</f>
        <v>10988301000714</v>
      </c>
      <c r="B70" s="4" t="str">
        <f>'[1]TCE - ANEXO IV - Preencher'!C79</f>
        <v>UPAE PETROLINA</v>
      </c>
      <c r="C70" s="4" t="str">
        <f>'[1]TCE - ANEXO IV - Preencher'!E79</f>
        <v>5.99 - Outros Serviços de Terceiros Pessoa Jurídica</v>
      </c>
      <c r="D70" s="3">
        <f>'[1]TCE - ANEXO IV - Preencher'!F79</f>
        <v>35521046000130</v>
      </c>
      <c r="E70" s="5" t="str">
        <f>'[1]TCE - ANEXO IV - Preencher'!G79</f>
        <v>TGI CONSULTORIA EM GESTAO EMPRESARIAL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00024297</v>
      </c>
      <c r="I70" s="6">
        <f>IF('[1]TCE - ANEXO IV - Preencher'!K79="","",'[1]TCE - ANEXO IV - Preencher'!K79)</f>
        <v>45328</v>
      </c>
      <c r="J70" s="5" t="str">
        <f>'[1]TCE - ANEXO IV - Preencher'!L79</f>
        <v>NZENU37D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3600</v>
      </c>
    </row>
    <row r="71" spans="1:12" s="8" customFormat="1" ht="19.5" customHeight="1" x14ac:dyDescent="0.2">
      <c r="A71" s="3">
        <f>IFERROR(VLOOKUP(B71,'[1]DADOS (OCULTAR)'!$Q$3:$S$136,3,0),"")</f>
        <v>10988301000714</v>
      </c>
      <c r="B71" s="4" t="str">
        <f>'[1]TCE - ANEXO IV - Preencher'!C80</f>
        <v>UPAE PETROLINA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53113791001285</v>
      </c>
      <c r="E71" s="5" t="str">
        <f>'[1]TCE - ANEXO IV - Preencher'!G80</f>
        <v>TOTVS S.A.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202412300</v>
      </c>
      <c r="I71" s="6">
        <f>IF('[1]TCE - ANEXO IV - Preencher'!K80="","",'[1]TCE - ANEXO IV - Preencher'!K80)</f>
        <v>45327</v>
      </c>
      <c r="J71" s="5" t="str">
        <f>'[1]TCE - ANEXO IV - Preencher'!L80</f>
        <v>DDF25B05</v>
      </c>
      <c r="K71" s="5" t="str">
        <f>IF(F71="B",LEFT('[1]TCE - ANEXO IV - Preencher'!M80,2),IF(F71="S",LEFT('[1]TCE - ANEXO IV - Preencher'!M80,7),IF('[1]TCE - ANEXO IV - Preencher'!H80="","")))</f>
        <v>3106200</v>
      </c>
      <c r="L71" s="7">
        <f>'[1]TCE - ANEXO IV - Preencher'!N80</f>
        <v>292.08999999999997</v>
      </c>
    </row>
    <row r="72" spans="1:12" s="8" customFormat="1" ht="19.5" customHeight="1" x14ac:dyDescent="0.2">
      <c r="A72" s="3">
        <f>IFERROR(VLOOKUP(B72,'[1]DADOS (OCULTAR)'!$Q$3:$S$136,3,0),"")</f>
        <v>10988301000714</v>
      </c>
      <c r="B72" s="4" t="str">
        <f>'[1]TCE - ANEXO IV - Preencher'!C81</f>
        <v>UPAE PETROLINA</v>
      </c>
      <c r="C72" s="4" t="str">
        <f>'[1]TCE - ANEXO IV - Preencher'!E81</f>
        <v>5.16 - Serviços Médico-Hospitalares, Odotonlogia e Laboratoriais</v>
      </c>
      <c r="D72" s="3">
        <f>'[1]TCE - ANEXO IV - Preencher'!F81</f>
        <v>36229109000142</v>
      </c>
      <c r="E72" s="5" t="str">
        <f>'[1]TCE - ANEXO IV - Preencher'!G81</f>
        <v>LAZZERI &amp; NICOLI SERVIÇOOS DE SAUDE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64</v>
      </c>
      <c r="I72" s="6">
        <f>IF('[1]TCE - ANEXO IV - Preencher'!K81="","",'[1]TCE - ANEXO IV - Preencher'!K81)</f>
        <v>45364</v>
      </c>
      <c r="J72" s="5" t="str">
        <f>'[1]TCE - ANEXO IV - Preencher'!L81</f>
        <v>6F84142DB</v>
      </c>
      <c r="K72" s="5" t="str">
        <f>IF(F72="B",LEFT('[1]TCE - ANEXO IV - Preencher'!M81,2),IF(F72="S",LEFT('[1]TCE - ANEXO IV - Preencher'!M81,7),IF('[1]TCE - ANEXO IV - Preencher'!H81="","")))</f>
        <v>2611101</v>
      </c>
      <c r="L72" s="7">
        <f>'[1]TCE - ANEXO IV - Preencher'!N81</f>
        <v>7143.62</v>
      </c>
    </row>
    <row r="73" spans="1:12" s="8" customFormat="1" ht="19.5" customHeight="1" x14ac:dyDescent="0.2">
      <c r="A73" s="3">
        <f>IFERROR(VLOOKUP(B73,'[1]DADOS (OCULTAR)'!$Q$3:$S$136,3,0),"")</f>
        <v>10988301000714</v>
      </c>
      <c r="B73" s="4" t="str">
        <f>'[1]TCE - ANEXO IV - Preencher'!C82</f>
        <v>UPAE PETROLINA</v>
      </c>
      <c r="C73" s="4" t="str">
        <f>'[1]TCE - ANEXO IV - Preencher'!E82</f>
        <v>5.2 - Serviços Técnicos Profissionais</v>
      </c>
      <c r="D73" s="3">
        <f>'[1]TCE - ANEXO IV - Preencher'!F82</f>
        <v>3789272000887</v>
      </c>
      <c r="E73" s="5" t="str">
        <f>'[1]TCE - ANEXO IV - Preencher'!G82</f>
        <v xml:space="preserve">SERVIÇO NACIONAL DE APRENDIZAGEM INDUSTRIAL 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23693</v>
      </c>
      <c r="I73" s="6">
        <f>IF('[1]TCE - ANEXO IV - Preencher'!K82="","",'[1]TCE - ANEXO IV - Preencher'!K82)</f>
        <v>45355</v>
      </c>
      <c r="J73" s="5" t="str">
        <f>'[1]TCE - ANEXO IV - Preencher'!L82</f>
        <v>5700F4353</v>
      </c>
      <c r="K73" s="5" t="str">
        <f>IF(F73="B",LEFT('[1]TCE - ANEXO IV - Preencher'!M82,2),IF(F73="S",LEFT('[1]TCE - ANEXO IV - Preencher'!M82,7),IF('[1]TCE - ANEXO IV - Preencher'!H82="","")))</f>
        <v>2611101</v>
      </c>
      <c r="L73" s="7">
        <f>'[1]TCE - ANEXO IV - Preencher'!N82</f>
        <v>619.6</v>
      </c>
    </row>
    <row r="74" spans="1:12" s="8" customFormat="1" ht="19.5" customHeight="1" x14ac:dyDescent="0.2">
      <c r="A74" s="3">
        <f>IFERROR(VLOOKUP(B74,'[1]DADOS (OCULTAR)'!$Q$3:$S$136,3,0),"")</f>
        <v>10988301000714</v>
      </c>
      <c r="B74" s="4" t="str">
        <f>'[1]TCE - ANEXO IV - Preencher'!C83</f>
        <v>UPAE PETROLINA</v>
      </c>
      <c r="C74" s="4" t="str">
        <f>'[1]TCE - ANEXO IV - Preencher'!E83</f>
        <v>5.2 - Serviços Técnicos Profissionais</v>
      </c>
      <c r="D74" s="3" t="str">
        <f>'[1]TCE - ANEXO IV - Preencher'!F83</f>
        <v xml:space="preserve">02.512.303/0001-19 </v>
      </c>
      <c r="E74" s="5" t="str">
        <f>'[1]TCE - ANEXO IV - Preencher'!G83</f>
        <v>NOROES AZEVEDO SOCIEDADE DE ADVOGADOS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00007013</v>
      </c>
      <c r="I74" s="6">
        <f>IF('[1]TCE - ANEXO IV - Preencher'!K83="","",'[1]TCE - ANEXO IV - Preencher'!K83)</f>
        <v>45328</v>
      </c>
      <c r="J74" s="5" t="str">
        <f>'[1]TCE - ANEXO IV - Preencher'!L83</f>
        <v>VSR323HK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6687.42</v>
      </c>
    </row>
    <row r="75" spans="1:12" s="8" customFormat="1" ht="19.5" customHeight="1" x14ac:dyDescent="0.2">
      <c r="A75" s="3">
        <f>IFERROR(VLOOKUP(B75,'[1]DADOS (OCULTAR)'!$Q$3:$S$136,3,0),"")</f>
        <v>10988301000714</v>
      </c>
      <c r="B75" s="4" t="str">
        <f>'[1]TCE - ANEXO IV - Preencher'!C84</f>
        <v>UPAE PETROLINA</v>
      </c>
      <c r="C75" s="4" t="str">
        <f>'[1]TCE - ANEXO IV - Preencher'!E84</f>
        <v>5.2 - Serviços Técnicos Profissionais</v>
      </c>
      <c r="D75" s="3" t="str">
        <f>'[1]TCE - ANEXO IV - Preencher'!F84</f>
        <v xml:space="preserve">02.512.303/0001-19 </v>
      </c>
      <c r="E75" s="5" t="str">
        <f>'[1]TCE - ANEXO IV - Preencher'!G84</f>
        <v>NOROES AZEVEDO SOCIEDADE DE ADVOGADOS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00007014</v>
      </c>
      <c r="I75" s="6">
        <f>IF('[1]TCE - ANEXO IV - Preencher'!K84="","",'[1]TCE - ANEXO IV - Preencher'!K84)</f>
        <v>45328</v>
      </c>
      <c r="J75" s="5" t="str">
        <f>'[1]TCE - ANEXO IV - Preencher'!L84</f>
        <v>LWSHLP3C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2823.57</v>
      </c>
    </row>
    <row r="76" spans="1:12" s="8" customFormat="1" ht="19.5" customHeight="1" x14ac:dyDescent="0.2">
      <c r="A76" s="3">
        <f>IFERROR(VLOOKUP(B76,'[1]DADOS (OCULTAR)'!$Q$3:$S$136,3,0),"")</f>
        <v>10988301000714</v>
      </c>
      <c r="B76" s="4" t="str">
        <f>'[1]TCE - ANEXO IV - Preencher'!C85</f>
        <v>UPAE PETROLINA</v>
      </c>
      <c r="C76" s="4" t="str">
        <f>'[1]TCE - ANEXO IV - Preencher'!E85</f>
        <v>5.2 - Serviços Técnicos Profissionais</v>
      </c>
      <c r="D76" s="3" t="str">
        <f>'[1]TCE - ANEXO IV - Preencher'!F85</f>
        <v xml:space="preserve">24.272.956/0001-00 </v>
      </c>
      <c r="E76" s="5" t="str">
        <f>'[1]TCE - ANEXO IV - Preencher'!G85</f>
        <v>ANNA KELLY MONTEIRO PALHA DO NASCIMENTO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186</v>
      </c>
      <c r="I76" s="6">
        <f>IF('[1]TCE - ANEXO IV - Preencher'!K85="","",'[1]TCE - ANEXO IV - Preencher'!K85)</f>
        <v>45352</v>
      </c>
      <c r="J76" s="5" t="str">
        <f>'[1]TCE - ANEXO IV - Preencher'!L85</f>
        <v>BA6480DE3</v>
      </c>
      <c r="K76" s="5" t="str">
        <f>IF(F76="B",LEFT('[1]TCE - ANEXO IV - Preencher'!M85,2),IF(F76="S",LEFT('[1]TCE - ANEXO IV - Preencher'!M85,7),IF('[1]TCE - ANEXO IV - Preencher'!H85="","")))</f>
        <v>2611101</v>
      </c>
      <c r="L76" s="7">
        <f>'[1]TCE - ANEXO IV - Preencher'!N85</f>
        <v>2300</v>
      </c>
    </row>
    <row r="77" spans="1:12" s="8" customFormat="1" ht="19.5" customHeight="1" x14ac:dyDescent="0.2">
      <c r="A77" s="3" t="str">
        <f>IFERROR(VLOOKUP(B77,'[1]DADOS (OCULTAR)'!$Q$3:$S$136,3,0),"")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>
        <f>IFERROR(VLOOKUP(B78,'[1]DADOS (OCULTAR)'!$Q$3:$S$136,3,0),"")</f>
        <v>10988301000714</v>
      </c>
      <c r="B78" s="4" t="str">
        <f>'[1]TCE - ANEXO IV - Preencher'!C87</f>
        <v>UPAE PETROLINA</v>
      </c>
      <c r="C78" s="4" t="str">
        <f>'[1]TCE - ANEXO IV - Preencher'!E87</f>
        <v>5.23 - Limpeza e Conservação</v>
      </c>
      <c r="D78" s="3" t="str">
        <f>'[1]TCE - ANEXO IV - Preencher'!F87</f>
        <v xml:space="preserve">10.229.013/0001-90 </v>
      </c>
      <c r="E78" s="5" t="str">
        <f>'[1]TCE - ANEXO IV - Preencher'!G87</f>
        <v>INTERCLEAN ADMINISTRAÇAO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00001069</v>
      </c>
      <c r="I78" s="6">
        <f>IF('[1]TCE - ANEXO IV - Preencher'!K87="","",'[1]TCE - ANEXO IV - Preencher'!K87)</f>
        <v>45352</v>
      </c>
      <c r="J78" s="5" t="str">
        <f>'[1]TCE - ANEXO IV - Preencher'!L87</f>
        <v>JLQJJULB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148070.31</v>
      </c>
    </row>
    <row r="79" spans="1:12" s="8" customFormat="1" ht="19.5" customHeight="1" x14ac:dyDescent="0.2">
      <c r="A79" s="3">
        <f>IFERROR(VLOOKUP(B79,'[1]DADOS (OCULTAR)'!$Q$3:$S$136,3,0),"")</f>
        <v>10988301000714</v>
      </c>
      <c r="B79" s="4" t="str">
        <f>'[1]TCE - ANEXO IV - Preencher'!C88</f>
        <v>UPAE PETROLINA</v>
      </c>
      <c r="C79" s="4" t="str">
        <f>'[1]TCE - ANEXO IV - Preencher'!E88</f>
        <v>5.99 - Outros Serviços de Terceiros Pessoa Jurídica</v>
      </c>
      <c r="D79" s="3" t="str">
        <f>'[1]TCE - ANEXO IV - Preencher'!F88</f>
        <v xml:space="preserve">13.409.775/0006-71 </v>
      </c>
      <c r="E79" s="5" t="str">
        <f>'[1]TCE - ANEXO IV - Preencher'!G88</f>
        <v>LINUS LOG LTDA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410</v>
      </c>
      <c r="I79" s="6">
        <f>IF('[1]TCE - ANEXO IV - Preencher'!K88="","",'[1]TCE - ANEXO IV - Preencher'!K88)</f>
        <v>45363</v>
      </c>
      <c r="J79" s="5" t="str">
        <f>'[1]TCE - ANEXO IV - Preencher'!L88</f>
        <v>B09536127</v>
      </c>
      <c r="K79" s="5" t="str">
        <f>IF(F79="B",LEFT('[1]TCE - ANEXO IV - Preencher'!M88,2),IF(F79="S",LEFT('[1]TCE - ANEXO IV - Preencher'!M88,7),IF('[1]TCE - ANEXO IV - Preencher'!H88="","")))</f>
        <v>2611101</v>
      </c>
      <c r="L79" s="7">
        <f>'[1]TCE - ANEXO IV - Preencher'!N88</f>
        <v>5902.95</v>
      </c>
    </row>
    <row r="80" spans="1:12" s="8" customFormat="1" ht="19.5" customHeight="1" x14ac:dyDescent="0.2">
      <c r="A80" s="3">
        <f>IFERROR(VLOOKUP(B80,'[1]DADOS (OCULTAR)'!$Q$3:$S$136,3,0),"")</f>
        <v>10988301000714</v>
      </c>
      <c r="B80" s="4" t="str">
        <f>'[1]TCE - ANEXO IV - Preencher'!C89</f>
        <v>UPAE PETROLINA</v>
      </c>
      <c r="C80" s="4" t="str">
        <f>'[1]TCE - ANEXO IV - Preencher'!E89</f>
        <v>5.99 - Outros Serviços de Terceiros Pessoa Jurídica</v>
      </c>
      <c r="D80" s="3" t="str">
        <f>'[1]TCE - ANEXO IV - Preencher'!F89</f>
        <v>03.811.242/0001-53</v>
      </c>
      <c r="E80" s="5" t="str">
        <f>'[1]TCE - ANEXO IV - Preencher'!G89</f>
        <v>MEDICAT MEDICINA DO TRABALHO LTDA ME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54168</v>
      </c>
      <c r="I80" s="6">
        <f>IF('[1]TCE - ANEXO IV - Preencher'!K89="","",'[1]TCE - ANEXO IV - Preencher'!K89)</f>
        <v>45356</v>
      </c>
      <c r="J80" s="5" t="str">
        <f>'[1]TCE - ANEXO IV - Preencher'!L89</f>
        <v>54168</v>
      </c>
      <c r="K80" s="5" t="str">
        <f>IF(F80="B",LEFT('[1]TCE - ANEXO IV - Preencher'!M89,2),IF(F80="S",LEFT('[1]TCE - ANEXO IV - Preencher'!M89,7),IF('[1]TCE - ANEXO IV - Preencher'!H89="","")))</f>
        <v>2611101</v>
      </c>
      <c r="L80" s="7">
        <f>'[1]TCE - ANEXO IV - Preencher'!N89</f>
        <v>455</v>
      </c>
    </row>
    <row r="81" spans="1:12" s="8" customFormat="1" ht="19.5" customHeight="1" x14ac:dyDescent="0.2">
      <c r="A81" s="3">
        <f>IFERROR(VLOOKUP(B81,'[1]DADOS (OCULTAR)'!$Q$3:$S$136,3,0),"")</f>
        <v>10988301000714</v>
      </c>
      <c r="B81" s="4" t="str">
        <f>'[1]TCE - ANEXO IV - Preencher'!C90</f>
        <v>UPAE PETROLINA</v>
      </c>
      <c r="C81" s="4" t="str">
        <f>'[1]TCE - ANEXO IV - Preencher'!E90</f>
        <v>5.99 - Outros Serviços de Terceiros Pessoa Jurídica</v>
      </c>
      <c r="D81" s="3" t="str">
        <f>'[1]TCE - ANEXO IV - Preencher'!F90</f>
        <v>07.360.290/0001-23</v>
      </c>
      <c r="E81" s="5" t="str">
        <f>'[1]TCE - ANEXO IV - Preencher'!G90</f>
        <v>SERVAL SERVICOS E LIMPEZA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52776</v>
      </c>
      <c r="I81" s="6">
        <f>IF('[1]TCE - ANEXO IV - Preencher'!K90="","",'[1]TCE - ANEXO IV - Preencher'!K90)</f>
        <v>45356</v>
      </c>
      <c r="J81" s="5" t="str">
        <f>'[1]TCE - ANEXO IV - Preencher'!L90</f>
        <v>543255003</v>
      </c>
      <c r="K81" s="5" t="str">
        <f>IF(F81="B",LEFT('[1]TCE - ANEXO IV - Preencher'!M90,2),IF(F81="S",LEFT('[1]TCE - ANEXO IV - Preencher'!M90,7),IF('[1]TCE - ANEXO IV - Preencher'!H90="","")))</f>
        <v>2304400</v>
      </c>
      <c r="L81" s="7">
        <f>'[1]TCE - ANEXO IV - Preencher'!N90</f>
        <v>7038.39</v>
      </c>
    </row>
    <row r="82" spans="1:12" s="8" customFormat="1" ht="19.5" customHeight="1" x14ac:dyDescent="0.2">
      <c r="A82" s="3">
        <f>IFERROR(VLOOKUP(B82,'[1]DADOS (OCULTAR)'!$Q$3:$S$136,3,0),"")</f>
        <v>10988301000714</v>
      </c>
      <c r="B82" s="4" t="str">
        <f>'[1]TCE - ANEXO IV - Preencher'!C91</f>
        <v>UPAE PETROLINA</v>
      </c>
      <c r="C82" s="4" t="str">
        <f>'[1]TCE - ANEXO IV - Preencher'!E91</f>
        <v>5.99 - Outros Serviços de Terceiros Pessoa Jurídica</v>
      </c>
      <c r="D82" s="3" t="str">
        <f>'[1]TCE - ANEXO IV - Preencher'!F91</f>
        <v>24.363.274/0001-03</v>
      </c>
      <c r="E82" s="5" t="str">
        <f>'[1]TCE - ANEXO IV - Preencher'!G91</f>
        <v>ANA LETICIA LUZ E SILVA ALMEIDA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307</v>
      </c>
      <c r="I82" s="6">
        <f>IF('[1]TCE - ANEXO IV - Preencher'!K91="","",'[1]TCE - ANEXO IV - Preencher'!K91)</f>
        <v>45358</v>
      </c>
      <c r="J82" s="5" t="str">
        <f>'[1]TCE - ANEXO IV - Preencher'!L91</f>
        <v>FEB98D673</v>
      </c>
      <c r="K82" s="5" t="str">
        <f>IF(F82="B",LEFT('[1]TCE - ANEXO IV - Preencher'!M91,2),IF(F82="S",LEFT('[1]TCE - ANEXO IV - Preencher'!M91,7),IF('[1]TCE - ANEXO IV - Preencher'!H91="","")))</f>
        <v>2611101</v>
      </c>
      <c r="L82" s="7">
        <f>'[1]TCE - ANEXO IV - Preencher'!N91</f>
        <v>2700</v>
      </c>
    </row>
    <row r="83" spans="1:12" s="8" customFormat="1" ht="19.5" customHeight="1" x14ac:dyDescent="0.2">
      <c r="A83" s="3">
        <f>IFERROR(VLOOKUP(B83,'[1]DADOS (OCULTAR)'!$Q$3:$S$136,3,0),"")</f>
        <v>10988301000714</v>
      </c>
      <c r="B83" s="4" t="str">
        <f>'[1]TCE - ANEXO IV - Preencher'!C92</f>
        <v>UPAE PETROLINA</v>
      </c>
      <c r="C83" s="4" t="str">
        <f>'[1]TCE - ANEXO IV - Preencher'!E92</f>
        <v>5.99 - Outros Serviços de Terceiros Pessoa Jurídica</v>
      </c>
      <c r="D83" s="3" t="str">
        <f>'[1]TCE - ANEXO IV - Preencher'!F92</f>
        <v>10.998.292/0001-57</v>
      </c>
      <c r="E83" s="5" t="str">
        <f>'[1]TCE - ANEXO IV - Preencher'!G92</f>
        <v>CENTRO DE INTEGRACAO EMPRESA ESCOLA DE PERNANBUCO CIEE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000388089</v>
      </c>
      <c r="I83" s="6">
        <f>IF('[1]TCE - ANEXO IV - Preencher'!K92="","",'[1]TCE - ANEXO IV - Preencher'!K92)</f>
        <v>45342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1020</v>
      </c>
    </row>
    <row r="84" spans="1:12" s="8" customFormat="1" ht="19.5" customHeight="1" x14ac:dyDescent="0.2">
      <c r="A84" s="3">
        <f>IFERROR(VLOOKUP(B84,'[1]DADOS (OCULTAR)'!$Q$3:$S$136,3,0),"")</f>
        <v>10988301000714</v>
      </c>
      <c r="B84" s="4" t="str">
        <f>'[1]TCE - ANEXO IV - Preencher'!C93</f>
        <v>UPAE PETROLINA</v>
      </c>
      <c r="C84" s="4" t="str">
        <f>'[1]TCE - ANEXO IV - Preencher'!E93</f>
        <v>5.1 - Locação de Equipamentos Médicos-Hospitalares</v>
      </c>
      <c r="D84" s="3">
        <f>'[1]TCE - ANEXO IV - Preencher'!F93</f>
        <v>24380578000421</v>
      </c>
      <c r="E84" s="5" t="str">
        <f>'[1]TCE - ANEXO IV - Preencher'!G93</f>
        <v>WHITE MARTINS GASES INDUSTRIAIS DO NORDESTE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0094618217</v>
      </c>
      <c r="I84" s="6">
        <f>IF('[1]TCE - ANEXO IV - Preencher'!K93="","",'[1]TCE - ANEXO IV - Preencher'!K93)</f>
        <v>45337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2927408</v>
      </c>
      <c r="L84" s="7">
        <f>'[1]TCE - ANEXO IV - Preencher'!N93</f>
        <v>12178.12</v>
      </c>
    </row>
    <row r="85" spans="1:12" s="8" customFormat="1" ht="19.5" customHeight="1" x14ac:dyDescent="0.2">
      <c r="A85" s="3">
        <f>IFERROR(VLOOKUP(B85,'[1]DADOS (OCULTAR)'!$Q$3:$S$136,3,0),"")</f>
        <v>10988301000714</v>
      </c>
      <c r="B85" s="4" t="str">
        <f>'[1]TCE - ANEXO IV - Preencher'!C94</f>
        <v>UPAE PETROLINA</v>
      </c>
      <c r="C85" s="4" t="str">
        <f>'[1]TCE - ANEXO IV - Preencher'!E94</f>
        <v>5.99 - Outros Serviços de Terceiros Pessoa Jurídica</v>
      </c>
      <c r="D85" s="3">
        <f>'[1]TCE - ANEXO IV - Preencher'!F94</f>
        <v>34028316002157</v>
      </c>
      <c r="E85" s="5" t="str">
        <f>'[1]TCE - ANEXO IV - Preencher'!G94</f>
        <v xml:space="preserve">EMPRESA BRASILEIRA DE CORREIOS E TELEGRAFOS 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209454</v>
      </c>
      <c r="I85" s="6">
        <f>IF('[1]TCE - ANEXO IV - Preencher'!K94="","",'[1]TCE - ANEXO IV - Preencher'!K94)</f>
        <v>45353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2611101</v>
      </c>
      <c r="L85" s="7">
        <f>'[1]TCE - ANEXO IV - Preencher'!N94</f>
        <v>103.28</v>
      </c>
    </row>
    <row r="86" spans="1:12" s="8" customFormat="1" ht="19.5" customHeight="1" x14ac:dyDescent="0.2">
      <c r="A86" s="3">
        <f>IFERROR(VLOOKUP(B86,'[1]DADOS (OCULTAR)'!$Q$3:$S$136,3,0),"")</f>
        <v>10988301000714</v>
      </c>
      <c r="B86" s="4" t="str">
        <f>'[1]TCE - ANEXO IV - Preencher'!C95</f>
        <v>UPAE PETROLINA</v>
      </c>
      <c r="C86" s="4" t="str">
        <f>'[1]TCE - ANEXO IV - Preencher'!E95</f>
        <v>5.5 - Reparo e Manutenção de Máquinas e Equipamentos</v>
      </c>
      <c r="D86" s="3" t="str">
        <f>'[1]TCE - ANEXO IV - Preencher'!F95</f>
        <v>12.626.414/0001-00</v>
      </c>
      <c r="E86" s="5" t="str">
        <f>'[1]TCE - ANEXO IV - Preencher'!G95</f>
        <v>MANTEQ H I LTDA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000001052</v>
      </c>
      <c r="I86" s="6">
        <f>IF('[1]TCE - ANEXO IV - Preencher'!K95="","",'[1]TCE - ANEXO IV - Preencher'!K95)</f>
        <v>45349</v>
      </c>
      <c r="J86" s="5" t="str">
        <f>'[1]TCE - ANEXO IV - Preencher'!L95</f>
        <v>IHXO69542</v>
      </c>
      <c r="K86" s="5" t="str">
        <f>IF(F86="B",LEFT('[1]TCE - ANEXO IV - Preencher'!M95,2),IF(F86="S",LEFT('[1]TCE - ANEXO IV - Preencher'!M95,7),IF('[1]TCE - ANEXO IV - Preencher'!H95="","")))</f>
        <v>2607901</v>
      </c>
      <c r="L86" s="7">
        <f>'[1]TCE - ANEXO IV - Preencher'!N95</f>
        <v>2660.65</v>
      </c>
    </row>
    <row r="87" spans="1:12" s="8" customFormat="1" ht="19.5" customHeight="1" x14ac:dyDescent="0.2">
      <c r="A87" s="3">
        <f>IFERROR(VLOOKUP(B87,'[1]DADOS (OCULTAR)'!$Q$3:$S$136,3,0),"")</f>
        <v>10988301000714</v>
      </c>
      <c r="B87" s="4" t="str">
        <f>'[1]TCE - ANEXO IV - Preencher'!C96</f>
        <v>UPAE PETROLINA</v>
      </c>
      <c r="C87" s="4" t="str">
        <f>'[1]TCE - ANEXO IV - Preencher'!E96</f>
        <v>5.5 - Reparo e Manutenção de Máquinas e Equipamentos</v>
      </c>
      <c r="D87" s="3" t="str">
        <f>'[1]TCE - ANEXO IV - Preencher'!F96</f>
        <v>16.654.802/0001-55</v>
      </c>
      <c r="E87" s="5" t="str">
        <f>'[1]TCE - ANEXO IV - Preencher'!G96</f>
        <v xml:space="preserve">FRANCISLENE S DA SILVA 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14</v>
      </c>
      <c r="I87" s="6">
        <f>IF('[1]TCE - ANEXO IV - Preencher'!K96="","",'[1]TCE - ANEXO IV - Preencher'!K96)</f>
        <v>45362</v>
      </c>
      <c r="J87" s="5" t="str">
        <f>'[1]TCE - ANEXO IV - Preencher'!L96</f>
        <v>29184072216654802000155000000000001424034106294845</v>
      </c>
      <c r="K87" s="5" t="str">
        <f>IF(F87="B",LEFT('[1]TCE - ANEXO IV - Preencher'!M96,2),IF(F87="S",LEFT('[1]TCE - ANEXO IV - Preencher'!M96,7),IF('[1]TCE - ANEXO IV - Preencher'!H96="","")))</f>
        <v>2918407</v>
      </c>
      <c r="L87" s="7">
        <f>'[1]TCE - ANEXO IV - Preencher'!N96</f>
        <v>850</v>
      </c>
    </row>
    <row r="88" spans="1:12" s="8" customFormat="1" ht="19.5" customHeight="1" x14ac:dyDescent="0.2">
      <c r="A88" s="3">
        <f>IFERROR(VLOOKUP(B88,'[1]DADOS (OCULTAR)'!$Q$3:$S$136,3,0),"")</f>
        <v>10988301000714</v>
      </c>
      <c r="B88" s="4" t="str">
        <f>'[1]TCE - ANEXO IV - Preencher'!C97</f>
        <v>UPAE PETROLINA</v>
      </c>
      <c r="C88" s="4" t="str">
        <f>'[1]TCE - ANEXO IV - Preencher'!E97</f>
        <v>5.5 - Reparo e Manutenção de Máquinas e Equipamentos</v>
      </c>
      <c r="D88" s="3" t="str">
        <f>'[1]TCE - ANEXO IV - Preencher'!F97</f>
        <v>07.146.768/0001-17</v>
      </c>
      <c r="E88" s="5" t="str">
        <f>'[1]TCE - ANEXO IV - Preencher'!G97</f>
        <v>SERV IMAGEM NORDESTE ASSISTENCIA TECNICA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000005825</v>
      </c>
      <c r="I88" s="6">
        <f>IF('[1]TCE - ANEXO IV - Preencher'!K97="","",'[1]TCE - ANEXO IV - Preencher'!K97)</f>
        <v>45345</v>
      </c>
      <c r="J88" s="5" t="str">
        <f>'[1]TCE - ANEXO IV - Preencher'!L97</f>
        <v>MUSE55106</v>
      </c>
      <c r="K88" s="5" t="str">
        <f>IF(F88="B",LEFT('[1]TCE - ANEXO IV - Preencher'!M97,2),IF(F88="S",LEFT('[1]TCE - ANEXO IV - Preencher'!M97,7),IF('[1]TCE - ANEXO IV - Preencher'!H97="","")))</f>
        <v>2607901</v>
      </c>
      <c r="L88" s="7">
        <f>'[1]TCE - ANEXO IV - Preencher'!N97</f>
        <v>6159</v>
      </c>
    </row>
    <row r="89" spans="1:12" s="8" customFormat="1" ht="19.5" customHeight="1" x14ac:dyDescent="0.2">
      <c r="A89" s="3">
        <f>IFERROR(VLOOKUP(B89,'[1]DADOS (OCULTAR)'!$Q$3:$S$136,3,0),"")</f>
        <v>10988301000714</v>
      </c>
      <c r="B89" s="4" t="str">
        <f>'[1]TCE - ANEXO IV - Preencher'!C98</f>
        <v>UPAE PETROLINA</v>
      </c>
      <c r="C89" s="4" t="str">
        <f>'[1]TCE - ANEXO IV - Preencher'!E98</f>
        <v>5.5 - Reparo e Manutenção de Máquinas e Equipamentos</v>
      </c>
      <c r="D89" s="3">
        <f>'[1]TCE - ANEXO IV - Preencher'!F98</f>
        <v>24380578000421</v>
      </c>
      <c r="E89" s="5" t="str">
        <f>'[1]TCE - ANEXO IV - Preencher'!G98</f>
        <v>WHITE MARTINS GASES INDUSTRIAIS DO NORDESTE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00011048</v>
      </c>
      <c r="I89" s="6">
        <f>IF('[1]TCE - ANEXO IV - Preencher'!K98="","",'[1]TCE - ANEXO IV - Preencher'!K98)</f>
        <v>45331</v>
      </c>
      <c r="J89" s="5" t="str">
        <f>'[1]TCE - ANEXO IV - Preencher'!L98</f>
        <v>AKX2JX6N</v>
      </c>
      <c r="K89" s="5" t="str">
        <f>IF(F89="B",LEFT('[1]TCE - ANEXO IV - Preencher'!M98,2),IF(F89="S",LEFT('[1]TCE - ANEXO IV - Preencher'!M98,7),IF('[1]TCE - ANEXO IV - Preencher'!H98="","")))</f>
        <v>2927408</v>
      </c>
      <c r="L89" s="7">
        <f>'[1]TCE - ANEXO IV - Preencher'!N98</f>
        <v>657.77</v>
      </c>
    </row>
    <row r="90" spans="1:12" s="8" customFormat="1" ht="19.5" customHeight="1" x14ac:dyDescent="0.2">
      <c r="A90" s="3">
        <f>IFERROR(VLOOKUP(B90,'[1]DADOS (OCULTAR)'!$Q$3:$S$136,3,0),"")</f>
        <v>10988301000714</v>
      </c>
      <c r="B90" s="4" t="str">
        <f>'[1]TCE - ANEXO IV - Preencher'!C99</f>
        <v>UPAE PETROLINA</v>
      </c>
      <c r="C90" s="4" t="str">
        <f>'[1]TCE - ANEXO IV - Preencher'!E99</f>
        <v>5.5 - Reparo e Manutenção de Máquinas e Equipamentos</v>
      </c>
      <c r="D90" s="3" t="str">
        <f>'[1]TCE - ANEXO IV - Preencher'!F99</f>
        <v xml:space="preserve">03.480.539/0001-83 </v>
      </c>
      <c r="E90" s="5" t="str">
        <f>'[1]TCE - ANEXO IV - Preencher'!G99</f>
        <v>SL ENGENHARIA HOSPITALAR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000015759</v>
      </c>
      <c r="I90" s="6">
        <f>IF('[1]TCE - ANEXO IV - Preencher'!K99="","",'[1]TCE - ANEXO IV - Preencher'!K99)</f>
        <v>45352</v>
      </c>
      <c r="J90" s="5" t="str">
        <f>'[1]TCE - ANEXO IV - Preencher'!L99</f>
        <v>PKXO59383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17541.3</v>
      </c>
    </row>
    <row r="91" spans="1:12" s="8" customFormat="1" ht="19.5" customHeight="1" x14ac:dyDescent="0.2">
      <c r="A91" s="3">
        <f>IFERROR(VLOOKUP(B91,'[1]DADOS (OCULTAR)'!$Q$3:$S$136,3,0),"")</f>
        <v>10988301000714</v>
      </c>
      <c r="B91" s="4" t="str">
        <f>'[1]TCE - ANEXO IV - Preencher'!C100</f>
        <v>UPAE PETROLINA</v>
      </c>
      <c r="C91" s="4" t="str">
        <f>'[1]TCE - ANEXO IV - Preencher'!E100</f>
        <v>5.5 - Reparo e Manutenção de Máquinas e Equipamentos</v>
      </c>
      <c r="D91" s="3" t="str">
        <f>'[1]TCE - ANEXO IV - Preencher'!F100</f>
        <v>09.014.387/0001-00</v>
      </c>
      <c r="E91" s="5" t="str">
        <f>'[1]TCE - ANEXO IV - Preencher'!G100</f>
        <v>COMPLETA SERV DE AR CONDICIONADO E LOCAÇAO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00001895</v>
      </c>
      <c r="I91" s="6">
        <f>IF('[1]TCE - ANEXO IV - Preencher'!K100="","",'[1]TCE - ANEXO IV - Preencher'!K100)</f>
        <v>45352</v>
      </c>
      <c r="J91" s="5" t="str">
        <f>'[1]TCE - ANEXO IV - Preencher'!L100</f>
        <v>ZVNUYALA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17558</v>
      </c>
    </row>
    <row r="92" spans="1:12" s="8" customFormat="1" ht="19.5" customHeight="1" x14ac:dyDescent="0.2">
      <c r="A92" s="3">
        <f>IFERROR(VLOOKUP(B92,'[1]DADOS (OCULTAR)'!$Q$3:$S$136,3,0),"")</f>
        <v>10988301000714</v>
      </c>
      <c r="B92" s="4" t="str">
        <f>'[1]TCE - ANEXO IV - Preencher'!C101</f>
        <v>UPAE PETROLINA</v>
      </c>
      <c r="C92" s="4" t="str">
        <f>'[1]TCE - ANEXO IV - Preencher'!E101</f>
        <v>5.5 - Reparo e Manutenção de Máquinas e Equipamentos</v>
      </c>
      <c r="D92" s="3" t="str">
        <f>'[1]TCE - ANEXO IV - Preencher'!F101</f>
        <v xml:space="preserve">08.930.024/0001-51 </v>
      </c>
      <c r="E92" s="5" t="str">
        <f>'[1]TCE - ANEXO IV - Preencher'!G101</f>
        <v>ELETRON TRANSPORTES VERTICAIS LTDA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4342</v>
      </c>
      <c r="I92" s="6">
        <f>IF('[1]TCE - ANEXO IV - Preencher'!K101="","",'[1]TCE - ANEXO IV - Preencher'!K101)</f>
        <v>45338</v>
      </c>
      <c r="J92" s="5" t="str">
        <f>'[1]TCE - ANEXO IV - Preencher'!L101</f>
        <v>RPS3112</v>
      </c>
      <c r="K92" s="5" t="str">
        <f>IF(F92="B",LEFT('[1]TCE - ANEXO IV - Preencher'!M101,2),IF(F92="S",LEFT('[1]TCE - ANEXO IV - Preencher'!M101,7),IF('[1]TCE - ANEXO IV - Preencher'!H101="","")))</f>
        <v>2611101</v>
      </c>
      <c r="L92" s="7">
        <f>'[1]TCE - ANEXO IV - Preencher'!N101</f>
        <v>592</v>
      </c>
    </row>
    <row r="93" spans="1:12" s="8" customFormat="1" ht="19.5" customHeight="1" x14ac:dyDescent="0.2">
      <c r="A93" s="3">
        <f>IFERROR(VLOOKUP(B93,'[1]DADOS (OCULTAR)'!$Q$3:$S$136,3,0),"")</f>
        <v>10988301000714</v>
      </c>
      <c r="B93" s="4" t="str">
        <f>'[1]TCE - ANEXO IV - Preencher'!C102</f>
        <v>UPAE PETROLINA</v>
      </c>
      <c r="C93" s="4" t="str">
        <f>'[1]TCE - ANEXO IV - Preencher'!E102</f>
        <v>5.5 - Reparo e Manutenção de Máquinas e Equipamentos</v>
      </c>
      <c r="D93" s="3" t="str">
        <f>'[1]TCE - ANEXO IV - Preencher'!F102</f>
        <v xml:space="preserve">08.930.024/0001-51 </v>
      </c>
      <c r="E93" s="5" t="str">
        <f>'[1]TCE - ANEXO IV - Preencher'!G102</f>
        <v>ELETRON TRANSPORTES VERTICAIS LTDA ME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4341</v>
      </c>
      <c r="I93" s="6">
        <f>IF('[1]TCE - ANEXO IV - Preencher'!K102="","",'[1]TCE - ANEXO IV - Preencher'!K102)</f>
        <v>45338</v>
      </c>
      <c r="J93" s="5" t="str">
        <f>'[1]TCE - ANEXO IV - Preencher'!L102</f>
        <v>RPS4341</v>
      </c>
      <c r="K93" s="5" t="str">
        <f>IF(F93="B",LEFT('[1]TCE - ANEXO IV - Preencher'!M102,2),IF(F93="S",LEFT('[1]TCE - ANEXO IV - Preencher'!M102,7),IF('[1]TCE - ANEXO IV - Preencher'!H102="","")))</f>
        <v>2611101</v>
      </c>
      <c r="L93" s="7">
        <f>'[1]TCE - ANEXO IV - Preencher'!N102</f>
        <v>356</v>
      </c>
    </row>
    <row r="94" spans="1:12" s="8" customFormat="1" ht="19.5" customHeight="1" x14ac:dyDescent="0.2">
      <c r="A94" s="3">
        <f>IFERROR(VLOOKUP(B94,'[1]DADOS (OCULTAR)'!$Q$3:$S$136,3,0),"")</f>
        <v>10988301000714</v>
      </c>
      <c r="B94" s="4" t="str">
        <f>'[1]TCE - ANEXO IV - Preencher'!C103</f>
        <v>UPAE PETROLINA</v>
      </c>
      <c r="C94" s="4" t="str">
        <f>'[1]TCE - ANEXO IV - Preencher'!E103</f>
        <v>5.5 - Reparo e Manutenção de Máquinas e Equipamentos</v>
      </c>
      <c r="D94" s="3">
        <f>'[1]TCE - ANEXO IV - Preencher'!F103</f>
        <v>51896186000140</v>
      </c>
      <c r="E94" s="5" t="str">
        <f>'[1]TCE - ANEXO IV - Preencher'!G103</f>
        <v>JANETE RAFAEL SILVA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01</v>
      </c>
      <c r="I94" s="6">
        <f>IF('[1]TCE - ANEXO IV - Preencher'!K103="","",'[1]TCE - ANEXO IV - Preencher'!K103)</f>
        <v>45327</v>
      </c>
      <c r="J94" s="5" t="str">
        <f>'[1]TCE - ANEXO IV - Preencher'!L103</f>
        <v>26111012251896186000140000000000000124029091775208</v>
      </c>
      <c r="K94" s="5" t="str">
        <f>IF(F94="B",LEFT('[1]TCE - ANEXO IV - Preencher'!M103,2),IF(F94="S",LEFT('[1]TCE - ANEXO IV - Preencher'!M103,7),IF('[1]TCE - ANEXO IV - Preencher'!H103="","")))</f>
        <v>2611101</v>
      </c>
      <c r="L94" s="7">
        <f>'[1]TCE - ANEXO IV - Preencher'!N103</f>
        <v>5000</v>
      </c>
    </row>
    <row r="95" spans="1:12" s="8" customFormat="1" ht="19.5" customHeight="1" x14ac:dyDescent="0.2">
      <c r="A95" s="3">
        <f>IFERROR(VLOOKUP(B95,'[1]DADOS (OCULTAR)'!$Q$3:$S$136,3,0),"")</f>
        <v>10988301000714</v>
      </c>
      <c r="B95" s="4" t="str">
        <f>'[1]TCE - ANEXO IV - Preencher'!C104</f>
        <v>UPAE PETROLINA</v>
      </c>
      <c r="C95" s="4" t="str">
        <f>'[1]TCE - ANEXO IV - Preencher'!E104</f>
        <v>5.2 - Serviços Técnicos Profissionais</v>
      </c>
      <c r="D95" s="3">
        <f>'[1]TCE - ANEXO IV - Preencher'!F104</f>
        <v>23180800000137</v>
      </c>
      <c r="E95" s="5" t="str">
        <f>'[1]TCE - ANEXO IV - Preencher'!G104</f>
        <v>ENNE SOLUÇOES ELETRICAS LTDA ME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1704</v>
      </c>
      <c r="I95" s="6">
        <f>IF('[1]TCE - ANEXO IV - Preencher'!K104="","",'[1]TCE - ANEXO IV - Preencher'!K104)</f>
        <v>45343</v>
      </c>
      <c r="J95" s="5" t="str">
        <f>'[1]TCE - ANEXO IV - Preencher'!L104</f>
        <v>RPS392</v>
      </c>
      <c r="K95" s="5" t="str">
        <f>IF(F95="B",LEFT('[1]TCE - ANEXO IV - Preencher'!M104,2),IF(F95="S",LEFT('[1]TCE - ANEXO IV - Preencher'!M104,7),IF('[1]TCE - ANEXO IV - Preencher'!H104="","")))</f>
        <v>2611101</v>
      </c>
      <c r="L95" s="7">
        <f>'[1]TCE - ANEXO IV - Preencher'!N104</f>
        <v>3500</v>
      </c>
    </row>
    <row r="96" spans="1:12" s="8" customFormat="1" ht="19.5" customHeight="1" x14ac:dyDescent="0.2">
      <c r="A96" s="3">
        <f>IFERROR(VLOOKUP(B96,'[1]DADOS (OCULTAR)'!$Q$3:$S$136,3,0),"")</f>
        <v>10988301000714</v>
      </c>
      <c r="B96" s="4" t="str">
        <f>'[1]TCE - ANEXO IV - Preencher'!C105</f>
        <v>UPAE PETROLINA</v>
      </c>
      <c r="C96" s="4" t="str">
        <f>'[1]TCE - ANEXO IV - Preencher'!E105</f>
        <v>5.99 - Outros Serviços de Terceiros Pessoa Jurídica</v>
      </c>
      <c r="D96" s="3">
        <f>'[1]TCE - ANEXO IV - Preencher'!F105</f>
        <v>17834926000185</v>
      </c>
      <c r="E96" s="5" t="str">
        <f>'[1]TCE - ANEXO IV - Preencher'!G105</f>
        <v>JOAO BATISTA RODRIGUES DO NASCIMENTO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15</v>
      </c>
      <c r="I96" s="6">
        <f>IF('[1]TCE - ANEXO IV - Preencher'!K105="","",'[1]TCE - ANEXO IV - Preencher'!K105)</f>
        <v>45344</v>
      </c>
      <c r="J96" s="5" t="str">
        <f>'[1]TCE - ANEXO IV - Preencher'!L105</f>
        <v>26111012217834926000185000000000001524028342292041</v>
      </c>
      <c r="K96" s="5" t="str">
        <f>IF(F96="B",LEFT('[1]TCE - ANEXO IV - Preencher'!M105,2),IF(F96="S",LEFT('[1]TCE - ANEXO IV - Preencher'!M105,7),IF('[1]TCE - ANEXO IV - Preencher'!H105="","")))</f>
        <v>2611101</v>
      </c>
      <c r="L96" s="7">
        <f>'[1]TCE - ANEXO IV - Preencher'!N105</f>
        <v>200</v>
      </c>
    </row>
    <row r="97" spans="1:12" s="8" customFormat="1" ht="19.5" customHeight="1" x14ac:dyDescent="0.2">
      <c r="A97" s="3">
        <f>IFERROR(VLOOKUP(B97,'[1]DADOS (OCULTAR)'!$Q$3:$S$136,3,0),"")</f>
        <v>10988301000714</v>
      </c>
      <c r="B97" s="4" t="str">
        <f>'[1]TCE - ANEXO IV - Preencher'!C106</f>
        <v>UPAE PETROLINA</v>
      </c>
      <c r="C97" s="4" t="str">
        <f>'[1]TCE - ANEXO IV - Preencher'!E106</f>
        <v>5.99 - Outros Serviços de Terceiros Pessoa Jurídica</v>
      </c>
      <c r="D97" s="3">
        <f>'[1]TCE - ANEXO IV - Preencher'!F106</f>
        <v>23849205000141</v>
      </c>
      <c r="E97" s="5" t="str">
        <f>'[1]TCE - ANEXO IV - Preencher'!G106</f>
        <v>L L F AUGUSTO ROSAS CONSULTORIA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00000058</v>
      </c>
      <c r="I97" s="6">
        <f>IF('[1]TCE - ANEXO IV - Preencher'!K106="","",'[1]TCE - ANEXO IV - Preencher'!K106)</f>
        <v>45321</v>
      </c>
      <c r="J97" s="5" t="str">
        <f>'[1]TCE - ANEXO IV - Preencher'!L106</f>
        <v>C8SKURAD</v>
      </c>
      <c r="K97" s="5" t="str">
        <f>IF(F97="B",LEFT('[1]TCE - ANEXO IV - Preencher'!M106,2),IF(F97="S",LEFT('[1]TCE - ANEXO IV - Preencher'!M106,7),IF('[1]TCE - ANEXO IV - Preencher'!H106="","")))</f>
        <v>3550308</v>
      </c>
      <c r="L97" s="7">
        <f>'[1]TCE - ANEXO IV - Preencher'!N106</f>
        <v>633.29999999999995</v>
      </c>
    </row>
    <row r="98" spans="1:12" s="8" customFormat="1" ht="19.5" customHeight="1" x14ac:dyDescent="0.2">
      <c r="A98" s="3">
        <f>IFERROR(VLOOKUP(B98,'[1]DADOS (OCULTAR)'!$Q$3:$S$136,3,0),"")</f>
        <v>10988301000714</v>
      </c>
      <c r="B98" s="4" t="str">
        <f>'[1]TCE - ANEXO IV - Preencher'!C107</f>
        <v>UPAE PETROLINA</v>
      </c>
      <c r="C98" s="4" t="str">
        <f>'[1]TCE - ANEXO IV - Preencher'!E107</f>
        <v>5.99 - Outros Serviços de Terceiros Pessoa Jurídica</v>
      </c>
      <c r="D98" s="3">
        <f>'[1]TCE - ANEXO IV - Preencher'!F107</f>
        <v>9790999000194</v>
      </c>
      <c r="E98" s="5" t="str">
        <f>'[1]TCE - ANEXO IV - Preencher'!G107</f>
        <v>CONSELHO REGIONAL DE MEDICINA PE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0001</v>
      </c>
      <c r="I98" s="6">
        <f>IF('[1]TCE - ANEXO IV - Preencher'!K107="","",'[1]TCE - ANEXO IV - Preencher'!K107)</f>
        <v>45350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1039.3</v>
      </c>
    </row>
    <row r="99" spans="1:12" s="8" customFormat="1" ht="19.5" customHeight="1" x14ac:dyDescent="0.2">
      <c r="A99" s="3">
        <f>IFERROR(VLOOKUP(B99,'[1]DADOS (OCULTAR)'!$Q$3:$S$136,3,0),"")</f>
        <v>10988301000714</v>
      </c>
      <c r="B99" s="4" t="str">
        <f>'[1]TCE - ANEXO IV - Preencher'!C108</f>
        <v>UPAE PETROLINA</v>
      </c>
      <c r="C99" s="4" t="str">
        <f>'[1]TCE - ANEXO IV - Preencher'!E108</f>
        <v>4.99 - Outros Serviços de Terceiros Pessoa Física</v>
      </c>
      <c r="D99" s="3">
        <f>'[1]TCE - ANEXO IV - Preencher'!F108</f>
        <v>11916201407</v>
      </c>
      <c r="E99" s="5" t="str">
        <f>'[1]TCE - ANEXO IV - Preencher'!G108</f>
        <v>JOAO LUCAS CARVALHO AMANDO OLIVEIRA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0001</v>
      </c>
      <c r="I99" s="6">
        <f>IF('[1]TCE - ANEXO IV - Preencher'!K108="","",'[1]TCE - ANEXO IV - Preencher'!K108)</f>
        <v>45348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2611101</v>
      </c>
      <c r="L99" s="7">
        <f>'[1]TCE - ANEXO IV - Preencher'!N108</f>
        <v>50</v>
      </c>
    </row>
    <row r="100" spans="1:12" s="8" customFormat="1" ht="19.5" customHeight="1" x14ac:dyDescent="0.2">
      <c r="A100" s="3">
        <f>IFERROR(VLOOKUP(B100,'[1]DADOS (OCULTAR)'!$Q$3:$S$136,3,0),"")</f>
        <v>10988301000714</v>
      </c>
      <c r="B100" s="4" t="str">
        <f>'[1]TCE - ANEXO IV - Preencher'!C109</f>
        <v>UPAE PETROLINA</v>
      </c>
      <c r="C100" s="4" t="str">
        <f>'[1]TCE - ANEXO IV - Preencher'!E109</f>
        <v>4.99 - Outros Serviços de Terceiros Pessoa Física</v>
      </c>
      <c r="D100" s="3">
        <f>'[1]TCE - ANEXO IV - Preencher'!F109</f>
        <v>6165284426</v>
      </c>
      <c r="E100" s="5" t="str">
        <f>'[1]TCE - ANEXO IV - Preencher'!G109</f>
        <v>ANA BEATRIZ NASCIMENTO GONZAGA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0001</v>
      </c>
      <c r="I100" s="6">
        <f>IF('[1]TCE - ANEXO IV - Preencher'!K109="","",'[1]TCE - ANEXO IV - Preencher'!K109)</f>
        <v>45348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2611101</v>
      </c>
      <c r="L100" s="7">
        <f>'[1]TCE - ANEXO IV - Preencher'!N109</f>
        <v>50</v>
      </c>
    </row>
    <row r="101" spans="1:12" s="8" customFormat="1" ht="19.5" customHeight="1" x14ac:dyDescent="0.2">
      <c r="A101" s="3">
        <f>IFERROR(VLOOKUP(B101,'[1]DADOS (OCULTAR)'!$Q$3:$S$136,3,0),"")</f>
        <v>10988301000714</v>
      </c>
      <c r="B101" s="4" t="str">
        <f>'[1]TCE - ANEXO IV - Preencher'!C110</f>
        <v>UPAE PETROLINA</v>
      </c>
      <c r="C101" s="4" t="str">
        <f>'[1]TCE - ANEXO IV - Preencher'!E110</f>
        <v>4.99 - Outros Serviços de Terceiros Pessoa Física</v>
      </c>
      <c r="D101" s="3">
        <f>'[1]TCE - ANEXO IV - Preencher'!F110</f>
        <v>1362012459</v>
      </c>
      <c r="E101" s="5" t="str">
        <f>'[1]TCE - ANEXO IV - Preencher'!G110</f>
        <v>JOAO BATISTA DA SILVA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0001</v>
      </c>
      <c r="I101" s="6">
        <f>IF('[1]TCE - ANEXO IV - Preencher'!K110="","",'[1]TCE - ANEXO IV - Preencher'!K110)</f>
        <v>45348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2611101</v>
      </c>
      <c r="L101" s="7">
        <f>'[1]TCE - ANEXO IV - Preencher'!N110</f>
        <v>50</v>
      </c>
    </row>
    <row r="102" spans="1:12" s="8" customFormat="1" ht="19.5" customHeight="1" x14ac:dyDescent="0.2">
      <c r="A102" s="3">
        <f>IFERROR(VLOOKUP(B102,'[1]DADOS (OCULTAR)'!$Q$3:$S$136,3,0),"")</f>
        <v>10988301000714</v>
      </c>
      <c r="B102" s="4" t="str">
        <f>'[1]TCE - ANEXO IV - Preencher'!C111</f>
        <v>UPAE PETROLINA</v>
      </c>
      <c r="C102" s="4" t="str">
        <f>'[1]TCE - ANEXO IV - Preencher'!E111</f>
        <v>4.99 - Outros Serviços de Terceiros Pessoa Física</v>
      </c>
      <c r="D102" s="3">
        <f>'[1]TCE - ANEXO IV - Preencher'!F111</f>
        <v>3296595538</v>
      </c>
      <c r="E102" s="5" t="str">
        <f>'[1]TCE - ANEXO IV - Preencher'!G111</f>
        <v>IRLEI RENATA RODRIGUES DA SILVA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0001</v>
      </c>
      <c r="I102" s="6">
        <f>IF('[1]TCE - ANEXO IV - Preencher'!K111="","",'[1]TCE - ANEXO IV - Preencher'!K111)</f>
        <v>45348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2611101</v>
      </c>
      <c r="L102" s="7">
        <f>'[1]TCE - ANEXO IV - Preencher'!N111</f>
        <v>50</v>
      </c>
    </row>
    <row r="103" spans="1:12" s="8" customFormat="1" ht="19.5" customHeight="1" x14ac:dyDescent="0.2">
      <c r="A103" s="3">
        <f>IFERROR(VLOOKUP(B103,'[1]DADOS (OCULTAR)'!$Q$3:$S$136,3,0),"")</f>
        <v>10988301000714</v>
      </c>
      <c r="B103" s="4" t="str">
        <f>'[1]TCE - ANEXO IV - Preencher'!C112</f>
        <v>UPAE PETROLINA</v>
      </c>
      <c r="C103" s="4" t="str">
        <f>'[1]TCE - ANEXO IV - Preencher'!E112</f>
        <v>4.99 - Outros Serviços de Terceiros Pessoa Física</v>
      </c>
      <c r="D103" s="3">
        <f>'[1]TCE - ANEXO IV - Preencher'!F112</f>
        <v>10500941408</v>
      </c>
      <c r="E103" s="5" t="str">
        <f>'[1]TCE - ANEXO IV - Preencher'!G112</f>
        <v>AYRES MILANO DA SILVA NETO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0001</v>
      </c>
      <c r="I103" s="6">
        <f>IF('[1]TCE - ANEXO IV - Preencher'!K112="","",'[1]TCE - ANEXO IV - Preencher'!K112)</f>
        <v>45349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2611101</v>
      </c>
      <c r="L103" s="7">
        <f>'[1]TCE - ANEXO IV - Preencher'!N112</f>
        <v>50</v>
      </c>
    </row>
    <row r="104" spans="1:12" s="8" customFormat="1" ht="19.5" customHeight="1" x14ac:dyDescent="0.2">
      <c r="A104" s="3">
        <f>IFERROR(VLOOKUP(B104,'[1]DADOS (OCULTAR)'!$Q$3:$S$136,3,0),"")</f>
        <v>10988301000714</v>
      </c>
      <c r="B104" s="4" t="str">
        <f>'[1]TCE - ANEXO IV - Preencher'!C113</f>
        <v>UPAE PETROLINA</v>
      </c>
      <c r="C104" s="4" t="str">
        <f>'[1]TCE - ANEXO IV - Preencher'!E113</f>
        <v>4.99 - Outros Serviços de Terceiros Pessoa Física</v>
      </c>
      <c r="D104" s="3">
        <f>'[1]TCE - ANEXO IV - Preencher'!F113</f>
        <v>17980913809</v>
      </c>
      <c r="E104" s="5" t="str">
        <f>'[1]TCE - ANEXO IV - Preencher'!G113</f>
        <v>MILTON ROGERIO DA SILVA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0001</v>
      </c>
      <c r="I104" s="6">
        <f>IF('[1]TCE - ANEXO IV - Preencher'!K113="","",'[1]TCE - ANEXO IV - Preencher'!K113)</f>
        <v>45349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2611101</v>
      </c>
      <c r="L104" s="7">
        <f>'[1]TCE - ANEXO IV - Preencher'!N113</f>
        <v>50</v>
      </c>
    </row>
    <row r="105" spans="1:12" s="8" customFormat="1" ht="19.5" customHeight="1" x14ac:dyDescent="0.2">
      <c r="A105" s="3">
        <f>IFERROR(VLOOKUP(B105,'[1]DADOS (OCULTAR)'!$Q$3:$S$136,3,0),"")</f>
        <v>10988301000714</v>
      </c>
      <c r="B105" s="4" t="str">
        <f>'[1]TCE - ANEXO IV - Preencher'!C114</f>
        <v>UPAE PETROLINA</v>
      </c>
      <c r="C105" s="4" t="str">
        <f>'[1]TCE - ANEXO IV - Preencher'!E114</f>
        <v>4.99 - Outros Serviços de Terceiros Pessoa Física</v>
      </c>
      <c r="D105" s="3">
        <f>'[1]TCE - ANEXO IV - Preencher'!F114</f>
        <v>97000477504</v>
      </c>
      <c r="E105" s="5" t="str">
        <f>'[1]TCE - ANEXO IV - Preencher'!G114</f>
        <v>JULIANA DA SILVA CARVALHO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0001</v>
      </c>
      <c r="I105" s="6">
        <f>IF('[1]TCE - ANEXO IV - Preencher'!K114="","",'[1]TCE - ANEXO IV - Preencher'!K114)</f>
        <v>45349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2611101</v>
      </c>
      <c r="L105" s="7">
        <f>'[1]TCE - ANEXO IV - Preencher'!N114</f>
        <v>50</v>
      </c>
    </row>
    <row r="106" spans="1:12" s="8" customFormat="1" ht="19.5" customHeight="1" x14ac:dyDescent="0.2">
      <c r="A106" s="3">
        <f>IFERROR(VLOOKUP(B106,'[1]DADOS (OCULTAR)'!$Q$3:$S$136,3,0),"")</f>
        <v>10988301000714</v>
      </c>
      <c r="B106" s="4" t="str">
        <f>'[1]TCE - ANEXO IV - Preencher'!C115</f>
        <v>UPAE PETROLINA</v>
      </c>
      <c r="C106" s="4" t="str">
        <f>'[1]TCE - ANEXO IV - Preencher'!E115</f>
        <v>4.99 - Outros Serviços de Terceiros Pessoa Física</v>
      </c>
      <c r="D106" s="3">
        <f>'[1]TCE - ANEXO IV - Preencher'!F115</f>
        <v>2548578410</v>
      </c>
      <c r="E106" s="5" t="str">
        <f>'[1]TCE - ANEXO IV - Preencher'!G115</f>
        <v>FABIA SORAIA NOBRE DA SILVA SANTOS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0001</v>
      </c>
      <c r="I106" s="6">
        <f>IF('[1]TCE - ANEXO IV - Preencher'!K115="","",'[1]TCE - ANEXO IV - Preencher'!K115)</f>
        <v>45349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2611101</v>
      </c>
      <c r="L106" s="7">
        <f>'[1]TCE - ANEXO IV - Preencher'!N115</f>
        <v>50</v>
      </c>
    </row>
    <row r="107" spans="1:12" s="8" customFormat="1" ht="19.5" customHeight="1" x14ac:dyDescent="0.2">
      <c r="A107" s="3">
        <f>IFERROR(VLOOKUP(B107,'[1]DADOS (OCULTAR)'!$Q$3:$S$136,3,0),"")</f>
        <v>10988301000714</v>
      </c>
      <c r="B107" s="4" t="str">
        <f>'[1]TCE - ANEXO IV - Preencher'!C116</f>
        <v>UPAE PETROLINA</v>
      </c>
      <c r="C107" s="4" t="str">
        <f>'[1]TCE - ANEXO IV - Preencher'!E116</f>
        <v>4.99 - Outros Serviços de Terceiros Pessoa Física</v>
      </c>
      <c r="D107" s="3">
        <f>'[1]TCE - ANEXO IV - Preencher'!F116</f>
        <v>70758226403</v>
      </c>
      <c r="E107" s="5" t="str">
        <f>'[1]TCE - ANEXO IV - Preencher'!G116</f>
        <v>JERONÇO NUNES COELHO JUNIOR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0001</v>
      </c>
      <c r="I107" s="6">
        <f>IF('[1]TCE - ANEXO IV - Preencher'!K116="","",'[1]TCE - ANEXO IV - Preencher'!K116)</f>
        <v>45349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2611101</v>
      </c>
      <c r="L107" s="7">
        <f>'[1]TCE - ANEXO IV - Preencher'!N116</f>
        <v>50</v>
      </c>
    </row>
    <row r="108" spans="1:12" s="8" customFormat="1" ht="19.5" customHeight="1" x14ac:dyDescent="0.2">
      <c r="A108" s="3">
        <f>IFERROR(VLOOKUP(B108,'[1]DADOS (OCULTAR)'!$Q$3:$S$136,3,0),"")</f>
        <v>10988301000714</v>
      </c>
      <c r="B108" s="4" t="str">
        <f>'[1]TCE - ANEXO IV - Preencher'!C117</f>
        <v>UPAE PETROLINA</v>
      </c>
      <c r="C108" s="4" t="str">
        <f>'[1]TCE - ANEXO IV - Preencher'!E117</f>
        <v>4.99 - Outros Serviços de Terceiros Pessoa Física</v>
      </c>
      <c r="D108" s="3">
        <f>'[1]TCE - ANEXO IV - Preencher'!F117</f>
        <v>96769416549</v>
      </c>
      <c r="E108" s="5" t="str">
        <f>'[1]TCE - ANEXO IV - Preencher'!G117</f>
        <v>VANESSA RODRIGUES TANURI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0001</v>
      </c>
      <c r="I108" s="6">
        <f>IF('[1]TCE - ANEXO IV - Preencher'!K117="","",'[1]TCE - ANEXO IV - Preencher'!K117)</f>
        <v>45349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2611101</v>
      </c>
      <c r="L108" s="7">
        <f>'[1]TCE - ANEXO IV - Preencher'!N117</f>
        <v>50</v>
      </c>
    </row>
    <row r="109" spans="1:12" s="8" customFormat="1" ht="19.5" customHeight="1" x14ac:dyDescent="0.2">
      <c r="A109" s="3">
        <f>IFERROR(VLOOKUP(B109,'[1]DADOS (OCULTAR)'!$Q$3:$S$136,3,0),"")</f>
        <v>10988301000714</v>
      </c>
      <c r="B109" s="4" t="str">
        <f>'[1]TCE - ANEXO IV - Preencher'!C118</f>
        <v>UPAE PETROLINA</v>
      </c>
      <c r="C109" s="4" t="str">
        <f>'[1]TCE - ANEXO IV - Preencher'!E118</f>
        <v>4.99 - Outros Serviços de Terceiros Pessoa Física</v>
      </c>
      <c r="D109" s="3">
        <f>'[1]TCE - ANEXO IV - Preencher'!F118</f>
        <v>10479744440</v>
      </c>
      <c r="E109" s="5" t="str">
        <f>'[1]TCE - ANEXO IV - Preencher'!G118</f>
        <v>SAMIRA ALVES BRAGA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0001</v>
      </c>
      <c r="I109" s="6">
        <f>IF('[1]TCE - ANEXO IV - Preencher'!K118="","",'[1]TCE - ANEXO IV - Preencher'!K118)</f>
        <v>45349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2611101</v>
      </c>
      <c r="L109" s="7">
        <f>'[1]TCE - ANEXO IV - Preencher'!N118</f>
        <v>50</v>
      </c>
    </row>
    <row r="110" spans="1:12" s="8" customFormat="1" ht="19.5" customHeight="1" x14ac:dyDescent="0.2">
      <c r="A110" s="3">
        <f>IFERROR(VLOOKUP(B110,'[1]DADOS (OCULTAR)'!$Q$3:$S$136,3,0),"")</f>
        <v>10988301000714</v>
      </c>
      <c r="B110" s="4" t="str">
        <f>'[1]TCE - ANEXO IV - Preencher'!C119</f>
        <v>UPAE PETROLINA</v>
      </c>
      <c r="C110" s="4" t="str">
        <f>'[1]TCE - ANEXO IV - Preencher'!E119</f>
        <v>4.99 - Outros Serviços de Terceiros Pessoa Física</v>
      </c>
      <c r="D110" s="3">
        <f>'[1]TCE - ANEXO IV - Preencher'!F119</f>
        <v>3104650446</v>
      </c>
      <c r="E110" s="5" t="str">
        <f>'[1]TCE - ANEXO IV - Preencher'!G119</f>
        <v>JOSENILTON GOMES DE ALENCAR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0001</v>
      </c>
      <c r="I110" s="6">
        <f>IF('[1]TCE - ANEXO IV - Preencher'!K119="","",'[1]TCE - ANEXO IV - Preencher'!K119)</f>
        <v>45349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2611101</v>
      </c>
      <c r="L110" s="7">
        <f>'[1]TCE - ANEXO IV - Preencher'!N119</f>
        <v>50</v>
      </c>
    </row>
    <row r="111" spans="1:12" s="8" customFormat="1" ht="19.5" customHeight="1" x14ac:dyDescent="0.2">
      <c r="A111" s="3">
        <f>IFERROR(VLOOKUP(B111,'[1]DADOS (OCULTAR)'!$Q$3:$S$136,3,0),"")</f>
        <v>10988301000714</v>
      </c>
      <c r="B111" s="4" t="str">
        <f>'[1]TCE - ANEXO IV - Preencher'!C120</f>
        <v>UPAE PETROLINA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53113791001285</v>
      </c>
      <c r="E111" s="5" t="str">
        <f>'[1]TCE - ANEXO IV - Preencher'!G120</f>
        <v>TOTVS S.A.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20242855</v>
      </c>
      <c r="I111" s="6">
        <f>IF('[1]TCE - ANEXO IV - Preencher'!K120="","",'[1]TCE - ANEXO IV - Preencher'!K120)</f>
        <v>45294</v>
      </c>
      <c r="J111" s="5" t="str">
        <f>'[1]TCE - ANEXO IV - Preencher'!L120</f>
        <v>3E48DBE9</v>
      </c>
      <c r="K111" s="5" t="str">
        <f>IF(F111="B",LEFT('[1]TCE - ANEXO IV - Preencher'!M120,2),IF(F111="S",LEFT('[1]TCE - ANEXO IV - Preencher'!M120,7),IF('[1]TCE - ANEXO IV - Preencher'!H120="","")))</f>
        <v>3106200</v>
      </c>
      <c r="L111" s="7">
        <f>'[1]TCE - ANEXO IV - Preencher'!N120</f>
        <v>292.08999999999997</v>
      </c>
    </row>
    <row r="112" spans="1:12" s="8" customFormat="1" ht="19.5" customHeight="1" x14ac:dyDescent="0.2">
      <c r="A112" s="3">
        <f>IFERROR(VLOOKUP(B112,'[1]DADOS (OCULTAR)'!$Q$3:$S$136,3,0),"")</f>
        <v>10988301000714</v>
      </c>
      <c r="B112" s="4" t="str">
        <f>'[1]TCE - ANEXO IV - Preencher'!C121</f>
        <v>UPAE PETROLINA</v>
      </c>
      <c r="C112" s="4" t="str">
        <f>'[1]TCE - ANEXO IV - Preencher'!E121</f>
        <v>5.99 - Outros Serviços de Terceiros Pessoa Jurídica</v>
      </c>
      <c r="D112" s="3">
        <f>'[1]TCE - ANEXO IV - Preencher'!F121</f>
        <v>58921792000117</v>
      </c>
      <c r="E112" s="5" t="str">
        <f>'[1]TCE - ANEXO IV - Preencher'!G121</f>
        <v>PLANISA PLANEJAMENTO DE ORGANIZAÇAO DE INSTITUIÇOES E SAUDE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00032810</v>
      </c>
      <c r="I112" s="6">
        <f>IF('[1]TCE - ANEXO IV - Preencher'!K121="","",'[1]TCE - ANEXO IV - Preencher'!K121)</f>
        <v>45358</v>
      </c>
      <c r="J112" s="5" t="str">
        <f>'[1]TCE - ANEXO IV - Preencher'!L121</f>
        <v>CX4WEP2S</v>
      </c>
      <c r="K112" s="5" t="str">
        <f>IF(F112="B",LEFT('[1]TCE - ANEXO IV - Preencher'!M121,2),IF(F112="S",LEFT('[1]TCE - ANEXO IV - Preencher'!M121,7),IF('[1]TCE - ANEXO IV - Preencher'!H121="","")))</f>
        <v>3550308</v>
      </c>
      <c r="L112" s="7">
        <f>'[1]TCE - ANEXO IV - Preencher'!N121</f>
        <v>4069.76</v>
      </c>
    </row>
    <row r="113" spans="1:12" s="8" customFormat="1" ht="19.5" customHeight="1" x14ac:dyDescent="0.2">
      <c r="A113" s="3">
        <f>IFERROR(VLOOKUP(B113,'[1]DADOS (OCULTAR)'!$Q$3:$S$136,3,0),"")</f>
        <v>10988301000714</v>
      </c>
      <c r="B113" s="4" t="str">
        <f>'[1]TCE - ANEXO IV - Preencher'!C122</f>
        <v>UPAE PETROLINA</v>
      </c>
      <c r="C113" s="4" t="str">
        <f>'[1]TCE - ANEXO IV - Preencher'!E122</f>
        <v>5.99 - Outros Serviços de Terceiros Pessoa Jurídica</v>
      </c>
      <c r="D113" s="3">
        <f>'[1]TCE - ANEXO IV - Preencher'!F122</f>
        <v>58921792000117</v>
      </c>
      <c r="E113" s="5" t="str">
        <f>'[1]TCE - ANEXO IV - Preencher'!G122</f>
        <v>PLANISA PLANEJAMENTO DE ORGANIZAÇAO DE INSTITUIÇOES E SAUDE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00032785</v>
      </c>
      <c r="I113" s="6">
        <f>IF('[1]TCE - ANEXO IV - Preencher'!K122="","",'[1]TCE - ANEXO IV - Preencher'!K122)</f>
        <v>45357</v>
      </c>
      <c r="J113" s="5" t="str">
        <f>'[1]TCE - ANEXO IV - Preencher'!L122</f>
        <v>Q9ITGUSU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4069.76</v>
      </c>
    </row>
    <row r="114" spans="1:12" s="8" customFormat="1" ht="19.5" customHeight="1" x14ac:dyDescent="0.2">
      <c r="A114" s="3">
        <f>IFERROR(VLOOKUP(B114,'[1]DADOS (OCULTAR)'!$Q$3:$S$136,3,0),"")</f>
        <v>10988301000714</v>
      </c>
      <c r="B114" s="4" t="str">
        <f>'[1]TCE - ANEXO IV - Preencher'!C123</f>
        <v>UPAE PETROLINA</v>
      </c>
      <c r="C114" s="4" t="str">
        <f>'[1]TCE - ANEXO IV - Preencher'!E123</f>
        <v>5.99 - Outros Serviços de Terceiros Pessoa Jurídica</v>
      </c>
      <c r="D114" s="3">
        <f>'[1]TCE - ANEXO IV - Preencher'!F123</f>
        <v>21895690000164</v>
      </c>
      <c r="E114" s="5" t="str">
        <f>'[1]TCE - ANEXO IV - Preencher'!G123</f>
        <v>HUMANIZA PSICOLOGIA E SERVIÇOS INTEGRADOS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1494</v>
      </c>
      <c r="I114" s="6">
        <f>IF('[1]TCE - ANEXO IV - Preencher'!K123="","",'[1]TCE - ANEXO IV - Preencher'!K123)</f>
        <v>45362</v>
      </c>
      <c r="J114" s="5" t="str">
        <f>'[1]TCE - ANEXO IV - Preencher'!L123</f>
        <v>F9D1B89C1</v>
      </c>
      <c r="K114" s="5" t="str">
        <f>IF(F114="B",LEFT('[1]TCE - ANEXO IV - Preencher'!M123,2),IF(F114="S",LEFT('[1]TCE - ANEXO IV - Preencher'!M123,7),IF('[1]TCE - ANEXO IV - Preencher'!H123="","")))</f>
        <v>2611101</v>
      </c>
      <c r="L114" s="7">
        <f>'[1]TCE - ANEXO IV - Preencher'!N123</f>
        <v>360</v>
      </c>
    </row>
    <row r="115" spans="1:12" s="8" customFormat="1" ht="19.5" customHeight="1" x14ac:dyDescent="0.2">
      <c r="A115" s="3">
        <f>IFERROR(VLOOKUP(B115,'[1]DADOS (OCULTAR)'!$Q$3:$S$136,3,0),"")</f>
        <v>10988301000714</v>
      </c>
      <c r="B115" s="4" t="str">
        <f>'[1]TCE - ANEXO IV - Preencher'!C124</f>
        <v>UPAE PETROLINA</v>
      </c>
      <c r="C115" s="4" t="str">
        <f>'[1]TCE - ANEXO IV - Preencher'!E124</f>
        <v>5.99 - Outros Serviços de Terceiros Pessoa Jurídica</v>
      </c>
      <c r="D115" s="3">
        <f>'[1]TCE - ANEXO IV - Preencher'!F124</f>
        <v>18717010000108</v>
      </c>
      <c r="E115" s="5" t="str">
        <f>'[1]TCE - ANEXO IV - Preencher'!G124</f>
        <v>EDJANE SANTOS DE MOURA EIRELI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9916</v>
      </c>
      <c r="I115" s="6">
        <f>IF('[1]TCE - ANEXO IV - Preencher'!K124="","",'[1]TCE - ANEXO IV - Preencher'!K124)</f>
        <v>45351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4959.55</v>
      </c>
    </row>
    <row r="116" spans="1:12" s="8" customFormat="1" ht="19.5" customHeight="1" x14ac:dyDescent="0.2">
      <c r="A116" s="3" t="str">
        <f>IFERROR(VLOOKUP(B116,'[1]DADOS (OCULTAR)'!$Q$3:$S$136,3,0),"")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>
        <f>IFERROR(VLOOKUP(B117,'[1]DADOS (OCULTAR)'!$Q$3:$S$136,3,0),"")</f>
        <v>10988301000714</v>
      </c>
      <c r="B117" s="4" t="str">
        <f>'[1]TCE - ANEXO IV - Preencher'!C126</f>
        <v>UPAE PETROLINA</v>
      </c>
      <c r="C117" s="4" t="str">
        <f>'[1]TCE - ANEXO IV - Preencher'!E126</f>
        <v>3.12 - Material Hospitalar</v>
      </c>
      <c r="D117" s="3">
        <f>'[1]TCE - ANEXO IV - Preencher'!F126</f>
        <v>58426628000990</v>
      </c>
      <c r="E117" s="5" t="str">
        <f>'[1]TCE - ANEXO IV - Preencher'!G126</f>
        <v>SAMTRONIC INDUSTRIA E COMERCIO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000002865</v>
      </c>
      <c r="I117" s="6" t="str">
        <f>IF('[1]TCE - ANEXO IV - Preencher'!K126="","",'[1]TCE - ANEXO IV - Preencher'!K126)</f>
        <v>31/01/2024</v>
      </c>
      <c r="J117" s="5" t="str">
        <f>'[1]TCE - ANEXO IV - Preencher'!L126</f>
        <v>26240158426628000990550010000028651911945030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7300</v>
      </c>
    </row>
    <row r="118" spans="1:12" s="8" customFormat="1" ht="19.5" customHeight="1" x14ac:dyDescent="0.2">
      <c r="A118" s="3">
        <f>IFERROR(VLOOKUP(B118,'[1]DADOS (OCULTAR)'!$Q$3:$S$136,3,0),"")</f>
        <v>10988301000714</v>
      </c>
      <c r="B118" s="4" t="str">
        <f>'[1]TCE - ANEXO IV - Preencher'!C127</f>
        <v>UPAE PETROLINA</v>
      </c>
      <c r="C118" s="4" t="str">
        <f>'[1]TCE - ANEXO IV - Preencher'!E127</f>
        <v>3.12 - Material Hospitalar</v>
      </c>
      <c r="D118" s="3">
        <f>'[1]TCE - ANEXO IV - Preencher'!F127</f>
        <v>47158280000124</v>
      </c>
      <c r="E118" s="5" t="str">
        <f>'[1]TCE - ANEXO IV - Preencher'!G127</f>
        <v>DISTALMED PRODUTOS ODONTOLOGICOS E HOSPITALARES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000003635</v>
      </c>
      <c r="I118" s="6" t="str">
        <f>IF('[1]TCE - ANEXO IV - Preencher'!K127="","",'[1]TCE - ANEXO IV - Preencher'!K127)</f>
        <v>22/02/2024</v>
      </c>
      <c r="J118" s="5" t="str">
        <f>'[1]TCE - ANEXO IV - Preencher'!L127</f>
        <v>26240247158280000124550010000036351054514190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65.25</v>
      </c>
    </row>
    <row r="119" spans="1:12" s="8" customFormat="1" ht="19.5" customHeight="1" x14ac:dyDescent="0.2">
      <c r="A119" s="3">
        <f>IFERROR(VLOOKUP(B119,'[1]DADOS (OCULTAR)'!$Q$3:$S$136,3,0),"")</f>
        <v>10988301000714</v>
      </c>
      <c r="B119" s="4" t="str">
        <f>'[1]TCE - ANEXO IV - Preencher'!C128</f>
        <v>UPAE PETROLINA</v>
      </c>
      <c r="C119" s="4" t="str">
        <f>'[1]TCE - ANEXO IV - Preencher'!E128</f>
        <v>3.12 - Material Hospitalar</v>
      </c>
      <c r="D119" s="3">
        <f>'[1]TCE - ANEXO IV - Preencher'!F128</f>
        <v>23993232000193</v>
      </c>
      <c r="E119" s="5" t="str">
        <f>'[1]TCE - ANEXO IV - Preencher'!G128</f>
        <v>MEDIAL SAUDE DIST PROD MED HOSPIT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000004658</v>
      </c>
      <c r="I119" s="6" t="str">
        <f>IF('[1]TCE - ANEXO IV - Preencher'!K128="","",'[1]TCE - ANEXO IV - Preencher'!K128)</f>
        <v>29/01/2024</v>
      </c>
      <c r="J119" s="5" t="str">
        <f>'[1]TCE - ANEXO IV - Preencher'!L128</f>
        <v>26240123993232000193550010000046581668200005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301.25</v>
      </c>
    </row>
    <row r="120" spans="1:12" s="8" customFormat="1" ht="19.5" customHeight="1" x14ac:dyDescent="0.2">
      <c r="A120" s="3">
        <f>IFERROR(VLOOKUP(B120,'[1]DADOS (OCULTAR)'!$Q$3:$S$136,3,0),"")</f>
        <v>10988301000714</v>
      </c>
      <c r="B120" s="4" t="str">
        <f>'[1]TCE - ANEXO IV - Preencher'!C129</f>
        <v>UPAE PETROLINA</v>
      </c>
      <c r="C120" s="4" t="str">
        <f>'[1]TCE - ANEXO IV - Preencher'!E129</f>
        <v>3.12 - Material Hospitalar</v>
      </c>
      <c r="D120" s="3">
        <f>'[1]TCE - ANEXO IV - Preencher'!F129</f>
        <v>12989241000194</v>
      </c>
      <c r="E120" s="5" t="str">
        <f>'[1]TCE - ANEXO IV - Preencher'!G129</f>
        <v>FOCUS COMERCIO DE MEDICAMENTOS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000010841</v>
      </c>
      <c r="I120" s="6" t="str">
        <f>IF('[1]TCE - ANEXO IV - Preencher'!K129="","",'[1]TCE - ANEXO IV - Preencher'!K129)</f>
        <v>28/02/2024</v>
      </c>
      <c r="J120" s="5" t="str">
        <f>'[1]TCE - ANEXO IV - Preencher'!L129</f>
        <v>29240212989241000194550010000108411262698613</v>
      </c>
      <c r="K120" s="5" t="str">
        <f>IF(F120="B",LEFT('[1]TCE - ANEXO IV - Preencher'!M129,2),IF(F120="S",LEFT('[1]TCE - ANEXO IV - Preencher'!M129,7),IF('[1]TCE - ANEXO IV - Preencher'!H129="","")))</f>
        <v>29</v>
      </c>
      <c r="L120" s="7">
        <f>'[1]TCE - ANEXO IV - Preencher'!N129</f>
        <v>425.6</v>
      </c>
    </row>
    <row r="121" spans="1:12" s="8" customFormat="1" ht="19.5" customHeight="1" x14ac:dyDescent="0.2">
      <c r="A121" s="3">
        <f>IFERROR(VLOOKUP(B121,'[1]DADOS (OCULTAR)'!$Q$3:$S$136,3,0),"")</f>
        <v>10988301000714</v>
      </c>
      <c r="B121" s="4" t="str">
        <f>'[1]TCE - ANEXO IV - Preencher'!C130</f>
        <v>UPAE PETROLINA</v>
      </c>
      <c r="C121" s="4" t="str">
        <f>'[1]TCE - ANEXO IV - Preencher'!E130</f>
        <v>3.12 - Material Hospitalar</v>
      </c>
      <c r="D121" s="3">
        <f>'[1]TCE - ANEXO IV - Preencher'!F130</f>
        <v>23680034000170</v>
      </c>
      <c r="E121" s="5" t="str">
        <f>'[1]TCE - ANEXO IV - Preencher'!G130</f>
        <v>D ARAUJO COMERCIAL EIRELI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000014931</v>
      </c>
      <c r="I121" s="6" t="str">
        <f>IF('[1]TCE - ANEXO IV - Preencher'!K130="","",'[1]TCE - ANEXO IV - Preencher'!K130)</f>
        <v>05/02/2024</v>
      </c>
      <c r="J121" s="5" t="str">
        <f>'[1]TCE - ANEXO IV - Preencher'!L130</f>
        <v>26240223680034000170550010000149311575264101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1000</v>
      </c>
    </row>
    <row r="122" spans="1:12" s="8" customFormat="1" ht="19.5" customHeight="1" x14ac:dyDescent="0.2">
      <c r="A122" s="3">
        <f>IFERROR(VLOOKUP(B122,'[1]DADOS (OCULTAR)'!$Q$3:$S$136,3,0),"")</f>
        <v>10988301000714</v>
      </c>
      <c r="B122" s="4" t="str">
        <f>'[1]TCE - ANEXO IV - Preencher'!C131</f>
        <v>UPAE PETROLINA</v>
      </c>
      <c r="C122" s="4" t="str">
        <f>'[1]TCE - ANEXO IV - Preencher'!E131</f>
        <v>3.12 - Material Hospitalar</v>
      </c>
      <c r="D122" s="3">
        <f>'[1]TCE - ANEXO IV - Preencher'!F131</f>
        <v>8116472000116</v>
      </c>
      <c r="E122" s="5" t="str">
        <f>'[1]TCE - ANEXO IV - Preencher'!G131</f>
        <v>LEEDSAY INDUSTRIA E COM DE PROD MEDICOS LTDA EPP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000039436</v>
      </c>
      <c r="I122" s="6" t="str">
        <f>IF('[1]TCE - ANEXO IV - Preencher'!K131="","",'[1]TCE - ANEXO IV - Preencher'!K131)</f>
        <v>16/02/2024</v>
      </c>
      <c r="J122" s="5" t="str">
        <f>'[1]TCE - ANEXO IV - Preencher'!L131</f>
        <v>35240208116472000116550010000394361000320698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420</v>
      </c>
    </row>
    <row r="123" spans="1:12" s="8" customFormat="1" ht="19.5" customHeight="1" x14ac:dyDescent="0.2">
      <c r="A123" s="3">
        <f>IFERROR(VLOOKUP(B123,'[1]DADOS (OCULTAR)'!$Q$3:$S$136,3,0),"")</f>
        <v>10988301000714</v>
      </c>
      <c r="B123" s="4" t="str">
        <f>'[1]TCE - ANEXO IV - Preencher'!C132</f>
        <v>UPAE PETROLINA</v>
      </c>
      <c r="C123" s="4" t="str">
        <f>'[1]TCE - ANEXO IV - Preencher'!E132</f>
        <v>3.12 - Material Hospitalar</v>
      </c>
      <c r="D123" s="3">
        <f>'[1]TCE - ANEXO IV - Preencher'!F132</f>
        <v>8116472000116</v>
      </c>
      <c r="E123" s="5" t="str">
        <f>'[1]TCE - ANEXO IV - Preencher'!G132</f>
        <v>LEEDSAY INDUSTRIA E COM DE PROD MEDICOS LTDA EPP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000039437</v>
      </c>
      <c r="I123" s="6" t="str">
        <f>IF('[1]TCE - ANEXO IV - Preencher'!K132="","",'[1]TCE - ANEXO IV - Preencher'!K132)</f>
        <v>16/02/2024</v>
      </c>
      <c r="J123" s="5" t="str">
        <f>'[1]TCE - ANEXO IV - Preencher'!L132</f>
        <v>35240208116472000116550010000394371000320709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2100</v>
      </c>
    </row>
    <row r="124" spans="1:12" s="8" customFormat="1" ht="19.5" customHeight="1" x14ac:dyDescent="0.2">
      <c r="A124" s="3">
        <f>IFERROR(VLOOKUP(B124,'[1]DADOS (OCULTAR)'!$Q$3:$S$136,3,0),"")</f>
        <v>10988301000714</v>
      </c>
      <c r="B124" s="4" t="str">
        <f>'[1]TCE - ANEXO IV - Preencher'!C133</f>
        <v>UPAE PETROLINA</v>
      </c>
      <c r="C124" s="4" t="str">
        <f>'[1]TCE - ANEXO IV - Preencher'!E133</f>
        <v>3.12 - Material Hospitalar</v>
      </c>
      <c r="D124" s="3">
        <f>'[1]TCE - ANEXO IV - Preencher'!F133</f>
        <v>35334424000177</v>
      </c>
      <c r="E124" s="5" t="str">
        <f>'[1]TCE - ANEXO IV - Preencher'!G133</f>
        <v>FORTMED COMECIAL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000053628</v>
      </c>
      <c r="I124" s="6" t="str">
        <f>IF('[1]TCE - ANEXO IV - Preencher'!K133="","",'[1]TCE - ANEXO IV - Preencher'!K133)</f>
        <v>30/01/2024</v>
      </c>
      <c r="J124" s="5" t="str">
        <f>'[1]TCE - ANEXO IV - Preencher'!L133</f>
        <v>26240135334424000177550000000536281566754450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559</v>
      </c>
    </row>
    <row r="125" spans="1:12" s="8" customFormat="1" ht="19.5" customHeight="1" x14ac:dyDescent="0.2">
      <c r="A125" s="3">
        <f>IFERROR(VLOOKUP(B125,'[1]DADOS (OCULTAR)'!$Q$3:$S$136,3,0),"")</f>
        <v>10988301000714</v>
      </c>
      <c r="B125" s="4" t="str">
        <f>'[1]TCE - ANEXO IV - Preencher'!C134</f>
        <v>UPAE PETROLINA</v>
      </c>
      <c r="C125" s="4" t="str">
        <f>'[1]TCE - ANEXO IV - Preencher'!E134</f>
        <v>3.12 - Material Hospitalar</v>
      </c>
      <c r="D125" s="3">
        <f>'[1]TCE - ANEXO IV - Preencher'!F134</f>
        <v>8674752000140</v>
      </c>
      <c r="E125" s="5" t="str">
        <f>'[1]TCE - ANEXO IV - Preencher'!G134</f>
        <v xml:space="preserve">CIRURGICA MONTEBELLO LTDA 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000186873</v>
      </c>
      <c r="I125" s="6" t="str">
        <f>IF('[1]TCE - ANEXO IV - Preencher'!K134="","",'[1]TCE - ANEXO IV - Preencher'!K134)</f>
        <v>09/02/2024</v>
      </c>
      <c r="J125" s="5" t="str">
        <f>'[1]TCE - ANEXO IV - Preencher'!L134</f>
        <v>26240208674752000140550010001868731022701348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2549.0100000000002</v>
      </c>
    </row>
    <row r="126" spans="1:12" s="8" customFormat="1" ht="19.5" customHeight="1" x14ac:dyDescent="0.2">
      <c r="A126" s="3">
        <f>IFERROR(VLOOKUP(B126,'[1]DADOS (OCULTAR)'!$Q$3:$S$136,3,0),"")</f>
        <v>10988301000714</v>
      </c>
      <c r="B126" s="4" t="str">
        <f>'[1]TCE - ANEXO IV - Preencher'!C135</f>
        <v>UPAE PETROLINA</v>
      </c>
      <c r="C126" s="4" t="str">
        <f>'[1]TCE - ANEXO IV - Preencher'!E135</f>
        <v>3.12 - Material Hospitalar</v>
      </c>
      <c r="D126" s="3">
        <f>'[1]TCE - ANEXO IV - Preencher'!F135</f>
        <v>8674752000140</v>
      </c>
      <c r="E126" s="5" t="str">
        <f>'[1]TCE - ANEXO IV - Preencher'!G135</f>
        <v xml:space="preserve">CIRURGICA MONTEBELLO LTDA 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000186903</v>
      </c>
      <c r="I126" s="6" t="str">
        <f>IF('[1]TCE - ANEXO IV - Preencher'!K135="","",'[1]TCE - ANEXO IV - Preencher'!K135)</f>
        <v>14/02/2024</v>
      </c>
      <c r="J126" s="5" t="str">
        <f>'[1]TCE - ANEXO IV - Preencher'!L135</f>
        <v>26240208674752000140550010001869031875515188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4376.5600000000004</v>
      </c>
    </row>
    <row r="127" spans="1:12" s="8" customFormat="1" ht="19.5" customHeight="1" x14ac:dyDescent="0.2">
      <c r="A127" s="3">
        <f>IFERROR(VLOOKUP(B127,'[1]DADOS (OCULTAR)'!$Q$3:$S$136,3,0),"")</f>
        <v>10988301000714</v>
      </c>
      <c r="B127" s="4" t="str">
        <f>'[1]TCE - ANEXO IV - Preencher'!C136</f>
        <v>UPAE PETROLINA</v>
      </c>
      <c r="C127" s="4" t="str">
        <f>'[1]TCE - ANEXO IV - Preencher'!E136</f>
        <v>3.12 - Material Hospitalar</v>
      </c>
      <c r="D127" s="3">
        <f>'[1]TCE - ANEXO IV - Preencher'!F136</f>
        <v>12420164001048</v>
      </c>
      <c r="E127" s="5" t="str">
        <f>'[1]TCE - ANEXO IV - Preencher'!G136</f>
        <v>CM HOSPITALAR S A  RECIFE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000223740</v>
      </c>
      <c r="I127" s="6" t="str">
        <f>IF('[1]TCE - ANEXO IV - Preencher'!K136="","",'[1]TCE - ANEXO IV - Preencher'!K136)</f>
        <v>16/02/2024</v>
      </c>
      <c r="J127" s="5" t="str">
        <f>'[1]TCE - ANEXO IV - Preencher'!L136</f>
        <v>26240212420164001048550010002237401144303650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3285</v>
      </c>
    </row>
    <row r="128" spans="1:12" s="8" customFormat="1" ht="19.5" customHeight="1" x14ac:dyDescent="0.2">
      <c r="A128" s="3">
        <f>IFERROR(VLOOKUP(B128,'[1]DADOS (OCULTAR)'!$Q$3:$S$136,3,0),"")</f>
        <v>10988301000714</v>
      </c>
      <c r="B128" s="4" t="str">
        <f>'[1]TCE - ANEXO IV - Preencher'!C137</f>
        <v>UPAE PETROLINA</v>
      </c>
      <c r="C128" s="4" t="str">
        <f>'[1]TCE - ANEXO IV - Preencher'!E137</f>
        <v>3.12 - Material Hospitalar</v>
      </c>
      <c r="D128" s="3">
        <f>'[1]TCE - ANEXO IV - Preencher'!F137</f>
        <v>10779833000156</v>
      </c>
      <c r="E128" s="5" t="str">
        <f>'[1]TCE - ANEXO IV - Preencher'!G137</f>
        <v>MEDICAL MERCANTIL DE APAR MEDICA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000595672</v>
      </c>
      <c r="I128" s="6" t="str">
        <f>IF('[1]TCE - ANEXO IV - Preencher'!K137="","",'[1]TCE - ANEXO IV - Preencher'!K137)</f>
        <v>02/02/2024</v>
      </c>
      <c r="J128" s="5" t="str">
        <f>'[1]TCE - ANEXO IV - Preencher'!L137</f>
        <v>26240210779833000156550010005956721597696005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70</v>
      </c>
    </row>
    <row r="129" spans="1:12" s="8" customFormat="1" ht="19.5" customHeight="1" x14ac:dyDescent="0.2">
      <c r="A129" s="3">
        <f>IFERROR(VLOOKUP(B129,'[1]DADOS (OCULTAR)'!$Q$3:$S$136,3,0),"")</f>
        <v>10988301000714</v>
      </c>
      <c r="B129" s="4" t="str">
        <f>'[1]TCE - ANEXO IV - Preencher'!C138</f>
        <v>UPAE PETROLINA</v>
      </c>
      <c r="C129" s="4" t="str">
        <f>'[1]TCE - ANEXO IV - Preencher'!E138</f>
        <v>3.12 - Material Hospitalar</v>
      </c>
      <c r="D129" s="3">
        <f>'[1]TCE - ANEXO IV - Preencher'!F138</f>
        <v>10779833000156</v>
      </c>
      <c r="E129" s="5" t="str">
        <f>'[1]TCE - ANEXO IV - Preencher'!G138</f>
        <v>MEDICAL MERCANTIL DE APAR MEDICA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000595678</v>
      </c>
      <c r="I129" s="6" t="str">
        <f>IF('[1]TCE - ANEXO IV - Preencher'!K138="","",'[1]TCE - ANEXO IV - Preencher'!K138)</f>
        <v>02/02/2024</v>
      </c>
      <c r="J129" s="5" t="str">
        <f>'[1]TCE - ANEXO IV - Preencher'!L138</f>
        <v>26240210779833000156550010005956781597702009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1153</v>
      </c>
    </row>
    <row r="130" spans="1:12" s="8" customFormat="1" ht="19.5" customHeight="1" x14ac:dyDescent="0.2">
      <c r="A130" s="3">
        <f>IFERROR(VLOOKUP(B130,'[1]DADOS (OCULTAR)'!$Q$3:$S$136,3,0),"")</f>
        <v>10988301000714</v>
      </c>
      <c r="B130" s="4" t="str">
        <f>'[1]TCE - ANEXO IV - Preencher'!C139</f>
        <v>UPAE PETROLINA</v>
      </c>
      <c r="C130" s="4" t="str">
        <f>'[1]TCE - ANEXO IV - Preencher'!E139</f>
        <v>3.12 - Material Hospitalar</v>
      </c>
      <c r="D130" s="3">
        <f>'[1]TCE - ANEXO IV - Preencher'!F139</f>
        <v>24603766000129</v>
      </c>
      <c r="E130" s="5" t="str">
        <f>'[1]TCE - ANEXO IV - Preencher'!G139</f>
        <v>MANANCIAL MEDICAL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002326</v>
      </c>
      <c r="I130" s="6" t="str">
        <f>IF('[1]TCE - ANEXO IV - Preencher'!K139="","",'[1]TCE - ANEXO IV - Preencher'!K139)</f>
        <v>15/02/2024</v>
      </c>
      <c r="J130" s="5" t="str">
        <f>'[1]TCE - ANEXO IV - Preencher'!L139</f>
        <v>31240224603766000129550010000023261424460386</v>
      </c>
      <c r="K130" s="5" t="str">
        <f>IF(F130="B",LEFT('[1]TCE - ANEXO IV - Preencher'!M139,2),IF(F130="S",LEFT('[1]TCE - ANEXO IV - Preencher'!M139,7),IF('[1]TCE - ANEXO IV - Preencher'!H139="","")))</f>
        <v>31</v>
      </c>
      <c r="L130" s="7">
        <f>'[1]TCE - ANEXO IV - Preencher'!N139</f>
        <v>1008</v>
      </c>
    </row>
    <row r="131" spans="1:12" s="8" customFormat="1" ht="19.5" customHeight="1" x14ac:dyDescent="0.2">
      <c r="A131" s="3">
        <f>IFERROR(VLOOKUP(B131,'[1]DADOS (OCULTAR)'!$Q$3:$S$136,3,0),"")</f>
        <v>10988301000714</v>
      </c>
      <c r="B131" s="4" t="str">
        <f>'[1]TCE - ANEXO IV - Preencher'!C140</f>
        <v>UPAE PETROLINA</v>
      </c>
      <c r="C131" s="4" t="str">
        <f>'[1]TCE - ANEXO IV - Preencher'!E140</f>
        <v>3.12 - Material Hospitalar</v>
      </c>
      <c r="D131" s="3">
        <f>'[1]TCE - ANEXO IV - Preencher'!F140</f>
        <v>21998885000130</v>
      </c>
      <c r="E131" s="5" t="str">
        <f>'[1]TCE - ANEXO IV - Preencher'!G140</f>
        <v>MEDIPHACOS INDUSTRIAIS MEDICAS SA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0328722</v>
      </c>
      <c r="I131" s="6" t="str">
        <f>IF('[1]TCE - ANEXO IV - Preencher'!K140="","",'[1]TCE - ANEXO IV - Preencher'!K140)</f>
        <v>06/02/2024</v>
      </c>
      <c r="J131" s="5" t="str">
        <f>'[1]TCE - ANEXO IV - Preencher'!L140</f>
        <v>31240221998885000130550010003287221283398850</v>
      </c>
      <c r="K131" s="5" t="str">
        <f>IF(F131="B",LEFT('[1]TCE - ANEXO IV - Preencher'!M140,2),IF(F131="S",LEFT('[1]TCE - ANEXO IV - Preencher'!M140,7),IF('[1]TCE - ANEXO IV - Preencher'!H140="","")))</f>
        <v>31</v>
      </c>
      <c r="L131" s="7">
        <f>'[1]TCE - ANEXO IV - Preencher'!N140</f>
        <v>3900</v>
      </c>
    </row>
    <row r="132" spans="1:12" s="8" customFormat="1" ht="19.5" customHeight="1" x14ac:dyDescent="0.2">
      <c r="A132" s="3">
        <f>IFERROR(VLOOKUP(B132,'[1]DADOS (OCULTAR)'!$Q$3:$S$136,3,0),"")</f>
        <v>10988301000714</v>
      </c>
      <c r="B132" s="4" t="str">
        <f>'[1]TCE - ANEXO IV - Preencher'!C141</f>
        <v>UPAE PETROLINA</v>
      </c>
      <c r="C132" s="4" t="str">
        <f>'[1]TCE - ANEXO IV - Preencher'!E141</f>
        <v>3.12 - Material Hospitalar</v>
      </c>
      <c r="D132" s="3">
        <f>'[1]TCE - ANEXO IV - Preencher'!F141</f>
        <v>21998885000130</v>
      </c>
      <c r="E132" s="5" t="str">
        <f>'[1]TCE - ANEXO IV - Preencher'!G141</f>
        <v>MEDIPHACOS INDUSTRIAIS MEDICAS SA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0328826</v>
      </c>
      <c r="I132" s="6" t="str">
        <f>IF('[1]TCE - ANEXO IV - Preencher'!K141="","",'[1]TCE - ANEXO IV - Preencher'!K141)</f>
        <v>07/02/2024</v>
      </c>
      <c r="J132" s="5" t="str">
        <f>'[1]TCE - ANEXO IV - Preencher'!L141</f>
        <v>31240221998885000130550010003288261462066759</v>
      </c>
      <c r="K132" s="5" t="str">
        <f>IF(F132="B",LEFT('[1]TCE - ANEXO IV - Preencher'!M141,2),IF(F132="S",LEFT('[1]TCE - ANEXO IV - Preencher'!M141,7),IF('[1]TCE - ANEXO IV - Preencher'!H141="","")))</f>
        <v>31</v>
      </c>
      <c r="L132" s="7">
        <f>'[1]TCE - ANEXO IV - Preencher'!N141</f>
        <v>2552.19</v>
      </c>
    </row>
    <row r="133" spans="1:12" s="8" customFormat="1" ht="19.5" customHeight="1" x14ac:dyDescent="0.2">
      <c r="A133" s="3">
        <f>IFERROR(VLOOKUP(B133,'[1]DADOS (OCULTAR)'!$Q$3:$S$136,3,0),"")</f>
        <v>10988301000714</v>
      </c>
      <c r="B133" s="4" t="str">
        <f>'[1]TCE - ANEXO IV - Preencher'!C142</f>
        <v>UPAE PETROLINA</v>
      </c>
      <c r="C133" s="4" t="str">
        <f>'[1]TCE - ANEXO IV - Preencher'!E142</f>
        <v>3.12 - Material Hospitalar</v>
      </c>
      <c r="D133" s="3">
        <f>'[1]TCE - ANEXO IV - Preencher'!F142</f>
        <v>5044056000161</v>
      </c>
      <c r="E133" s="5" t="str">
        <f>'[1]TCE - ANEXO IV - Preencher'!G142</f>
        <v>DMH PRODUTOS HOSPITALARES LTDA EPP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23815</v>
      </c>
      <c r="I133" s="6" t="str">
        <f>IF('[1]TCE - ANEXO IV - Preencher'!K142="","",'[1]TCE - ANEXO IV - Preencher'!K142)</f>
        <v>02/02/2024</v>
      </c>
      <c r="J133" s="5" t="str">
        <f>'[1]TCE - ANEXO IV - Preencher'!L142</f>
        <v>26240205044056000161550010000238151560271860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596.46</v>
      </c>
    </row>
    <row r="134" spans="1:12" s="8" customFormat="1" ht="19.5" customHeight="1" x14ac:dyDescent="0.2">
      <c r="A134" s="3">
        <f>IFERROR(VLOOKUP(B134,'[1]DADOS (OCULTAR)'!$Q$3:$S$136,3,0),"")</f>
        <v>10988301000714</v>
      </c>
      <c r="B134" s="4" t="str">
        <f>'[1]TCE - ANEXO IV - Preencher'!C143</f>
        <v>UPAE PETROLINA</v>
      </c>
      <c r="C134" s="4" t="str">
        <f>'[1]TCE - ANEXO IV - Preencher'!E143</f>
        <v>3.12 - Material Hospitalar</v>
      </c>
      <c r="D134" s="3">
        <f>'[1]TCE - ANEXO IV - Preencher'!F143</f>
        <v>4614288000145</v>
      </c>
      <c r="E134" s="5" t="str">
        <f>'[1]TCE - ANEXO IV - Preencher'!G143</f>
        <v>DISK LIFE COMERCIO DE PRODUTOS CIRURGICOS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7882</v>
      </c>
      <c r="I134" s="6" t="str">
        <f>IF('[1]TCE - ANEXO IV - Preencher'!K143="","",'[1]TCE - ANEXO IV - Preencher'!K143)</f>
        <v>30/01/2024</v>
      </c>
      <c r="J134" s="5" t="str">
        <f>'[1]TCE - ANEXO IV - Preencher'!L143</f>
        <v>26240104614288000145550010000078821947011000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2555</v>
      </c>
    </row>
    <row r="135" spans="1:12" s="8" customFormat="1" ht="19.5" customHeight="1" x14ac:dyDescent="0.2">
      <c r="A135" s="3">
        <f>IFERROR(VLOOKUP(B135,'[1]DADOS (OCULTAR)'!$Q$3:$S$136,3,0),"")</f>
        <v>10988301000714</v>
      </c>
      <c r="B135" s="4" t="str">
        <f>'[1]TCE - ANEXO IV - Preencher'!C144</f>
        <v>UPAE PETROLINA</v>
      </c>
      <c r="C135" s="4" t="str">
        <f>'[1]TCE - ANEXO IV - Preencher'!E144</f>
        <v>3.4 - Material Farmacológico</v>
      </c>
      <c r="D135" s="3">
        <f>'[1]TCE - ANEXO IV - Preencher'!F144</f>
        <v>21939878000167</v>
      </c>
      <c r="E135" s="5" t="str">
        <f>'[1]TCE - ANEXO IV - Preencher'!G144</f>
        <v>BEM ESTAR PRODUTOS FARMACEUTICOS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000007233</v>
      </c>
      <c r="I135" s="6" t="str">
        <f>IF('[1]TCE - ANEXO IV - Preencher'!K144="","",'[1]TCE - ANEXO IV - Preencher'!K144)</f>
        <v>21/02/2024</v>
      </c>
      <c r="J135" s="5" t="str">
        <f>'[1]TCE - ANEXO IV - Preencher'!L144</f>
        <v>26240221939878000167550010000072331145046202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1053.5</v>
      </c>
    </row>
    <row r="136" spans="1:12" s="8" customFormat="1" ht="19.5" customHeight="1" x14ac:dyDescent="0.2">
      <c r="A136" s="3">
        <f>IFERROR(VLOOKUP(B136,'[1]DADOS (OCULTAR)'!$Q$3:$S$136,3,0),"")</f>
        <v>10988301000714</v>
      </c>
      <c r="B136" s="4" t="str">
        <f>'[1]TCE - ANEXO IV - Preencher'!C145</f>
        <v>UPAE PETROLINA</v>
      </c>
      <c r="C136" s="4" t="str">
        <f>'[1]TCE - ANEXO IV - Preencher'!E145</f>
        <v>3.4 - Material Farmacológico</v>
      </c>
      <c r="D136" s="3">
        <f>'[1]TCE - ANEXO IV - Preencher'!F145</f>
        <v>23664355000180</v>
      </c>
      <c r="E136" s="5" t="str">
        <f>'[1]TCE - ANEXO IV - Preencher'!G145</f>
        <v>INJEMED MEDICAMENTOS ESPECIAIS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000020646</v>
      </c>
      <c r="I136" s="6" t="str">
        <f>IF('[1]TCE - ANEXO IV - Preencher'!K145="","",'[1]TCE - ANEXO IV - Preencher'!K145)</f>
        <v>29/01/2024</v>
      </c>
      <c r="J136" s="5" t="str">
        <f>'[1]TCE - ANEXO IV - Preencher'!L145</f>
        <v>31240123664355000180550010000206461719280019</v>
      </c>
      <c r="K136" s="5" t="str">
        <f>IF(F136="B",LEFT('[1]TCE - ANEXO IV - Preencher'!M145,2),IF(F136="S",LEFT('[1]TCE - ANEXO IV - Preencher'!M145,7),IF('[1]TCE - ANEXO IV - Preencher'!H145="","")))</f>
        <v>31</v>
      </c>
      <c r="L136" s="7">
        <f>'[1]TCE - ANEXO IV - Preencher'!N145</f>
        <v>385</v>
      </c>
    </row>
    <row r="137" spans="1:12" s="8" customFormat="1" ht="19.5" customHeight="1" x14ac:dyDescent="0.2">
      <c r="A137" s="3">
        <f>IFERROR(VLOOKUP(B137,'[1]DADOS (OCULTAR)'!$Q$3:$S$136,3,0),"")</f>
        <v>10988301000714</v>
      </c>
      <c r="B137" s="4" t="str">
        <f>'[1]TCE - ANEXO IV - Preencher'!C146</f>
        <v>UPAE PETROLINA</v>
      </c>
      <c r="C137" s="4" t="str">
        <f>'[1]TCE - ANEXO IV - Preencher'!E146</f>
        <v>3.4 - Material Farmacológico</v>
      </c>
      <c r="D137" s="3">
        <f>'[1]TCE - ANEXO IV - Preencher'!F146</f>
        <v>23664355000180</v>
      </c>
      <c r="E137" s="5" t="str">
        <f>'[1]TCE - ANEXO IV - Preencher'!G146</f>
        <v>INJEMED MEDICAMENTOS ESPECIAIS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000021011</v>
      </c>
      <c r="I137" s="6" t="str">
        <f>IF('[1]TCE - ANEXO IV - Preencher'!K146="","",'[1]TCE - ANEXO IV - Preencher'!K146)</f>
        <v>19/02/2024</v>
      </c>
      <c r="J137" s="5" t="str">
        <f>'[1]TCE - ANEXO IV - Preencher'!L146</f>
        <v>31240223664355000180550010000210111404519694</v>
      </c>
      <c r="K137" s="5" t="str">
        <f>IF(F137="B",LEFT('[1]TCE - ANEXO IV - Preencher'!M146,2),IF(F137="S",LEFT('[1]TCE - ANEXO IV - Preencher'!M146,7),IF('[1]TCE - ANEXO IV - Preencher'!H146="","")))</f>
        <v>31</v>
      </c>
      <c r="L137" s="7">
        <f>'[1]TCE - ANEXO IV - Preencher'!N146</f>
        <v>578.4</v>
      </c>
    </row>
    <row r="138" spans="1:12" s="8" customFormat="1" ht="19.5" customHeight="1" x14ac:dyDescent="0.2">
      <c r="A138" s="3">
        <f>IFERROR(VLOOKUP(B138,'[1]DADOS (OCULTAR)'!$Q$3:$S$136,3,0),"")</f>
        <v>10988301000714</v>
      </c>
      <c r="B138" s="4" t="str">
        <f>'[1]TCE - ANEXO IV - Preencher'!C147</f>
        <v>UPAE PETROLINA</v>
      </c>
      <c r="C138" s="4" t="str">
        <f>'[1]TCE - ANEXO IV - Preencher'!E147</f>
        <v>3.4 - Material Farmacológico</v>
      </c>
      <c r="D138" s="3">
        <f>'[1]TCE - ANEXO IV - Preencher'!F147</f>
        <v>8674752000140</v>
      </c>
      <c r="E138" s="5" t="str">
        <f>'[1]TCE - ANEXO IV - Preencher'!G147</f>
        <v xml:space="preserve">CIRURGICA MONTEBELLO LTDA 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000186901</v>
      </c>
      <c r="I138" s="6" t="str">
        <f>IF('[1]TCE - ANEXO IV - Preencher'!K147="","",'[1]TCE - ANEXO IV - Preencher'!K147)</f>
        <v>14/02/2024</v>
      </c>
      <c r="J138" s="5" t="str">
        <f>'[1]TCE - ANEXO IV - Preencher'!L147</f>
        <v>26240208674752000140550010001869011388130340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17185.82</v>
      </c>
    </row>
    <row r="139" spans="1:12" s="8" customFormat="1" ht="19.5" customHeight="1" x14ac:dyDescent="0.2">
      <c r="A139" s="3">
        <f>IFERROR(VLOOKUP(B139,'[1]DADOS (OCULTAR)'!$Q$3:$S$136,3,0),"")</f>
        <v>10988301000714</v>
      </c>
      <c r="B139" s="4" t="str">
        <f>'[1]TCE - ANEXO IV - Preencher'!C148</f>
        <v>UPAE PETROLINA</v>
      </c>
      <c r="C139" s="4" t="str">
        <f>'[1]TCE - ANEXO IV - Preencher'!E148</f>
        <v>3.14 - Alimentação Preparada</v>
      </c>
      <c r="D139" s="3">
        <f>'[1]TCE - ANEXO IV - Preencher'!F148</f>
        <v>1687725000162</v>
      </c>
      <c r="E139" s="5" t="str">
        <f>'[1]TCE - ANEXO IV - Preencher'!G148</f>
        <v>CENTRO ESPECIALIZADO EM NUTRICAO ENTERAL E PARENTERAL - CENEP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000048239</v>
      </c>
      <c r="I139" s="6" t="str">
        <f>IF('[1]TCE - ANEXO IV - Preencher'!K148="","",'[1]TCE - ANEXO IV - Preencher'!K148)</f>
        <v>19/02/2024</v>
      </c>
      <c r="J139" s="5" t="str">
        <f>'[1]TCE - ANEXO IV - Preencher'!L148</f>
        <v>26240201687725000162550010000482391502630006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3147.5</v>
      </c>
    </row>
    <row r="140" spans="1:12" s="8" customFormat="1" ht="19.5" customHeight="1" x14ac:dyDescent="0.2">
      <c r="A140" s="3">
        <f>IFERROR(VLOOKUP(B140,'[1]DADOS (OCULTAR)'!$Q$3:$S$136,3,0),"")</f>
        <v>10988301000714</v>
      </c>
      <c r="B140" s="4" t="str">
        <f>'[1]TCE - ANEXO IV - Preencher'!C149</f>
        <v>UPAE PETROLINA</v>
      </c>
      <c r="C140" s="4" t="str">
        <f>'[1]TCE - ANEXO IV - Preencher'!E149</f>
        <v>3.2 - Gás e Outros Materiais Engarrafados</v>
      </c>
      <c r="D140" s="3">
        <f>'[1]TCE - ANEXO IV - Preencher'!F149</f>
        <v>24380578000421</v>
      </c>
      <c r="E140" s="5" t="str">
        <f>'[1]TCE - ANEXO IV - Preencher'!G149</f>
        <v>WHITE MARTINS GASES INDS DO NORDESTE SA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47937</v>
      </c>
      <c r="I140" s="6" t="str">
        <f>IF('[1]TCE - ANEXO IV - Preencher'!K149="","",'[1]TCE - ANEXO IV - Preencher'!K149)</f>
        <v>15/02/2024</v>
      </c>
      <c r="J140" s="5" t="str">
        <f>'[1]TCE - ANEXO IV - Preencher'!L149</f>
        <v>29240224380578000421554000000479371476517392</v>
      </c>
      <c r="K140" s="5" t="str">
        <f>IF(F140="B",LEFT('[1]TCE - ANEXO IV - Preencher'!M149,2),IF(F140="S",LEFT('[1]TCE - ANEXO IV - Preencher'!M149,7),IF('[1]TCE - ANEXO IV - Preencher'!H149="","")))</f>
        <v>29</v>
      </c>
      <c r="L140" s="7">
        <f>'[1]TCE - ANEXO IV - Preencher'!N149</f>
        <v>628.55999999999995</v>
      </c>
    </row>
    <row r="141" spans="1:12" s="8" customFormat="1" ht="19.5" customHeight="1" x14ac:dyDescent="0.2">
      <c r="A141" s="3">
        <f>IFERROR(VLOOKUP(B141,'[1]DADOS (OCULTAR)'!$Q$3:$S$136,3,0),"")</f>
        <v>10988301000714</v>
      </c>
      <c r="B141" s="4" t="str">
        <f>'[1]TCE - ANEXO IV - Preencher'!C150</f>
        <v>UPAE PETROLINA</v>
      </c>
      <c r="C141" s="4" t="str">
        <f>'[1]TCE - ANEXO IV - Preencher'!E150</f>
        <v>3.2 - Gás e Outros Materiais Engarrafados</v>
      </c>
      <c r="D141" s="3">
        <f>'[1]TCE - ANEXO IV - Preencher'!F150</f>
        <v>24380578000421</v>
      </c>
      <c r="E141" s="5" t="str">
        <f>'[1]TCE - ANEXO IV - Preencher'!G150</f>
        <v>WHITE MARTINS GASES INDS DO NORDESTE SA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48826</v>
      </c>
      <c r="I141" s="6" t="str">
        <f>IF('[1]TCE - ANEXO IV - Preencher'!K150="","",'[1]TCE - ANEXO IV - Preencher'!K150)</f>
        <v>28/02/2024</v>
      </c>
      <c r="J141" s="5" t="str">
        <f>'[1]TCE - ANEXO IV - Preencher'!L150</f>
        <v>29240224380578000421554000000488261887013059</v>
      </c>
      <c r="K141" s="5" t="str">
        <f>IF(F141="B",LEFT('[1]TCE - ANEXO IV - Preencher'!M150,2),IF(F141="S",LEFT('[1]TCE - ANEXO IV - Preencher'!M150,7),IF('[1]TCE - ANEXO IV - Preencher'!H150="","")))</f>
        <v>29</v>
      </c>
      <c r="L141" s="7">
        <f>'[1]TCE - ANEXO IV - Preencher'!N150</f>
        <v>137.08000000000001</v>
      </c>
    </row>
    <row r="142" spans="1:12" s="8" customFormat="1" ht="19.5" customHeight="1" x14ac:dyDescent="0.2">
      <c r="A142" s="3">
        <f>IFERROR(VLOOKUP(B142,'[1]DADOS (OCULTAR)'!$Q$3:$S$136,3,0),"")</f>
        <v>10988301000714</v>
      </c>
      <c r="B142" s="4" t="str">
        <f>'[1]TCE - ANEXO IV - Preencher'!C151</f>
        <v>UPAE PETROLINA</v>
      </c>
      <c r="C142" s="4" t="str">
        <f>'[1]TCE - ANEXO IV - Preencher'!E151</f>
        <v>3.5 - Material Odontológico</v>
      </c>
      <c r="D142" s="3">
        <f>'[1]TCE - ANEXO IV - Preencher'!F151</f>
        <v>7914775000111</v>
      </c>
      <c r="E142" s="5" t="str">
        <f>'[1]TCE - ANEXO IV - Preencher'!G151</f>
        <v>SUPRI VALE PRODUTOS MEDICOS E ORTOPEDICOS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000017300</v>
      </c>
      <c r="I142" s="6" t="str">
        <f>IF('[1]TCE - ANEXO IV - Preencher'!K151="","",'[1]TCE - ANEXO IV - Preencher'!K151)</f>
        <v>20/02/2024</v>
      </c>
      <c r="J142" s="5" t="str">
        <f>'[1]TCE - ANEXO IV - Preencher'!L151</f>
        <v>26240207914775000111550010000173001193240007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51</v>
      </c>
    </row>
    <row r="143" spans="1:12" s="8" customFormat="1" ht="19.5" customHeight="1" x14ac:dyDescent="0.2">
      <c r="A143" s="3">
        <f>IFERROR(VLOOKUP(B143,'[1]DADOS (OCULTAR)'!$Q$3:$S$136,3,0),"")</f>
        <v>10988301000714</v>
      </c>
      <c r="B143" s="4" t="str">
        <f>'[1]TCE - ANEXO IV - Preencher'!C152</f>
        <v>UPAE PETROLINA</v>
      </c>
      <c r="C143" s="4" t="str">
        <f>'[1]TCE - ANEXO IV - Preencher'!E152</f>
        <v>3.11 - Material Laboratorial</v>
      </c>
      <c r="D143" s="3">
        <f>'[1]TCE - ANEXO IV - Preencher'!F152</f>
        <v>37170675000199</v>
      </c>
      <c r="E143" s="5" t="str">
        <f>'[1]TCE - ANEXO IV - Preencher'!G152</f>
        <v>FEITOSA COMERCIO DE MEDICAMENTOS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000003682</v>
      </c>
      <c r="I143" s="6" t="str">
        <f>IF('[1]TCE - ANEXO IV - Preencher'!K152="","",'[1]TCE - ANEXO IV - Preencher'!K152)</f>
        <v>28/02/2024</v>
      </c>
      <c r="J143" s="5" t="str">
        <f>'[1]TCE - ANEXO IV - Preencher'!L152</f>
        <v>26240237170675000199550010000036821321586417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113.16</v>
      </c>
    </row>
    <row r="144" spans="1:12" s="8" customFormat="1" ht="19.5" customHeight="1" x14ac:dyDescent="0.2">
      <c r="A144" s="3">
        <f>IFERROR(VLOOKUP(B144,'[1]DADOS (OCULTAR)'!$Q$3:$S$136,3,0),"")</f>
        <v>10988301000714</v>
      </c>
      <c r="B144" s="4" t="str">
        <f>'[1]TCE - ANEXO IV - Preencher'!C153</f>
        <v>UPAE PETROLINA</v>
      </c>
      <c r="C144" s="4" t="str">
        <f>'[1]TCE - ANEXO IV - Preencher'!E153</f>
        <v>3.11 - Material Laboratorial</v>
      </c>
      <c r="D144" s="3">
        <f>'[1]TCE - ANEXO IV - Preencher'!F153</f>
        <v>10779833000156</v>
      </c>
      <c r="E144" s="5" t="str">
        <f>'[1]TCE - ANEXO IV - Preencher'!G153</f>
        <v>MEDICAL MERCANTIL DE APAR MEDICA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000595672</v>
      </c>
      <c r="I144" s="6" t="str">
        <f>IF('[1]TCE - ANEXO IV - Preencher'!K153="","",'[1]TCE - ANEXO IV - Preencher'!K153)</f>
        <v>02/02/2024</v>
      </c>
      <c r="J144" s="5" t="str">
        <f>'[1]TCE - ANEXO IV - Preencher'!L153</f>
        <v>26240210779833000156550010005956721597696005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175</v>
      </c>
    </row>
    <row r="145" spans="1:12" s="8" customFormat="1" ht="19.5" customHeight="1" x14ac:dyDescent="0.2">
      <c r="A145" s="3">
        <f>IFERROR(VLOOKUP(B145,'[1]DADOS (OCULTAR)'!$Q$3:$S$136,3,0),"")</f>
        <v>10988301000714</v>
      </c>
      <c r="B145" s="4" t="str">
        <f>'[1]TCE - ANEXO IV - Preencher'!C154</f>
        <v>UPAE PETROLINA</v>
      </c>
      <c r="C145" s="4" t="str">
        <f>'[1]TCE - ANEXO IV - Preencher'!E154</f>
        <v>3.11 - Material Laboratorial</v>
      </c>
      <c r="D145" s="3">
        <f>'[1]TCE - ANEXO IV - Preencher'!F154</f>
        <v>10779833000156</v>
      </c>
      <c r="E145" s="5" t="str">
        <f>'[1]TCE - ANEXO IV - Preencher'!G154</f>
        <v>MEDICAL MERCANTIL DE APAR MEDICA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000595679</v>
      </c>
      <c r="I145" s="6" t="str">
        <f>IF('[1]TCE - ANEXO IV - Preencher'!K154="","",'[1]TCE - ANEXO IV - Preencher'!K154)</f>
        <v>02/02/2024</v>
      </c>
      <c r="J145" s="5" t="str">
        <f>'[1]TCE - ANEXO IV - Preencher'!L154</f>
        <v>26240210779833000156550010005956791597703002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4000</v>
      </c>
    </row>
    <row r="146" spans="1:12" s="8" customFormat="1" ht="19.5" customHeight="1" x14ac:dyDescent="0.2">
      <c r="A146" s="3">
        <f>IFERROR(VLOOKUP(B146,'[1]DADOS (OCULTAR)'!$Q$3:$S$136,3,0),"")</f>
        <v>10988301000714</v>
      </c>
      <c r="B146" s="4" t="str">
        <f>'[1]TCE - ANEXO IV - Preencher'!C155</f>
        <v>UPAE PETROLINA</v>
      </c>
      <c r="C146" s="4" t="str">
        <f>'[1]TCE - ANEXO IV - Preencher'!E155</f>
        <v>3.99 - Outras despesas com Material de Consumo</v>
      </c>
      <c r="D146" s="3">
        <f>'[1]TCE - ANEXO IV - Preencher'!F155</f>
        <v>7914775000111</v>
      </c>
      <c r="E146" s="5" t="str">
        <f>'[1]TCE - ANEXO IV - Preencher'!G155</f>
        <v>SUPRI VALE PRODUTOS MEDICOS E ORTOPEDICOS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000017300</v>
      </c>
      <c r="I146" s="6" t="str">
        <f>IF('[1]TCE - ANEXO IV - Preencher'!K155="","",'[1]TCE - ANEXO IV - Preencher'!K155)</f>
        <v>20/02/2024</v>
      </c>
      <c r="J146" s="5" t="str">
        <f>'[1]TCE - ANEXO IV - Preencher'!L155</f>
        <v>26240207914775000111550010000173001193240007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570</v>
      </c>
    </row>
    <row r="147" spans="1:12" s="8" customFormat="1" ht="19.5" customHeight="1" x14ac:dyDescent="0.2">
      <c r="A147" s="3">
        <f>IFERROR(VLOOKUP(B147,'[1]DADOS (OCULTAR)'!$Q$3:$S$136,3,0),"")</f>
        <v>10988301000714</v>
      </c>
      <c r="B147" s="4" t="str">
        <f>'[1]TCE - ANEXO IV - Preencher'!C156</f>
        <v>UPAE PETROLINA</v>
      </c>
      <c r="C147" s="4" t="str">
        <f>'[1]TCE - ANEXO IV - Preencher'!E156</f>
        <v>3.7 - Material de Limpeza e Produtos de Hgienização</v>
      </c>
      <c r="D147" s="3">
        <f>'[1]TCE - ANEXO IV - Preencher'!F156</f>
        <v>29997219000199</v>
      </c>
      <c r="E147" s="5" t="str">
        <f>'[1]TCE - ANEXO IV - Preencher'!G156</f>
        <v>NUTRIMEDICA MATERIAL HOSPITALAR E NUTRICAO EIRELI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000000964</v>
      </c>
      <c r="I147" s="6" t="str">
        <f>IF('[1]TCE - ANEXO IV - Preencher'!K156="","",'[1]TCE - ANEXO IV - Preencher'!K156)</f>
        <v>05/02/2024</v>
      </c>
      <c r="J147" s="5" t="str">
        <f>'[1]TCE - ANEXO IV - Preencher'!L156</f>
        <v>26240229997219000199550010000009641298800009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1320</v>
      </c>
    </row>
    <row r="148" spans="1:12" s="8" customFormat="1" ht="19.5" customHeight="1" x14ac:dyDescent="0.2">
      <c r="A148" s="3">
        <f>IFERROR(VLOOKUP(B148,'[1]DADOS (OCULTAR)'!$Q$3:$S$136,3,0),"")</f>
        <v>10988301000714</v>
      </c>
      <c r="B148" s="4" t="str">
        <f>'[1]TCE - ANEXO IV - Preencher'!C157</f>
        <v>UPAE PETROLINA</v>
      </c>
      <c r="C148" s="4" t="str">
        <f>'[1]TCE - ANEXO IV - Preencher'!E157</f>
        <v>3.7 - Material de Limpeza e Produtos de Hgienização</v>
      </c>
      <c r="D148" s="3">
        <f>'[1]TCE - ANEXO IV - Preencher'!F157</f>
        <v>29997219000199</v>
      </c>
      <c r="E148" s="5" t="str">
        <f>'[1]TCE - ANEXO IV - Preencher'!G157</f>
        <v>NUTRIMEDICA MATERIAL HOSPITALAR E NUTRICAO EIRELI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000000965</v>
      </c>
      <c r="I148" s="6" t="str">
        <f>IF('[1]TCE - ANEXO IV - Preencher'!K157="","",'[1]TCE - ANEXO IV - Preencher'!K157)</f>
        <v>05/02/2024</v>
      </c>
      <c r="J148" s="5" t="str">
        <f>'[1]TCE - ANEXO IV - Preencher'!L157</f>
        <v>26240229997219000199550010000009651298900000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960</v>
      </c>
    </row>
    <row r="149" spans="1:12" s="8" customFormat="1" ht="19.5" customHeight="1" x14ac:dyDescent="0.2">
      <c r="A149" s="3">
        <f>IFERROR(VLOOKUP(B149,'[1]DADOS (OCULTAR)'!$Q$3:$S$136,3,0),"")</f>
        <v>10988301000714</v>
      </c>
      <c r="B149" s="4" t="str">
        <f>'[1]TCE - ANEXO IV - Preencher'!C158</f>
        <v>UPAE PETROLINA</v>
      </c>
      <c r="C149" s="4" t="str">
        <f>'[1]TCE - ANEXO IV - Preencher'!E158</f>
        <v>3.7 - Material de Limpeza e Produtos de Hgienização</v>
      </c>
      <c r="D149" s="3">
        <f>'[1]TCE - ANEXO IV - Preencher'!F158</f>
        <v>33921374000280</v>
      </c>
      <c r="E149" s="5" t="str">
        <f>'[1]TCE - ANEXO IV - Preencher'!G158</f>
        <v>M M DE SOUSA PRODUTOS HOSPITALARES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000004038</v>
      </c>
      <c r="I149" s="6" t="str">
        <f>IF('[1]TCE - ANEXO IV - Preencher'!K158="","",'[1]TCE - ANEXO IV - Preencher'!K158)</f>
        <v>05/02/2024</v>
      </c>
      <c r="J149" s="5" t="str">
        <f>'[1]TCE - ANEXO IV - Preencher'!L158</f>
        <v>26240233921374000280550010000040381441209546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1274.79</v>
      </c>
    </row>
    <row r="150" spans="1:12" s="8" customFormat="1" ht="19.5" customHeight="1" x14ac:dyDescent="0.2">
      <c r="A150" s="3">
        <f>IFERROR(VLOOKUP(B150,'[1]DADOS (OCULTAR)'!$Q$3:$S$136,3,0),"")</f>
        <v>10988301000714</v>
      </c>
      <c r="B150" s="4" t="str">
        <f>'[1]TCE - ANEXO IV - Preencher'!C159</f>
        <v>UPAE PETROLINA</v>
      </c>
      <c r="C150" s="4" t="str">
        <f>'[1]TCE - ANEXO IV - Preencher'!E159</f>
        <v>3.7 - Material de Limpeza e Produtos de Hgienização</v>
      </c>
      <c r="D150" s="3">
        <f>'[1]TCE - ANEXO IV - Preencher'!F159</f>
        <v>23993232000193</v>
      </c>
      <c r="E150" s="5" t="str">
        <f>'[1]TCE - ANEXO IV - Preencher'!G159</f>
        <v>MEDIAL SAUDE DIST PROD MED HOSPIT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000004659</v>
      </c>
      <c r="I150" s="6" t="str">
        <f>IF('[1]TCE - ANEXO IV - Preencher'!K159="","",'[1]TCE - ANEXO IV - Preencher'!K159)</f>
        <v>29/01/2024</v>
      </c>
      <c r="J150" s="5" t="str">
        <f>'[1]TCE - ANEXO IV - Preencher'!L159</f>
        <v>26240123993232000193550010000046591668300007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1955.78</v>
      </c>
    </row>
    <row r="151" spans="1:12" s="8" customFormat="1" ht="19.5" customHeight="1" x14ac:dyDescent="0.2">
      <c r="A151" s="3">
        <f>IFERROR(VLOOKUP(B151,'[1]DADOS (OCULTAR)'!$Q$3:$S$136,3,0),"")</f>
        <v>10988301000714</v>
      </c>
      <c r="B151" s="4" t="str">
        <f>'[1]TCE - ANEXO IV - Preencher'!C160</f>
        <v>UPAE PETROLINA</v>
      </c>
      <c r="C151" s="4" t="str">
        <f>'[1]TCE - ANEXO IV - Preencher'!E160</f>
        <v>3.7 - Material de Limpeza e Produtos de Hgienização</v>
      </c>
      <c r="D151" s="3">
        <f>'[1]TCE - ANEXO IV - Preencher'!F160</f>
        <v>10779833000156</v>
      </c>
      <c r="E151" s="5" t="str">
        <f>'[1]TCE - ANEXO IV - Preencher'!G160</f>
        <v>MEDICAL MERCANTIL DE APAR MEDICA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000595672</v>
      </c>
      <c r="I151" s="6" t="str">
        <f>IF('[1]TCE - ANEXO IV - Preencher'!K160="","",'[1]TCE - ANEXO IV - Preencher'!K160)</f>
        <v>02/02/2024</v>
      </c>
      <c r="J151" s="5" t="str">
        <f>'[1]TCE - ANEXO IV - Preencher'!L160</f>
        <v>26240210779833000156550010005956721597696005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715</v>
      </c>
    </row>
    <row r="152" spans="1:12" s="8" customFormat="1" ht="19.5" customHeight="1" x14ac:dyDescent="0.2">
      <c r="A152" s="3">
        <f>IFERROR(VLOOKUP(B152,'[1]DADOS (OCULTAR)'!$Q$3:$S$136,3,0),"")</f>
        <v>10988301000714</v>
      </c>
      <c r="B152" s="4" t="str">
        <f>'[1]TCE - ANEXO IV - Preencher'!C161</f>
        <v>UPAE PETROLINA</v>
      </c>
      <c r="C152" s="4" t="str">
        <f>'[1]TCE - ANEXO IV - Preencher'!E161</f>
        <v>3.7 - Material de Limpeza e Produtos de Hgienização</v>
      </c>
      <c r="D152" s="3">
        <f>'[1]TCE - ANEXO IV - Preencher'!F161</f>
        <v>5509824000377</v>
      </c>
      <c r="E152" s="5" t="str">
        <f>'[1]TCE - ANEXO IV - Preencher'!G161</f>
        <v>ATACADAO DA LIMPEZA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000924155</v>
      </c>
      <c r="I152" s="6" t="str">
        <f>IF('[1]TCE - ANEXO IV - Preencher'!K161="","",'[1]TCE - ANEXO IV - Preencher'!K161)</f>
        <v>05/02/2024</v>
      </c>
      <c r="J152" s="5" t="str">
        <f>'[1]TCE - ANEXO IV - Preencher'!L161</f>
        <v>26240205509824000377550010009241551018797373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320.57</v>
      </c>
    </row>
    <row r="153" spans="1:12" s="8" customFormat="1" ht="19.5" customHeight="1" x14ac:dyDescent="0.2">
      <c r="A153" s="3">
        <f>IFERROR(VLOOKUP(B153,'[1]DADOS (OCULTAR)'!$Q$3:$S$136,3,0),"")</f>
        <v>10988301000714</v>
      </c>
      <c r="B153" s="4" t="str">
        <f>'[1]TCE - ANEXO IV - Preencher'!C162</f>
        <v>UPAE PETROLINA</v>
      </c>
      <c r="C153" s="4" t="str">
        <f>'[1]TCE - ANEXO IV - Preencher'!E162</f>
        <v>3.7 - Material de Limpeza e Produtos de Hgienização</v>
      </c>
      <c r="D153" s="3">
        <f>'[1]TCE - ANEXO IV - Preencher'!F162</f>
        <v>46700220000129</v>
      </c>
      <c r="E153" s="5" t="str">
        <f>'[1]TCE - ANEXO IV - Preencher'!G162</f>
        <v>NOVA DISTRIBUIDORA E ATACADO DE LIMPEZA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13836</v>
      </c>
      <c r="I153" s="6" t="str">
        <f>IF('[1]TCE - ANEXO IV - Preencher'!K162="","",'[1]TCE - ANEXO IV - Preencher'!K162)</f>
        <v>01/02/2024</v>
      </c>
      <c r="J153" s="5" t="str">
        <f>'[1]TCE - ANEXO IV - Preencher'!L162</f>
        <v>26240246700220000129550010000138361702585019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477.74</v>
      </c>
    </row>
    <row r="154" spans="1:12" s="8" customFormat="1" ht="19.5" customHeight="1" x14ac:dyDescent="0.2">
      <c r="A154" s="3">
        <f>IFERROR(VLOOKUP(B154,'[1]DADOS (OCULTAR)'!$Q$3:$S$136,3,0),"")</f>
        <v>10988301000714</v>
      </c>
      <c r="B154" s="4" t="str">
        <f>'[1]TCE - ANEXO IV - Preencher'!C163</f>
        <v>UPAE PETROLINA</v>
      </c>
      <c r="C154" s="4" t="str">
        <f>'[1]TCE - ANEXO IV - Preencher'!E163</f>
        <v>3.7 - Material de Limpeza e Produtos de Hgienização</v>
      </c>
      <c r="D154" s="3">
        <f>'[1]TCE - ANEXO IV - Preencher'!F163</f>
        <v>26232599000182</v>
      </c>
      <c r="E154" s="5" t="str">
        <f>'[1]TCE - ANEXO IV - Preencher'!G163</f>
        <v>CME COMERCIO E IMPORTACAO HOSPITALAR LTD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1580</v>
      </c>
      <c r="I154" s="6" t="str">
        <f>IF('[1]TCE - ANEXO IV - Preencher'!K163="","",'[1]TCE - ANEXO IV - Preencher'!K163)</f>
        <v>29/01/2024</v>
      </c>
      <c r="J154" s="5" t="str">
        <f>'[1]TCE - ANEXO IV - Preencher'!L163</f>
        <v>26240126232599000182550010000015801814507830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686</v>
      </c>
    </row>
    <row r="155" spans="1:12" s="8" customFormat="1" ht="19.5" customHeight="1" x14ac:dyDescent="0.2">
      <c r="A155" s="3">
        <f>IFERROR(VLOOKUP(B155,'[1]DADOS (OCULTAR)'!$Q$3:$S$136,3,0),"")</f>
        <v>10988301000714</v>
      </c>
      <c r="B155" s="4" t="str">
        <f>'[1]TCE - ANEXO IV - Preencher'!C164</f>
        <v>UPAE PETROLINA</v>
      </c>
      <c r="C155" s="4" t="str">
        <f>'[1]TCE - ANEXO IV - Preencher'!E164</f>
        <v>3.7 - Material de Limpeza e Produtos de Hgienização</v>
      </c>
      <c r="D155" s="3">
        <f>'[1]TCE - ANEXO IV - Preencher'!F164</f>
        <v>5044056000161</v>
      </c>
      <c r="E155" s="5" t="str">
        <f>'[1]TCE - ANEXO IV - Preencher'!G164</f>
        <v>DMH PRODUTOS HOSPITALARES LTDA EPP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23815</v>
      </c>
      <c r="I155" s="6" t="str">
        <f>IF('[1]TCE - ANEXO IV - Preencher'!K164="","",'[1]TCE - ANEXO IV - Preencher'!K164)</f>
        <v>02/02/2024</v>
      </c>
      <c r="J155" s="5" t="str">
        <f>'[1]TCE - ANEXO IV - Preencher'!L164</f>
        <v>26240205044056000161550010000238151560271860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1887.88</v>
      </c>
    </row>
    <row r="156" spans="1:12" s="8" customFormat="1" ht="19.5" customHeight="1" x14ac:dyDescent="0.2">
      <c r="A156" s="3">
        <f>IFERROR(VLOOKUP(B156,'[1]DADOS (OCULTAR)'!$Q$3:$S$136,3,0),"")</f>
        <v>10988301000714</v>
      </c>
      <c r="B156" s="4" t="str">
        <f>'[1]TCE - ANEXO IV - Preencher'!C165</f>
        <v>UPAE PETROLINA</v>
      </c>
      <c r="C156" s="4" t="str">
        <f>'[1]TCE - ANEXO IV - Preencher'!E165</f>
        <v>3.7 - Material de Limpeza e Produtos de Hgienização</v>
      </c>
      <c r="D156" s="3">
        <f>'[1]TCE - ANEXO IV - Preencher'!F165</f>
        <v>5044056000161</v>
      </c>
      <c r="E156" s="5" t="str">
        <f>'[1]TCE - ANEXO IV - Preencher'!G165</f>
        <v>DMH PRODUTOS HOSPITALARES LTDA EPP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23815</v>
      </c>
      <c r="I156" s="6" t="str">
        <f>IF('[1]TCE - ANEXO IV - Preencher'!K165="","",'[1]TCE - ANEXO IV - Preencher'!K165)</f>
        <v>02/02/2024</v>
      </c>
      <c r="J156" s="5" t="str">
        <f>'[1]TCE - ANEXO IV - Preencher'!L165</f>
        <v>26240205044056000161550010000238151560271860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3683.28</v>
      </c>
    </row>
    <row r="157" spans="1:12" s="8" customFormat="1" ht="19.5" customHeight="1" x14ac:dyDescent="0.2">
      <c r="A157" s="3">
        <f>IFERROR(VLOOKUP(B157,'[1]DADOS (OCULTAR)'!$Q$3:$S$136,3,0),"")</f>
        <v>10988301000714</v>
      </c>
      <c r="B157" s="4" t="str">
        <f>'[1]TCE - ANEXO IV - Preencher'!C166</f>
        <v>UPAE PETROLINA</v>
      </c>
      <c r="C157" s="4" t="str">
        <f>'[1]TCE - ANEXO IV - Preencher'!E166</f>
        <v>3.7 - Material de Limpeza e Produtos de Hgienização</v>
      </c>
      <c r="D157" s="3">
        <f>'[1]TCE - ANEXO IV - Preencher'!F166</f>
        <v>3817043000152</v>
      </c>
      <c r="E157" s="5" t="str">
        <f>'[1]TCE - ANEXO IV - Preencher'!G166</f>
        <v>PHARMAPLUS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63791</v>
      </c>
      <c r="I157" s="6" t="str">
        <f>IF('[1]TCE - ANEXO IV - Preencher'!K166="","",'[1]TCE - ANEXO IV - Preencher'!K166)</f>
        <v>02/02/2024</v>
      </c>
      <c r="J157" s="5" t="str">
        <f>'[1]TCE - ANEXO IV - Preencher'!L166</f>
        <v>26240203817043000152550010000637911127211362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858.6</v>
      </c>
    </row>
    <row r="158" spans="1:12" s="8" customFormat="1" ht="19.5" customHeight="1" x14ac:dyDescent="0.2">
      <c r="A158" s="3">
        <f>IFERROR(VLOOKUP(B158,'[1]DADOS (OCULTAR)'!$Q$3:$S$136,3,0),"")</f>
        <v>10988301000714</v>
      </c>
      <c r="B158" s="4" t="str">
        <f>'[1]TCE - ANEXO IV - Preencher'!C167</f>
        <v>UPAE PETROLINA</v>
      </c>
      <c r="C158" s="4" t="str">
        <f>'[1]TCE - ANEXO IV - Preencher'!E167</f>
        <v>3.7 - Material de Limpeza e Produtos de Hgienização</v>
      </c>
      <c r="D158" s="3">
        <f>'[1]TCE - ANEXO IV - Preencher'!F167</f>
        <v>24681457000177</v>
      </c>
      <c r="E158" s="5" t="str">
        <f>'[1]TCE - ANEXO IV - Preencher'!G167</f>
        <v>FRANCISCO JOSE ALEXANDRO ALVES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639</v>
      </c>
      <c r="I158" s="6" t="str">
        <f>IF('[1]TCE - ANEXO IV - Preencher'!K167="","",'[1]TCE - ANEXO IV - Preencher'!K167)</f>
        <v>01/02/2024</v>
      </c>
      <c r="J158" s="5" t="str">
        <f>'[1]TCE - ANEXO IV - Preencher'!L167</f>
        <v>26240224681457000177550010000006391119149931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5.2</v>
      </c>
    </row>
    <row r="159" spans="1:12" s="8" customFormat="1" ht="19.5" customHeight="1" x14ac:dyDescent="0.2">
      <c r="A159" s="3">
        <f>IFERROR(VLOOKUP(B159,'[1]DADOS (OCULTAR)'!$Q$3:$S$136,3,0),"")</f>
        <v>10988301000714</v>
      </c>
      <c r="B159" s="4" t="str">
        <f>'[1]TCE - ANEXO IV - Preencher'!C168</f>
        <v>UPAE PETROLINA</v>
      </c>
      <c r="C159" s="4" t="str">
        <f>'[1]TCE - ANEXO IV - Preencher'!E168</f>
        <v>3.14 - Alimentação Preparada</v>
      </c>
      <c r="D159" s="3">
        <f>'[1]TCE - ANEXO IV - Preencher'!F168</f>
        <v>4454080000106</v>
      </c>
      <c r="E159" s="5" t="str">
        <f>'[1]TCE - ANEXO IV - Preencher'!G168</f>
        <v>MARIA AUXILIADORA VASCONCELOS DE FREITAS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000000681</v>
      </c>
      <c r="I159" s="6" t="str">
        <f>IF('[1]TCE - ANEXO IV - Preencher'!K168="","",'[1]TCE - ANEXO IV - Preencher'!K168)</f>
        <v>29/02/2024</v>
      </c>
      <c r="J159" s="5" t="str">
        <f>'[1]TCE - ANEXO IV - Preencher'!L168</f>
        <v>26240204454080000106550010000006811173533800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15530.130000000005</v>
      </c>
    </row>
    <row r="160" spans="1:12" s="8" customFormat="1" ht="19.5" customHeight="1" x14ac:dyDescent="0.2">
      <c r="A160" s="3">
        <f>IFERROR(VLOOKUP(B160,'[1]DADOS (OCULTAR)'!$Q$3:$S$136,3,0),"")</f>
        <v>10988301000714</v>
      </c>
      <c r="B160" s="4" t="str">
        <f>'[1]TCE - ANEXO IV - Preencher'!C169</f>
        <v>UPAE PETROLINA</v>
      </c>
      <c r="C160" s="4" t="str">
        <f>'[1]TCE - ANEXO IV - Preencher'!E169</f>
        <v>3.14 - Alimentação Preparada</v>
      </c>
      <c r="D160" s="3">
        <f>'[1]TCE - ANEXO IV - Preencher'!F169</f>
        <v>3887021000169</v>
      </c>
      <c r="E160" s="5" t="str">
        <f>'[1]TCE - ANEXO IV - Preencher'!G169</f>
        <v>PONTO CERTO MERCANTIL DE ALIMENTOS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000029491</v>
      </c>
      <c r="I160" s="6" t="str">
        <f>IF('[1]TCE - ANEXO IV - Preencher'!K169="","",'[1]TCE - ANEXO IV - Preencher'!K169)</f>
        <v>06/02/2024</v>
      </c>
      <c r="J160" s="5" t="str">
        <f>'[1]TCE - ANEXO IV - Preencher'!L169</f>
        <v>26240203887021000169550010000294911916451057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54.5</v>
      </c>
    </row>
    <row r="161" spans="1:12" s="8" customFormat="1" ht="19.5" customHeight="1" x14ac:dyDescent="0.2">
      <c r="A161" s="3">
        <f>IFERROR(VLOOKUP(B161,'[1]DADOS (OCULTAR)'!$Q$3:$S$136,3,0),"")</f>
        <v>10988301000714</v>
      </c>
      <c r="B161" s="4" t="str">
        <f>'[1]TCE - ANEXO IV - Preencher'!C170</f>
        <v>UPAE PETROLINA</v>
      </c>
      <c r="C161" s="4" t="str">
        <f>'[1]TCE - ANEXO IV - Preencher'!E170</f>
        <v>3.14 - Alimentação Preparada</v>
      </c>
      <c r="D161" s="3">
        <f>'[1]TCE - ANEXO IV - Preencher'!F170</f>
        <v>375108000169</v>
      </c>
      <c r="E161" s="5" t="str">
        <f>'[1]TCE - ANEXO IV - Preencher'!G170</f>
        <v>S N SOARES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58015</v>
      </c>
      <c r="I161" s="6" t="str">
        <f>IF('[1]TCE - ANEXO IV - Preencher'!K170="","",'[1]TCE - ANEXO IV - Preencher'!K170)</f>
        <v>06/02/2024</v>
      </c>
      <c r="J161" s="5" t="str">
        <f>'[1]TCE - ANEXO IV - Preencher'!L170</f>
        <v>26240200375108000169550010000580151188225531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186.88</v>
      </c>
    </row>
    <row r="162" spans="1:12" s="8" customFormat="1" ht="19.5" customHeight="1" x14ac:dyDescent="0.2">
      <c r="A162" s="3">
        <f>IFERROR(VLOOKUP(B162,'[1]DADOS (OCULTAR)'!$Q$3:$S$136,3,0),"")</f>
        <v>10988301000714</v>
      </c>
      <c r="B162" s="4" t="str">
        <f>'[1]TCE - ANEXO IV - Preencher'!C171</f>
        <v>UPAE PETROLINA</v>
      </c>
      <c r="C162" s="4" t="str">
        <f>'[1]TCE - ANEXO IV - Preencher'!E171</f>
        <v>3.14 - Alimentação Preparada</v>
      </c>
      <c r="D162" s="3">
        <f>'[1]TCE - ANEXO IV - Preencher'!F171</f>
        <v>193374000170</v>
      </c>
      <c r="E162" s="5" t="str">
        <f>'[1]TCE - ANEXO IV - Preencher'!G171</f>
        <v>JOSE ERNESTO PEREIRA BARROS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63233</v>
      </c>
      <c r="I162" s="6" t="str">
        <f>IF('[1]TCE - ANEXO IV - Preencher'!K171="","",'[1]TCE - ANEXO IV - Preencher'!K171)</f>
        <v>06/02/2024</v>
      </c>
      <c r="J162" s="5" t="str">
        <f>'[1]TCE - ANEXO IV - Preencher'!L171</f>
        <v>26240200193374000170550550000632331171601339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211.63</v>
      </c>
    </row>
    <row r="163" spans="1:12" s="8" customFormat="1" ht="19.5" customHeight="1" x14ac:dyDescent="0.2">
      <c r="A163" s="3">
        <f>IFERROR(VLOOKUP(B163,'[1]DADOS (OCULTAR)'!$Q$3:$S$136,3,0),"")</f>
        <v>10988301000714</v>
      </c>
      <c r="B163" s="4" t="str">
        <f>'[1]TCE - ANEXO IV - Preencher'!C172</f>
        <v>UPAE PETROLINA</v>
      </c>
      <c r="C163" s="4" t="str">
        <f>'[1]TCE - ANEXO IV - Preencher'!E172</f>
        <v>3.14 - Alimentação Preparada</v>
      </c>
      <c r="D163" s="3">
        <f>'[1]TCE - ANEXO IV - Preencher'!F172</f>
        <v>24681457000177</v>
      </c>
      <c r="E163" s="5" t="str">
        <f>'[1]TCE - ANEXO IV - Preencher'!G172</f>
        <v>FRANCISCO JOSE ALEXANDRO ALVES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639</v>
      </c>
      <c r="I163" s="6" t="str">
        <f>IF('[1]TCE - ANEXO IV - Preencher'!K172="","",'[1]TCE - ANEXO IV - Preencher'!K172)</f>
        <v>01/02/2024</v>
      </c>
      <c r="J163" s="5" t="str">
        <f>'[1]TCE - ANEXO IV - Preencher'!L172</f>
        <v>26240224681457000177550010000006391119149931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76.5</v>
      </c>
    </row>
    <row r="164" spans="1:12" s="8" customFormat="1" ht="19.5" customHeight="1" x14ac:dyDescent="0.2">
      <c r="A164" s="3">
        <f>IFERROR(VLOOKUP(B164,'[1]DADOS (OCULTAR)'!$Q$3:$S$136,3,0),"")</f>
        <v>10988301000714</v>
      </c>
      <c r="B164" s="4" t="str">
        <f>'[1]TCE - ANEXO IV - Preencher'!C173</f>
        <v>UPAE PETROLINA</v>
      </c>
      <c r="C164" s="4" t="str">
        <f>'[1]TCE - ANEXO IV - Preencher'!E173</f>
        <v>3.6 - Material de Expediente</v>
      </c>
      <c r="D164" s="3">
        <f>'[1]TCE - ANEXO IV - Preencher'!F173</f>
        <v>4936163000212</v>
      </c>
      <c r="E164" s="5" t="str">
        <f>'[1]TCE - ANEXO IV - Preencher'!G173</f>
        <v>FRANCINALDO FERREIRA DE ARAUJO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000001657</v>
      </c>
      <c r="I164" s="6" t="str">
        <f>IF('[1]TCE - ANEXO IV - Preencher'!K173="","",'[1]TCE - ANEXO IV - Preencher'!K173)</f>
        <v>26/02/2024</v>
      </c>
      <c r="J164" s="5" t="str">
        <f>'[1]TCE - ANEXO IV - Preencher'!L173</f>
        <v>29240204936163000212550020000016571931935595</v>
      </c>
      <c r="K164" s="5" t="str">
        <f>IF(F164="B",LEFT('[1]TCE - ANEXO IV - Preencher'!M173,2),IF(F164="S",LEFT('[1]TCE - ANEXO IV - Preencher'!M173,7),IF('[1]TCE - ANEXO IV - Preencher'!H173="","")))</f>
        <v>29</v>
      </c>
      <c r="L164" s="7">
        <f>'[1]TCE - ANEXO IV - Preencher'!N173</f>
        <v>806.68</v>
      </c>
    </row>
    <row r="165" spans="1:12" s="8" customFormat="1" ht="19.5" customHeight="1" x14ac:dyDescent="0.2">
      <c r="A165" s="3">
        <f>IFERROR(VLOOKUP(B165,'[1]DADOS (OCULTAR)'!$Q$3:$S$136,3,0),"")</f>
        <v>10988301000714</v>
      </c>
      <c r="B165" s="4" t="str">
        <f>'[1]TCE - ANEXO IV - Preencher'!C174</f>
        <v>UPAE PETROLINA</v>
      </c>
      <c r="C165" s="4" t="str">
        <f>'[1]TCE - ANEXO IV - Preencher'!E174</f>
        <v>3.6 - Material de Expediente</v>
      </c>
      <c r="D165" s="3">
        <f>'[1]TCE - ANEXO IV - Preencher'!F174</f>
        <v>29447408000198</v>
      </c>
      <c r="E165" s="5" t="str">
        <f>'[1]TCE - ANEXO IV - Preencher'!G174</f>
        <v>L F DOS SANTOS GRAFICA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000002177</v>
      </c>
      <c r="I165" s="6" t="str">
        <f>IF('[1]TCE - ANEXO IV - Preencher'!K174="","",'[1]TCE - ANEXO IV - Preencher'!K174)</f>
        <v>07/02/2024</v>
      </c>
      <c r="J165" s="5" t="str">
        <f>'[1]TCE - ANEXO IV - Preencher'!L174</f>
        <v>26240229447408000198550010000021771872601256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5395</v>
      </c>
    </row>
    <row r="166" spans="1:12" s="8" customFormat="1" ht="19.5" customHeight="1" x14ac:dyDescent="0.2">
      <c r="A166" s="3">
        <f>IFERROR(VLOOKUP(B166,'[1]DADOS (OCULTAR)'!$Q$3:$S$136,3,0),"")</f>
        <v>10988301000714</v>
      </c>
      <c r="B166" s="4" t="str">
        <f>'[1]TCE - ANEXO IV - Preencher'!C175</f>
        <v>UPAE PETROLINA</v>
      </c>
      <c r="C166" s="4" t="str">
        <f>'[1]TCE - ANEXO IV - Preencher'!E175</f>
        <v>3.6 - Material de Expediente</v>
      </c>
      <c r="D166" s="3">
        <f>'[1]TCE - ANEXO IV - Preencher'!F175</f>
        <v>17622610000120</v>
      </c>
      <c r="E166" s="5" t="str">
        <f>'[1]TCE - ANEXO IV - Preencher'!G175</f>
        <v>MARIA JOSE OLIVEIRA DA SILVA EPP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000009335</v>
      </c>
      <c r="I166" s="6" t="str">
        <f>IF('[1]TCE - ANEXO IV - Preencher'!K175="","",'[1]TCE - ANEXO IV - Preencher'!K175)</f>
        <v>01/02/2024</v>
      </c>
      <c r="J166" s="5" t="str">
        <f>'[1]TCE - ANEXO IV - Preencher'!L175</f>
        <v>29240217622610000120550010000093351120519833</v>
      </c>
      <c r="K166" s="5" t="str">
        <f>IF(F166="B",LEFT('[1]TCE - ANEXO IV - Preencher'!M175,2),IF(F166="S",LEFT('[1]TCE - ANEXO IV - Preencher'!M175,7),IF('[1]TCE - ANEXO IV - Preencher'!H175="","")))</f>
        <v>29</v>
      </c>
      <c r="L166" s="7">
        <f>'[1]TCE - ANEXO IV - Preencher'!N175</f>
        <v>759.2</v>
      </c>
    </row>
    <row r="167" spans="1:12" s="8" customFormat="1" ht="19.5" customHeight="1" x14ac:dyDescent="0.2">
      <c r="A167" s="3">
        <f>IFERROR(VLOOKUP(B167,'[1]DADOS (OCULTAR)'!$Q$3:$S$136,3,0),"")</f>
        <v>10988301000714</v>
      </c>
      <c r="B167" s="4" t="str">
        <f>'[1]TCE - ANEXO IV - Preencher'!C176</f>
        <v>UPAE PETROLINA</v>
      </c>
      <c r="C167" s="4" t="str">
        <f>'[1]TCE - ANEXO IV - Preencher'!E176</f>
        <v>3.6 - Material de Expediente</v>
      </c>
      <c r="D167" s="3">
        <f>'[1]TCE - ANEXO IV - Preencher'!F176</f>
        <v>46700220000129</v>
      </c>
      <c r="E167" s="5" t="str">
        <f>'[1]TCE - ANEXO IV - Preencher'!G176</f>
        <v>NOVA DISTRIBUIDORA E ATACADO DE LIMPEZA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13836</v>
      </c>
      <c r="I167" s="6" t="str">
        <f>IF('[1]TCE - ANEXO IV - Preencher'!K176="","",'[1]TCE - ANEXO IV - Preencher'!K176)</f>
        <v>01/02/2024</v>
      </c>
      <c r="J167" s="5" t="str">
        <f>'[1]TCE - ANEXO IV - Preencher'!L176</f>
        <v>26240246700220000129550010000138361702585019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11259.31</v>
      </c>
    </row>
    <row r="168" spans="1:12" s="8" customFormat="1" ht="19.5" customHeight="1" x14ac:dyDescent="0.2">
      <c r="A168" s="3">
        <f>IFERROR(VLOOKUP(B168,'[1]DADOS (OCULTAR)'!$Q$3:$S$136,3,0),"")</f>
        <v>10988301000714</v>
      </c>
      <c r="B168" s="4" t="str">
        <f>'[1]TCE - ANEXO IV - Preencher'!C177</f>
        <v>UPAE PETROLINA</v>
      </c>
      <c r="C168" s="4" t="str">
        <f>'[1]TCE - ANEXO IV - Preencher'!E177</f>
        <v>3.6 - Material de Expediente</v>
      </c>
      <c r="D168" s="3">
        <f>'[1]TCE - ANEXO IV - Preencher'!F177</f>
        <v>3817043000152</v>
      </c>
      <c r="E168" s="5" t="str">
        <f>'[1]TCE - ANEXO IV - Preencher'!G177</f>
        <v>PHARMAPLUS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63791</v>
      </c>
      <c r="I168" s="6" t="str">
        <f>IF('[1]TCE - ANEXO IV - Preencher'!K177="","",'[1]TCE - ANEXO IV - Preencher'!K177)</f>
        <v>02/02/2024</v>
      </c>
      <c r="J168" s="5" t="str">
        <f>'[1]TCE - ANEXO IV - Preencher'!L177</f>
        <v>26240203817043000152550010000637911127211362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189.75</v>
      </c>
    </row>
    <row r="169" spans="1:12" s="8" customFormat="1" ht="19.5" customHeight="1" x14ac:dyDescent="0.2">
      <c r="A169" s="3">
        <f>IFERROR(VLOOKUP(B169,'[1]DADOS (OCULTAR)'!$Q$3:$S$136,3,0),"")</f>
        <v>10988301000714</v>
      </c>
      <c r="B169" s="4" t="str">
        <f>'[1]TCE - ANEXO IV - Preencher'!C178</f>
        <v>UPAE PETROLINA</v>
      </c>
      <c r="C169" s="4" t="str">
        <f>'[1]TCE - ANEXO IV - Preencher'!E178</f>
        <v>3.6 - Material de Expediente</v>
      </c>
      <c r="D169" s="3">
        <f>'[1]TCE - ANEXO IV - Preencher'!F178</f>
        <v>24681457000177</v>
      </c>
      <c r="E169" s="5" t="str">
        <f>'[1]TCE - ANEXO IV - Preencher'!G178</f>
        <v>FRANCISCO JOSE ALEXANDRO ALVES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639</v>
      </c>
      <c r="I169" s="6" t="str">
        <f>IF('[1]TCE - ANEXO IV - Preencher'!K178="","",'[1]TCE - ANEXO IV - Preencher'!K178)</f>
        <v>01/02/2024</v>
      </c>
      <c r="J169" s="5" t="str">
        <f>'[1]TCE - ANEXO IV - Preencher'!L178</f>
        <v>26240224681457000177550010000006391119149931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90</v>
      </c>
    </row>
    <row r="170" spans="1:12" s="8" customFormat="1" ht="19.5" customHeight="1" x14ac:dyDescent="0.2">
      <c r="A170" s="3">
        <f>IFERROR(VLOOKUP(B170,'[1]DADOS (OCULTAR)'!$Q$3:$S$136,3,0),"")</f>
        <v>10988301000714</v>
      </c>
      <c r="B170" s="4" t="str">
        <f>'[1]TCE - ANEXO IV - Preencher'!C179</f>
        <v>UPAE PETROLINA</v>
      </c>
      <c r="C170" s="4" t="str">
        <f>'[1]TCE - ANEXO IV - Preencher'!E179</f>
        <v>3.1 - Combustíveis e Lubrificantes Automotivos</v>
      </c>
      <c r="D170" s="3">
        <f>'[1]TCE - ANEXO IV - Preencher'!F179</f>
        <v>8042052000132</v>
      </c>
      <c r="E170" s="5" t="str">
        <f>'[1]TCE - ANEXO IV - Preencher'!G179</f>
        <v>ESTACAO - COMERCIO DE COMBUSTIVEIS E LUBRIFICANTES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000013995</v>
      </c>
      <c r="I170" s="6" t="str">
        <f>IF('[1]TCE - ANEXO IV - Preencher'!K179="","",'[1]TCE - ANEXO IV - Preencher'!K179)</f>
        <v>02/02/2024</v>
      </c>
      <c r="J170" s="5" t="str">
        <f>'[1]TCE - ANEXO IV - Preencher'!L179</f>
        <v>29240208042052000132550010000139951580162827</v>
      </c>
      <c r="K170" s="5" t="str">
        <f>IF(F170="B",LEFT('[1]TCE - ANEXO IV - Preencher'!M179,2),IF(F170="S",LEFT('[1]TCE - ANEXO IV - Preencher'!M179,7),IF('[1]TCE - ANEXO IV - Preencher'!H179="","")))</f>
        <v>29</v>
      </c>
      <c r="L170" s="7">
        <f>'[1]TCE - ANEXO IV - Preencher'!N179</f>
        <v>3662.8</v>
      </c>
    </row>
    <row r="171" spans="1:12" s="8" customFormat="1" ht="19.5" customHeight="1" x14ac:dyDescent="0.2">
      <c r="A171" s="3">
        <f>IFERROR(VLOOKUP(B171,'[1]DADOS (OCULTAR)'!$Q$3:$S$136,3,0),"")</f>
        <v>10988301000714</v>
      </c>
      <c r="B171" s="4" t="str">
        <f>'[1]TCE - ANEXO IV - Preencher'!C180</f>
        <v>UPAE PETROLINA</v>
      </c>
      <c r="C171" s="4" t="str">
        <f>'[1]TCE - ANEXO IV - Preencher'!E180</f>
        <v>3.1 - Combustíveis e Lubrificantes Automotivos</v>
      </c>
      <c r="D171" s="3">
        <f>'[1]TCE - ANEXO IV - Preencher'!F180</f>
        <v>8042052000132</v>
      </c>
      <c r="E171" s="5" t="str">
        <f>'[1]TCE - ANEXO IV - Preencher'!G180</f>
        <v>ESTACAO - COMERCIO DE COMBUSTIVEIS E LUBRIFICANTES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000014038</v>
      </c>
      <c r="I171" s="6" t="str">
        <f>IF('[1]TCE - ANEXO IV - Preencher'!K180="","",'[1]TCE - ANEXO IV - Preencher'!K180)</f>
        <v>17/02/2024</v>
      </c>
      <c r="J171" s="5" t="str">
        <f>'[1]TCE - ANEXO IV - Preencher'!L180</f>
        <v>29240208042052000132550010000140381795264143</v>
      </c>
      <c r="K171" s="5" t="str">
        <f>IF(F171="B",LEFT('[1]TCE - ANEXO IV - Preencher'!M180,2),IF(F171="S",LEFT('[1]TCE - ANEXO IV - Preencher'!M180,7),IF('[1]TCE - ANEXO IV - Preencher'!H180="","")))</f>
        <v>29</v>
      </c>
      <c r="L171" s="7">
        <f>'[1]TCE - ANEXO IV - Preencher'!N180</f>
        <v>2172.02</v>
      </c>
    </row>
    <row r="172" spans="1:12" s="8" customFormat="1" ht="19.5" customHeight="1" x14ac:dyDescent="0.2">
      <c r="A172" s="3">
        <f>IFERROR(VLOOKUP(B172,'[1]DADOS (OCULTAR)'!$Q$3:$S$136,3,0),"")</f>
        <v>10988301000714</v>
      </c>
      <c r="B172" s="4" t="str">
        <f>'[1]TCE - ANEXO IV - Preencher'!C181</f>
        <v>UPAE PETROLINA</v>
      </c>
      <c r="C172" s="4" t="str">
        <f>'[1]TCE - ANEXO IV - Preencher'!E181</f>
        <v xml:space="preserve">3.9 - Material para Manutenção de Bens Imóveis </v>
      </c>
      <c r="D172" s="3">
        <f>'[1]TCE - ANEXO IV - Preencher'!F181</f>
        <v>10659134000172</v>
      </c>
      <c r="E172" s="5" t="str">
        <f>'[1]TCE - ANEXO IV - Preencher'!G181</f>
        <v>FRANCISCA VALQUIRIA DA SILVA NUNES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000002548</v>
      </c>
      <c r="I172" s="6" t="str">
        <f>IF('[1]TCE - ANEXO IV - Preencher'!K181="","",'[1]TCE - ANEXO IV - Preencher'!K181)</f>
        <v>15/02/2024</v>
      </c>
      <c r="J172" s="5" t="str">
        <f>'[1]TCE - ANEXO IV - Preencher'!L181</f>
        <v>26240210659134000172550010000025481228118467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1180</v>
      </c>
    </row>
    <row r="173" spans="1:12" s="8" customFormat="1" ht="19.5" customHeight="1" x14ac:dyDescent="0.2">
      <c r="A173" s="3">
        <f>IFERROR(VLOOKUP(B173,'[1]DADOS (OCULTAR)'!$Q$3:$S$136,3,0),"")</f>
        <v>10988301000714</v>
      </c>
      <c r="B173" s="4" t="str">
        <f>'[1]TCE - ANEXO IV - Preencher'!C182</f>
        <v>UPAE PETROLINA</v>
      </c>
      <c r="C173" s="4" t="str">
        <f>'[1]TCE - ANEXO IV - Preencher'!E182</f>
        <v xml:space="preserve">3.9 - Material para Manutenção de Bens Imóveis </v>
      </c>
      <c r="D173" s="3">
        <f>'[1]TCE - ANEXO IV - Preencher'!F182</f>
        <v>46012702000196</v>
      </c>
      <c r="E173" s="5" t="str">
        <f>'[1]TCE - ANEXO IV - Preencher'!G182</f>
        <v>TEC EQUIPAMENTOS E SERVIÇOS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591</v>
      </c>
      <c r="I173" s="6" t="str">
        <f>IF('[1]TCE - ANEXO IV - Preencher'!K182="","",'[1]TCE - ANEXO IV - Preencher'!K182)</f>
        <v>19/01/2024</v>
      </c>
      <c r="J173" s="5" t="str">
        <f>'[1]TCE - ANEXO IV - Preencher'!L182</f>
        <v>35240146012702000196550010000005911078672381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3945</v>
      </c>
    </row>
    <row r="174" spans="1:12" s="8" customFormat="1" ht="19.5" customHeight="1" x14ac:dyDescent="0.2">
      <c r="A174" s="3">
        <f>IFERROR(VLOOKUP(B174,'[1]DADOS (OCULTAR)'!$Q$3:$S$136,3,0),"")</f>
        <v>10988301000714</v>
      </c>
      <c r="B174" s="4" t="str">
        <f>'[1]TCE - ANEXO IV - Preencher'!C183</f>
        <v>UPAE PETROLINA</v>
      </c>
      <c r="C174" s="4" t="str">
        <f>'[1]TCE - ANEXO IV - Preencher'!E183</f>
        <v xml:space="preserve">3.10 - Material para Manutenção de Bens Móveis </v>
      </c>
      <c r="D174" s="3">
        <f>'[1]TCE - ANEXO IV - Preencher'!F183</f>
        <v>29447408000198</v>
      </c>
      <c r="E174" s="5" t="str">
        <f>'[1]TCE - ANEXO IV - Preencher'!G183</f>
        <v>L F DOS SANTOS GRAFICA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000002177</v>
      </c>
      <c r="I174" s="6" t="str">
        <f>IF('[1]TCE - ANEXO IV - Preencher'!K183="","",'[1]TCE - ANEXO IV - Preencher'!K183)</f>
        <v>07/02/2024</v>
      </c>
      <c r="J174" s="5" t="str">
        <f>'[1]TCE - ANEXO IV - Preencher'!L183</f>
        <v>26240229447408000198550010000021771872601256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22.5</v>
      </c>
    </row>
    <row r="175" spans="1:12" s="8" customFormat="1" ht="19.5" customHeight="1" x14ac:dyDescent="0.2">
      <c r="A175" s="3">
        <f>IFERROR(VLOOKUP(B175,'[1]DADOS (OCULTAR)'!$Q$3:$S$136,3,0),"")</f>
        <v>10988301000714</v>
      </c>
      <c r="B175" s="4" t="str">
        <f>'[1]TCE - ANEXO IV - Preencher'!C184</f>
        <v>UPAE PETROLINA</v>
      </c>
      <c r="C175" s="4" t="str">
        <f>'[1]TCE - ANEXO IV - Preencher'!E184</f>
        <v xml:space="preserve">3.10 - Material para Manutenção de Bens Móveis </v>
      </c>
      <c r="D175" s="3">
        <f>'[1]TCE - ANEXO IV - Preencher'!F184</f>
        <v>24380578002041</v>
      </c>
      <c r="E175" s="5" t="str">
        <f>'[1]TCE - ANEXO IV - Preencher'!G184</f>
        <v>WHITE MARTINS GASES INDUSTRIAIS DO NORDESTE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78994</v>
      </c>
      <c r="I175" s="6" t="str">
        <f>IF('[1]TCE - ANEXO IV - Preencher'!K184="","",'[1]TCE - ANEXO IV - Preencher'!K184)</f>
        <v>16/02/2024</v>
      </c>
      <c r="J175" s="5" t="str">
        <f>'[1]TCE - ANEXO IV - Preencher'!L184</f>
        <v>26240224380578002041554000000789941495190301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1499.95</v>
      </c>
    </row>
    <row r="176" spans="1:12" s="8" customFormat="1" ht="19.5" customHeight="1" x14ac:dyDescent="0.2">
      <c r="A176" s="3">
        <f>IFERROR(VLOOKUP(B176,'[1]DADOS (OCULTAR)'!$Q$3:$S$136,3,0),"")</f>
        <v>10988301000714</v>
      </c>
      <c r="B176" s="4" t="str">
        <f>'[1]TCE - ANEXO IV - Preencher'!C185</f>
        <v>UPAE PETROLINA</v>
      </c>
      <c r="C176" s="4" t="str">
        <f>'[1]TCE - ANEXO IV - Preencher'!E185</f>
        <v xml:space="preserve">3.8 - Uniformes, Tecidos e Aviamentos </v>
      </c>
      <c r="D176" s="3">
        <f>'[1]TCE - ANEXO IV - Preencher'!F185</f>
        <v>4936163000212</v>
      </c>
      <c r="E176" s="5" t="str">
        <f>'[1]TCE - ANEXO IV - Preencher'!G185</f>
        <v>FRANCINALDO FERREIRA DE ARAUJO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000001657</v>
      </c>
      <c r="I176" s="6" t="str">
        <f>IF('[1]TCE - ANEXO IV - Preencher'!K185="","",'[1]TCE - ANEXO IV - Preencher'!K185)</f>
        <v>26/02/2024</v>
      </c>
      <c r="J176" s="5" t="str">
        <f>'[1]TCE - ANEXO IV - Preencher'!L185</f>
        <v>29240204936163000212550020000016571931935595</v>
      </c>
      <c r="K176" s="5" t="str">
        <f>IF(F176="B",LEFT('[1]TCE - ANEXO IV - Preencher'!M185,2),IF(F176="S",LEFT('[1]TCE - ANEXO IV - Preencher'!M185,7),IF('[1]TCE - ANEXO IV - Preencher'!H185="","")))</f>
        <v>29</v>
      </c>
      <c r="L176" s="7">
        <f>'[1]TCE - ANEXO IV - Preencher'!N185</f>
        <v>232</v>
      </c>
    </row>
    <row r="177" spans="1:12" s="8" customFormat="1" ht="19.5" customHeight="1" x14ac:dyDescent="0.2">
      <c r="A177" s="3">
        <f>IFERROR(VLOOKUP(B177,'[1]DADOS (OCULTAR)'!$Q$3:$S$136,3,0),"")</f>
        <v>10988301000714</v>
      </c>
      <c r="B177" s="4" t="str">
        <f>'[1]TCE - ANEXO IV - Preencher'!C186</f>
        <v>UPAE PETROLINA</v>
      </c>
      <c r="C177" s="4" t="str">
        <f>'[1]TCE - ANEXO IV - Preencher'!E186</f>
        <v xml:space="preserve">3.8 - Uniformes, Tecidos e Aviamentos </v>
      </c>
      <c r="D177" s="3">
        <f>'[1]TCE - ANEXO IV - Preencher'!F186</f>
        <v>23993232000193</v>
      </c>
      <c r="E177" s="5" t="str">
        <f>'[1]TCE - ANEXO IV - Preencher'!G186</f>
        <v>MEDIAL SAUDE DIST PROD MED HOSPIT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000004714</v>
      </c>
      <c r="I177" s="6" t="str">
        <f>IF('[1]TCE - ANEXO IV - Preencher'!K186="","",'[1]TCE - ANEXO IV - Preencher'!K186)</f>
        <v>06/02/2024</v>
      </c>
      <c r="J177" s="5" t="str">
        <f>'[1]TCE - ANEXO IV - Preencher'!L186</f>
        <v>26240223993232000193550010000047141673800001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2254.1</v>
      </c>
    </row>
    <row r="178" spans="1:12" s="8" customFormat="1" ht="19.5" customHeight="1" x14ac:dyDescent="0.2">
      <c r="A178" s="3">
        <f>IFERROR(VLOOKUP(B178,'[1]DADOS (OCULTAR)'!$Q$3:$S$136,3,0),"")</f>
        <v>10988301000714</v>
      </c>
      <c r="B178" s="4" t="str">
        <f>'[1]TCE - ANEXO IV - Preencher'!C187</f>
        <v>UPAE PETROLINA</v>
      </c>
      <c r="C178" s="4" t="str">
        <f>'[1]TCE - ANEXO IV - Preencher'!E187</f>
        <v>5.12 - Energia Elétrica</v>
      </c>
      <c r="D178" s="3">
        <f>'[1]TCE - ANEXO IV - Preencher'!F187</f>
        <v>10835932000108</v>
      </c>
      <c r="E178" s="5" t="str">
        <f>'[1]TCE - ANEXO IV - Preencher'!G187</f>
        <v xml:space="preserve">COMPANHIA ENERGÉTICA DE PERNAMBUCO 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289178147</v>
      </c>
      <c r="I178" s="6">
        <f>IF('[1]TCE - ANEXO IV - Preencher'!K187="","",'[1]TCE - ANEXO IV - Preencher'!K187)</f>
        <v>45292</v>
      </c>
      <c r="J178" s="5" t="str">
        <f>'[1]TCE - ANEXO IV - Preencher'!L187</f>
        <v>26240110835932000108660002891781471059297489</v>
      </c>
      <c r="K178" s="5" t="str">
        <f>IF(F178="B",LEFT('[1]TCE - ANEXO IV - Preencher'!M187,2),IF(F178="S",LEFT('[1]TCE - ANEXO IV - Preencher'!M187,7),IF('[1]TCE - ANEXO IV - Preencher'!H187="","")))</f>
        <v>26 - Pe</v>
      </c>
      <c r="L178" s="7">
        <f>'[1]TCE - ANEXO IV - Preencher'!N187</f>
        <v>51208.52</v>
      </c>
    </row>
    <row r="179" spans="1:12" s="8" customFormat="1" ht="19.5" customHeight="1" x14ac:dyDescent="0.2">
      <c r="A179" s="3">
        <f>IFERROR(VLOOKUP(B179,'[1]DADOS (OCULTAR)'!$Q$3:$S$136,3,0),"")</f>
        <v>10988301000714</v>
      </c>
      <c r="B179" s="4" t="str">
        <f>'[1]TCE - ANEXO IV - Preencher'!C188</f>
        <v>UPAE PETROLINA</v>
      </c>
      <c r="C179" s="4" t="str">
        <f>'[1]TCE - ANEXO IV - Preencher'!E188</f>
        <v>5.12 - Energia Elétrica</v>
      </c>
      <c r="D179" s="3">
        <f>'[1]TCE - ANEXO IV - Preencher'!F188</f>
        <v>10835932000108</v>
      </c>
      <c r="E179" s="5" t="str">
        <f>'[1]TCE - ANEXO IV - Preencher'!G188</f>
        <v xml:space="preserve">COMPANHIA ENERGÉTICA DE PERNAMBUCO 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293350962</v>
      </c>
      <c r="I179" s="6">
        <f>IF('[1]TCE - ANEXO IV - Preencher'!K188="","",'[1]TCE - ANEXO IV - Preencher'!K188)</f>
        <v>45323</v>
      </c>
      <c r="J179" s="5" t="str">
        <f>'[1]TCE - ANEXO IV - Preencher'!L188</f>
        <v>26240210835932000108660002933509621099912500</v>
      </c>
      <c r="K179" s="5" t="str">
        <f>IF(F179="B",LEFT('[1]TCE - ANEXO IV - Preencher'!M188,2),IF(F179="S",LEFT('[1]TCE - ANEXO IV - Preencher'!M188,7),IF('[1]TCE - ANEXO IV - Preencher'!H188="","")))</f>
        <v>26 - Pe</v>
      </c>
      <c r="L179" s="7">
        <f>'[1]TCE - ANEXO IV - Preencher'!N188</f>
        <v>48132.66</v>
      </c>
    </row>
    <row r="180" spans="1:12" s="8" customFormat="1" ht="19.5" customHeight="1" x14ac:dyDescent="0.2">
      <c r="A180" s="3">
        <f>IFERROR(VLOOKUP(B180,'[1]DADOS (OCULTAR)'!$Q$3:$S$136,3,0),"")</f>
        <v>10988301000714</v>
      </c>
      <c r="B180" s="4" t="str">
        <f>'[1]TCE - ANEXO IV - Preencher'!C189</f>
        <v>UPAE PETROLINA</v>
      </c>
      <c r="C180" s="4" t="str">
        <f>'[1]TCE - ANEXO IV - Preencher'!E189</f>
        <v>5.13 - Água e Esgoto</v>
      </c>
      <c r="D180" s="3">
        <f>'[1]TCE - ANEXO IV - Preencher'!F189</f>
        <v>9769035000164</v>
      </c>
      <c r="E180" s="5" t="str">
        <f>'[1]TCE - ANEXO IV - Preencher'!G189</f>
        <v>COMPANHIA PERNAMBUCANA DE SANEAMENTO</v>
      </c>
      <c r="F180" s="5" t="str">
        <f>'[1]TCE - ANEXO IV - Preencher'!H189</f>
        <v>S</v>
      </c>
      <c r="G180" s="5" t="str">
        <f>'[1]TCE - ANEXO IV - Preencher'!I189</f>
        <v>N</v>
      </c>
      <c r="H180" s="5" t="str">
        <f>'[1]TCE - ANEXO IV - Preencher'!J189</f>
        <v>202312103492356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Pe</v>
      </c>
      <c r="L180" s="7">
        <f>'[1]TCE - ANEXO IV - Preencher'!N189</f>
        <v>16464.740000000002</v>
      </c>
    </row>
    <row r="181" spans="1:12" s="8" customFormat="1" ht="19.5" customHeight="1" x14ac:dyDescent="0.2">
      <c r="A181" s="3">
        <f>IFERROR(VLOOKUP(B181,'[1]DADOS (OCULTAR)'!$Q$3:$S$136,3,0),"")</f>
        <v>10988301000714</v>
      </c>
      <c r="B181" s="4" t="str">
        <f>'[1]TCE - ANEXO IV - Preencher'!C190</f>
        <v>UPAE PETROLINA</v>
      </c>
      <c r="C181" s="4" t="str">
        <f>'[1]TCE - ANEXO IV - Preencher'!E190</f>
        <v>5.13 - Água e Esgoto</v>
      </c>
      <c r="D181" s="3">
        <f>'[1]TCE - ANEXO IV - Preencher'!F190</f>
        <v>9769035000164</v>
      </c>
      <c r="E181" s="5" t="str">
        <f>'[1]TCE - ANEXO IV - Preencher'!G190</f>
        <v>COMPANHIA PERNAMBUCANA DE SANEAMENTO</v>
      </c>
      <c r="F181" s="5" t="str">
        <f>'[1]TCE - ANEXO IV - Preencher'!H190</f>
        <v>S</v>
      </c>
      <c r="G181" s="5" t="str">
        <f>'[1]TCE - ANEXO IV - Preencher'!I190</f>
        <v>N</v>
      </c>
      <c r="H181" s="5" t="str">
        <f>'[1]TCE - ANEXO IV - Preencher'!J190</f>
        <v>202401103492356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Pe</v>
      </c>
      <c r="L181" s="7">
        <f>'[1]TCE - ANEXO IV - Preencher'!N190</f>
        <v>12677.6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despesas gerai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Assistente Financeiro</dc:creator>
  <cp:lastModifiedBy>Assistente Financeiro</cp:lastModifiedBy>
  <dcterms:created xsi:type="dcterms:W3CDTF">2024-03-18T18:27:50Z</dcterms:created>
  <dcterms:modified xsi:type="dcterms:W3CDTF">2024-03-18T18:28:32Z</dcterms:modified>
</cp:coreProperties>
</file>