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2 - Fevereiro\TCE\EXCEL\"/>
    </mc:Choice>
  </mc:AlternateContent>
  <bookViews>
    <workbookView xWindow="0" yWindow="0" windowWidth="24000" windowHeight="913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<sst xmlns="http://schemas.openxmlformats.org/spreadsheetml/2006/main" count="12" uniqueCount="12">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</sst>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2%20-%20Fevereiro/TCE/13.2%20PCF_em_EXCEL%20Fevereiro_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GARANHUNS - CG Nº 004/2013</v>
          </cell>
          <cell r="E11" t="str">
            <v>1.99 - Outras Despesas com Pessoal</v>
          </cell>
          <cell r="F11">
            <v>17251034000232</v>
          </cell>
          <cell r="G11" t="str">
            <v>COLETIVOS SÃO CRISTOVAO LTDA</v>
          </cell>
          <cell r="H11" t="str">
            <v>S</v>
          </cell>
          <cell r="I11" t="str">
            <v>S</v>
          </cell>
          <cell r="J11" t="str">
            <v>000013912</v>
          </cell>
          <cell r="K11">
            <v>45322</v>
          </cell>
          <cell r="L11" t="str">
            <v>IIFO17169</v>
          </cell>
          <cell r="M11" t="str">
            <v>2606002 - Garanhuns - PE</v>
          </cell>
          <cell r="N11">
            <v>980.23</v>
          </cell>
        </row>
        <row r="12">
          <cell r="C12" t="str">
            <v>UPAE GARANHUNS - CG Nº 004/2013</v>
          </cell>
          <cell r="E12" t="str">
            <v>1.99 - Outras Despesas com Pessoal</v>
          </cell>
          <cell r="F12">
            <v>8950553414</v>
          </cell>
          <cell r="G12" t="str">
            <v>ANNY MIKAELLY DE GOES PINTO</v>
          </cell>
          <cell r="H12" t="str">
            <v>S</v>
          </cell>
          <cell r="I12" t="str">
            <v>N</v>
          </cell>
          <cell r="N12">
            <v>252</v>
          </cell>
        </row>
        <row r="13">
          <cell r="C13" t="str">
            <v>UPAE GARANHUNS - CG Nº 004/2013</v>
          </cell>
          <cell r="E13" t="str">
            <v>1.99 - Outras Despesas com Pessoal</v>
          </cell>
          <cell r="F13">
            <v>7788863440</v>
          </cell>
          <cell r="G13" t="str">
            <v>ANTONIO SOARES DE LIMA</v>
          </cell>
          <cell r="H13" t="str">
            <v>S</v>
          </cell>
          <cell r="I13" t="str">
            <v>N</v>
          </cell>
          <cell r="N13">
            <v>432</v>
          </cell>
        </row>
        <row r="14">
          <cell r="C14" t="str">
            <v>UPAE GARANHUNS - CG Nº 004/2013</v>
          </cell>
          <cell r="E14" t="str">
            <v>1.99 - Outras Despesas com Pessoal</v>
          </cell>
          <cell r="F14">
            <v>3942845423</v>
          </cell>
          <cell r="G14" t="str">
            <v>ARLINDO PEREIRA DA SILVA</v>
          </cell>
          <cell r="H14" t="str">
            <v>S</v>
          </cell>
          <cell r="I14" t="str">
            <v>N</v>
          </cell>
          <cell r="N14">
            <v>360</v>
          </cell>
        </row>
        <row r="15">
          <cell r="C15" t="str">
            <v>UPAE GARANHUNS - CG Nº 004/2013</v>
          </cell>
          <cell r="E15" t="str">
            <v>1.99 - Outras Despesas com Pessoal</v>
          </cell>
          <cell r="F15">
            <v>6481634407</v>
          </cell>
          <cell r="G15" t="str">
            <v>CATIANA SALES DE MELO</v>
          </cell>
          <cell r="H15" t="str">
            <v>S</v>
          </cell>
          <cell r="I15" t="str">
            <v>N</v>
          </cell>
          <cell r="N15">
            <v>0</v>
          </cell>
        </row>
        <row r="16">
          <cell r="C16" t="str">
            <v>UPAE GARANHUNS - CG Nº 004/2013</v>
          </cell>
          <cell r="E16" t="str">
            <v>1.99 - Outras Despesas com Pessoal</v>
          </cell>
          <cell r="F16">
            <v>5008206435</v>
          </cell>
          <cell r="G16" t="str">
            <v>JEANETTE GOMES DE LIMA</v>
          </cell>
          <cell r="H16" t="str">
            <v>S</v>
          </cell>
          <cell r="I16" t="str">
            <v>N</v>
          </cell>
          <cell r="N16">
            <v>252</v>
          </cell>
        </row>
        <row r="17">
          <cell r="C17" t="str">
            <v>UPAE GARANHUNS - CG Nº 004/2013</v>
          </cell>
          <cell r="E17" t="str">
            <v>1.99 - Outras Despesas com Pessoal</v>
          </cell>
          <cell r="F17">
            <v>11614669406</v>
          </cell>
          <cell r="G17" t="str">
            <v>JOSE NILTON DOS SANTOS</v>
          </cell>
          <cell r="H17" t="str">
            <v>S</v>
          </cell>
          <cell r="I17" t="str">
            <v>N</v>
          </cell>
          <cell r="N17">
            <v>288</v>
          </cell>
        </row>
        <row r="18">
          <cell r="C18" t="str">
            <v>UPAE GARANHUNS - CG Nº 004/2013</v>
          </cell>
          <cell r="E18" t="str">
            <v>1.99 - Outras Despesas com Pessoal</v>
          </cell>
          <cell r="F18">
            <v>8435187403</v>
          </cell>
          <cell r="G18" t="str">
            <v>LILLYAN KELLEN BASTO FERRO</v>
          </cell>
          <cell r="H18" t="str">
            <v>S</v>
          </cell>
          <cell r="I18" t="str">
            <v>N</v>
          </cell>
          <cell r="N18">
            <v>252</v>
          </cell>
        </row>
        <row r="19">
          <cell r="C19" t="str">
            <v>UPAE GARANHUNS - CG Nº 004/2013</v>
          </cell>
          <cell r="E19" t="str">
            <v>1.99 - Outras Despesas com Pessoal</v>
          </cell>
          <cell r="F19">
            <v>2848680431</v>
          </cell>
          <cell r="G19" t="str">
            <v>MERCIA CAVALCANTE VIANA</v>
          </cell>
          <cell r="H19" t="str">
            <v>S</v>
          </cell>
          <cell r="I19" t="str">
            <v>N</v>
          </cell>
          <cell r="N19">
            <v>176</v>
          </cell>
        </row>
        <row r="20">
          <cell r="C20" t="str">
            <v>UPAE GARANHUNS - CG Nº 004/2013</v>
          </cell>
          <cell r="E20" t="str">
            <v>1.99 - Outras Despesas com Pessoal</v>
          </cell>
          <cell r="F20">
            <v>4365819496</v>
          </cell>
          <cell r="G20" t="str">
            <v>THAINA NATANE CLAUDINO DA SILVA</v>
          </cell>
          <cell r="H20" t="str">
            <v>S</v>
          </cell>
          <cell r="I20" t="str">
            <v>N</v>
          </cell>
          <cell r="N20">
            <v>216</v>
          </cell>
        </row>
        <row r="21">
          <cell r="C21" t="str">
            <v>UPAE GARANHUNS - CG Nº 004/2013</v>
          </cell>
          <cell r="E21" t="str">
            <v>1.99 - Outras Despesas com Pessoal</v>
          </cell>
          <cell r="F21">
            <v>5008206435</v>
          </cell>
          <cell r="G21" t="str">
            <v>WAGNER DE BARROS MELO</v>
          </cell>
          <cell r="H21" t="str">
            <v>S</v>
          </cell>
          <cell r="I21" t="str">
            <v>N</v>
          </cell>
          <cell r="N21">
            <v>252</v>
          </cell>
        </row>
        <row r="22">
          <cell r="C22" t="str">
            <v>UPAE GARANHUNS - CG Nº 004/2013</v>
          </cell>
          <cell r="E22" t="str">
            <v>1.99 - Outras Despesas com Pessoal</v>
          </cell>
          <cell r="F22">
            <v>14037803828</v>
          </cell>
          <cell r="G22" t="str">
            <v>ZILANDA MORAES DA SILVA</v>
          </cell>
          <cell r="H22" t="str">
            <v>S</v>
          </cell>
          <cell r="I22" t="str">
            <v>N</v>
          </cell>
          <cell r="N22">
            <v>440</v>
          </cell>
        </row>
        <row r="23">
          <cell r="C23" t="str">
            <v>UPAE GARANHUNS - CG Nº 004/2013</v>
          </cell>
          <cell r="E23" t="str">
            <v>1.99 - Outras Despesas com Pessoal</v>
          </cell>
          <cell r="F23">
            <v>74331752291</v>
          </cell>
          <cell r="G23" t="str">
            <v>VANDERLEA BEZERRA DE ARAUJO FELIX</v>
          </cell>
          <cell r="H23" t="str">
            <v>S</v>
          </cell>
          <cell r="I23" t="str">
            <v>N</v>
          </cell>
          <cell r="N23">
            <v>360</v>
          </cell>
        </row>
        <row r="24">
          <cell r="C24" t="str">
            <v>UPAE GARANHUNS - CG Nº 004/2013</v>
          </cell>
          <cell r="E24" t="str">
            <v>1.99 - Outras Despesas com Pessoal</v>
          </cell>
          <cell r="F24">
            <v>27723686889</v>
          </cell>
          <cell r="G24" t="str">
            <v>GILMAR PEREIRA DOS SANTOS</v>
          </cell>
          <cell r="H24" t="str">
            <v>S</v>
          </cell>
          <cell r="I24" t="str">
            <v>N</v>
          </cell>
          <cell r="N24">
            <v>300</v>
          </cell>
        </row>
        <row r="25">
          <cell r="C25" t="str">
            <v>UPAE GARANHUNS - CG Nº 004/2013</v>
          </cell>
          <cell r="E25" t="str">
            <v>1.99 - Outras Despesas com Pessoal</v>
          </cell>
          <cell r="F25">
            <v>2809601402</v>
          </cell>
          <cell r="G25" t="str">
            <v>ROSINEIDE DA ROCHA MENDES</v>
          </cell>
          <cell r="H25" t="str">
            <v>S</v>
          </cell>
          <cell r="I25" t="str">
            <v>N</v>
          </cell>
          <cell r="N25">
            <v>360</v>
          </cell>
        </row>
        <row r="26">
          <cell r="C26" t="str">
            <v>UPAE GARANHUNS - CG Nº 004/2013</v>
          </cell>
          <cell r="E26" t="str">
            <v>1.99 - Outras Despesas com Pessoal</v>
          </cell>
          <cell r="F26">
            <v>10427253497</v>
          </cell>
          <cell r="G26" t="str">
            <v>ANALICE BARBOZA MORAIS RIBEIRO</v>
          </cell>
          <cell r="H26" t="str">
            <v>S</v>
          </cell>
          <cell r="I26" t="str">
            <v>N</v>
          </cell>
          <cell r="N26">
            <v>360</v>
          </cell>
        </row>
        <row r="27">
          <cell r="C27" t="str">
            <v>UPAE GARANHUNS - CG Nº 004/2013</v>
          </cell>
          <cell r="E27" t="str">
            <v>1.99 - Outras Despesas com Pessoal</v>
          </cell>
          <cell r="F27">
            <v>33608308000173</v>
          </cell>
          <cell r="G27" t="str">
            <v>MONGERAL SEGUROS E PREVIDENCIA</v>
          </cell>
          <cell r="H27" t="str">
            <v>S</v>
          </cell>
          <cell r="I27" t="str">
            <v>N</v>
          </cell>
          <cell r="J27" t="str">
            <v>73804872</v>
          </cell>
          <cell r="K27">
            <v>45363</v>
          </cell>
          <cell r="M27" t="str">
            <v>3304557 - Rio de Janeiro - RJ</v>
          </cell>
          <cell r="N27">
            <v>326.27999999999997</v>
          </cell>
        </row>
        <row r="28">
          <cell r="C28" t="str">
            <v>UPAE GARANHUNS - CG Nº 004/2013</v>
          </cell>
          <cell r="E28" t="str">
            <v>1.99 - Outras Despesas com Pessoal</v>
          </cell>
          <cell r="F28">
            <v>28637117000108</v>
          </cell>
          <cell r="G28" t="str">
            <v>INOWA SOLUCOES EM FORNECIMENTO DE ALIMENTOS</v>
          </cell>
          <cell r="H28" t="str">
            <v>B</v>
          </cell>
          <cell r="I28" t="str">
            <v>S</v>
          </cell>
          <cell r="J28" t="str">
            <v>000001598</v>
          </cell>
          <cell r="K28">
            <v>45351</v>
          </cell>
          <cell r="L28" t="str">
            <v>26240228637117000108550010000015981000236856</v>
          </cell>
          <cell r="M28" t="str">
            <v>26 -  Pernambuco</v>
          </cell>
          <cell r="N28">
            <v>27679.34</v>
          </cell>
        </row>
        <row r="29">
          <cell r="C29" t="str">
            <v>UPAE GARANHUNS - CG Nº 004/2013</v>
          </cell>
          <cell r="E29" t="str">
            <v>3.12 - Material Hospitalar</v>
          </cell>
          <cell r="F29">
            <v>52815121000195</v>
          </cell>
          <cell r="G29" t="str">
            <v>ANCORA - SUPRIMENTOS E DISTRIBUICAO DE PRODUTOS</v>
          </cell>
          <cell r="H29" t="str">
            <v>B</v>
          </cell>
          <cell r="I29" t="str">
            <v>S</v>
          </cell>
          <cell r="J29" t="str">
            <v>100</v>
          </cell>
          <cell r="K29">
            <v>45316</v>
          </cell>
          <cell r="L29" t="str">
            <v>26240152815121000195550010000001001612269352</v>
          </cell>
          <cell r="M29" t="str">
            <v>26 -  Pernambuco</v>
          </cell>
          <cell r="N29">
            <v>704</v>
          </cell>
        </row>
        <row r="30">
          <cell r="C30" t="str">
            <v>UPAE GARANHUNS - CG Nº 004/2013</v>
          </cell>
          <cell r="E30" t="str">
            <v>3.12 - Material Hospitalar</v>
          </cell>
          <cell r="F30">
            <v>24436602000154</v>
          </cell>
          <cell r="G30" t="str">
            <v>ART CIRURGICA COMERCIO DE PRODUTOS HOSPITALAR</v>
          </cell>
          <cell r="H30" t="str">
            <v>B</v>
          </cell>
          <cell r="I30" t="str">
            <v>S</v>
          </cell>
          <cell r="J30" t="str">
            <v>000129130</v>
          </cell>
          <cell r="K30">
            <v>45322</v>
          </cell>
          <cell r="L30" t="str">
            <v>26240124436602000154550010001291301131154008</v>
          </cell>
          <cell r="M30" t="str">
            <v>26 -  Pernambuco</v>
          </cell>
          <cell r="N30">
            <v>155.9</v>
          </cell>
        </row>
        <row r="31">
          <cell r="C31" t="str">
            <v>UPAE GARANHUNS - CG Nº 004/2013</v>
          </cell>
          <cell r="E31" t="str">
            <v>3.12 - Material Hospitalar</v>
          </cell>
          <cell r="F31">
            <v>12420164001048</v>
          </cell>
          <cell r="G31" t="str">
            <v>CM HOSPITALAR S A RECIFE</v>
          </cell>
          <cell r="H31" t="str">
            <v>B</v>
          </cell>
          <cell r="I31" t="str">
            <v>S</v>
          </cell>
          <cell r="J31" t="str">
            <v>000224829</v>
          </cell>
          <cell r="K31">
            <v>45344</v>
          </cell>
          <cell r="L31" t="str">
            <v>26240212420164001048550010002248291388528727</v>
          </cell>
          <cell r="M31" t="str">
            <v>26 -  Pernambuco</v>
          </cell>
          <cell r="N31">
            <v>522</v>
          </cell>
        </row>
        <row r="32">
          <cell r="C32" t="str">
            <v>UPAE GARANHUNS - CG Nº 004/2013</v>
          </cell>
          <cell r="E32" t="str">
            <v>3.12 - Material Hospitalar</v>
          </cell>
          <cell r="F32">
            <v>11449180000290</v>
          </cell>
          <cell r="G32" t="str">
            <v>DPROSMED DISTRIBUIDORA DE PRODUTOS MEDICO-HOSPITALAR</v>
          </cell>
          <cell r="H32" t="str">
            <v>B</v>
          </cell>
          <cell r="I32" t="str">
            <v>S</v>
          </cell>
          <cell r="J32" t="str">
            <v>00014733</v>
          </cell>
          <cell r="K32">
            <v>45320</v>
          </cell>
          <cell r="L32" t="str">
            <v>26240111449180000290550010000147331000314065</v>
          </cell>
          <cell r="M32" t="str">
            <v>26 -  Pernambuco</v>
          </cell>
          <cell r="N32">
            <v>241.4</v>
          </cell>
        </row>
        <row r="33">
          <cell r="C33" t="str">
            <v>UPAE GARANHUNS - CG Nº 004/2013</v>
          </cell>
          <cell r="E33" t="str">
            <v>3.12 - Material Hospitalar</v>
          </cell>
          <cell r="F33">
            <v>11449180000290</v>
          </cell>
          <cell r="G33" t="str">
            <v>DPROSMED DISTRIBUIDORA DE PRODUTOS MEDICO-HOSPITALAR</v>
          </cell>
          <cell r="H33" t="str">
            <v>B</v>
          </cell>
          <cell r="I33" t="str">
            <v>S</v>
          </cell>
          <cell r="J33" t="str">
            <v>00015209</v>
          </cell>
          <cell r="K33">
            <v>45349</v>
          </cell>
          <cell r="L33" t="str">
            <v>26240211449180000290550010000152091000326093</v>
          </cell>
          <cell r="M33" t="str">
            <v>26 -  Pernambuco</v>
          </cell>
          <cell r="N33">
            <v>293.5</v>
          </cell>
        </row>
        <row r="34">
          <cell r="C34" t="str">
            <v>UPAE GARANHUNS - CG Nº 004/2013</v>
          </cell>
          <cell r="E34" t="str">
            <v>3.12 - Material Hospitalar</v>
          </cell>
          <cell r="F34">
            <v>11449180000100</v>
          </cell>
          <cell r="G34" t="str">
            <v>DPROSMED DISTRIBUIDORA DE PRODUTOS MEDICO-HOSPITALAR</v>
          </cell>
          <cell r="H34" t="str">
            <v>B</v>
          </cell>
          <cell r="I34" t="str">
            <v>S</v>
          </cell>
          <cell r="J34" t="str">
            <v>00065789</v>
          </cell>
          <cell r="K34">
            <v>45320</v>
          </cell>
          <cell r="L34" t="str">
            <v>26240111449180000100550010000657891000314054</v>
          </cell>
          <cell r="M34" t="str">
            <v>26 -  Pernambuco</v>
          </cell>
          <cell r="N34">
            <v>29.48</v>
          </cell>
        </row>
        <row r="35">
          <cell r="C35" t="str">
            <v>UPAE GARANHUNS - CG Nº 004/2013</v>
          </cell>
          <cell r="E35" t="str">
            <v>3.12 - Material Hospitalar</v>
          </cell>
          <cell r="F35">
            <v>3817043000152</v>
          </cell>
          <cell r="G35" t="str">
            <v>PHARMAPLUS LTDA</v>
          </cell>
          <cell r="H35" t="str">
            <v>B</v>
          </cell>
          <cell r="I35" t="str">
            <v>S</v>
          </cell>
          <cell r="J35" t="str">
            <v>64139</v>
          </cell>
          <cell r="K35">
            <v>45338</v>
          </cell>
          <cell r="L35" t="str">
            <v>26240203817043000152550010000641391251211230</v>
          </cell>
          <cell r="M35" t="str">
            <v>26 -  Pernambuco</v>
          </cell>
          <cell r="N35">
            <v>301.81</v>
          </cell>
        </row>
        <row r="36">
          <cell r="C36" t="str">
            <v>UPAE GARANHUNS - CG Nº 004/2013</v>
          </cell>
          <cell r="E36" t="str">
            <v>3.12 - Material Hospitalar</v>
          </cell>
          <cell r="F36">
            <v>3817043000152</v>
          </cell>
          <cell r="G36" t="str">
            <v>PHARMAPLUS LTDA</v>
          </cell>
          <cell r="H36" t="str">
            <v>B</v>
          </cell>
          <cell r="I36" t="str">
            <v>S</v>
          </cell>
          <cell r="J36" t="str">
            <v>64382</v>
          </cell>
          <cell r="K36">
            <v>45345</v>
          </cell>
          <cell r="L36" t="str">
            <v>26240203817043000152550010000643821211616061</v>
          </cell>
          <cell r="M36" t="str">
            <v>26 -  Pernambuco</v>
          </cell>
          <cell r="N36">
            <v>280.83</v>
          </cell>
        </row>
        <row r="37">
          <cell r="C37" t="str">
            <v>UPAE GARANHUNS - CG Nº 004/2013</v>
          </cell>
          <cell r="E37" t="str">
            <v>3.12 - Material Hospitalar</v>
          </cell>
          <cell r="F37">
            <v>12340717000161</v>
          </cell>
          <cell r="G37" t="str">
            <v>POINT SUTURE DO BRASIL</v>
          </cell>
          <cell r="H37" t="str">
            <v>B</v>
          </cell>
          <cell r="I37" t="str">
            <v>S</v>
          </cell>
          <cell r="J37" t="str">
            <v>000095591</v>
          </cell>
          <cell r="K37">
            <v>45345</v>
          </cell>
          <cell r="L37" t="str">
            <v>23240212340717000161550010000955911823281142</v>
          </cell>
          <cell r="M37" t="str">
            <v>23 -  Ceará</v>
          </cell>
          <cell r="N37">
            <v>1485.57</v>
          </cell>
        </row>
        <row r="38">
          <cell r="C38" t="str">
            <v>UPAE GARANHUNS - CG Nº 004/2013</v>
          </cell>
          <cell r="E38" t="str">
            <v>3.12 - Material Hospitalar</v>
          </cell>
          <cell r="F38">
            <v>1884446000199</v>
          </cell>
          <cell r="G38" t="str">
            <v>TECNOVIDA COMERCIAL LTDA</v>
          </cell>
          <cell r="H38" t="str">
            <v>B</v>
          </cell>
          <cell r="I38" t="str">
            <v>S</v>
          </cell>
          <cell r="J38" t="str">
            <v>000139028</v>
          </cell>
          <cell r="K38">
            <v>45344</v>
          </cell>
          <cell r="L38" t="str">
            <v>26240201884446000199550010001390281141052000</v>
          </cell>
          <cell r="M38" t="str">
            <v>26 -  Pernambuco</v>
          </cell>
          <cell r="N38">
            <v>1867.45</v>
          </cell>
        </row>
        <row r="39">
          <cell r="C39" t="str">
            <v>UPAE GARANHUNS - CG Nº 004/2013</v>
          </cell>
          <cell r="E39" t="str">
            <v>3.4 - Material Farmacológico</v>
          </cell>
          <cell r="F39">
            <v>467942000184</v>
          </cell>
          <cell r="G39" t="str">
            <v>J M DA SILVA E CIA LTDA</v>
          </cell>
          <cell r="H39" t="str">
            <v>B</v>
          </cell>
          <cell r="I39" t="str">
            <v>S</v>
          </cell>
          <cell r="J39" t="str">
            <v>000000030</v>
          </cell>
          <cell r="K39">
            <v>45324</v>
          </cell>
          <cell r="L39" t="str">
            <v>26240200467942000184550010000000301000000454</v>
          </cell>
          <cell r="M39" t="str">
            <v>26 -  Pernambuco</v>
          </cell>
          <cell r="N39">
            <v>42</v>
          </cell>
        </row>
        <row r="40">
          <cell r="C40" t="str">
            <v>UPAE GARANHUNS - CG Nº 004/2013</v>
          </cell>
          <cell r="E40" t="str">
            <v>3.4 - Material Farmacológico</v>
          </cell>
          <cell r="F40">
            <v>61129409000369</v>
          </cell>
          <cell r="G40" t="str">
            <v>OPHHTHALMOS S.A</v>
          </cell>
          <cell r="H40" t="str">
            <v>B</v>
          </cell>
          <cell r="I40" t="str">
            <v>S</v>
          </cell>
          <cell r="J40" t="str">
            <v>000137996</v>
          </cell>
          <cell r="K40">
            <v>45344</v>
          </cell>
          <cell r="L40" t="str">
            <v>35240261129409000369550010001379961757281578</v>
          </cell>
          <cell r="M40" t="str">
            <v>35 -  São Paulo</v>
          </cell>
          <cell r="N40">
            <v>2309.3000000000002</v>
          </cell>
        </row>
        <row r="41">
          <cell r="C41" t="str">
            <v>UPAE GARANHUNS - CG Nº 004/2013</v>
          </cell>
          <cell r="E41" t="str">
            <v>3.4 - Material Farmacológico</v>
          </cell>
          <cell r="F41">
            <v>3817043000152</v>
          </cell>
          <cell r="G41" t="str">
            <v>PHARMAPLUS LTDA</v>
          </cell>
          <cell r="H41" t="str">
            <v>B</v>
          </cell>
          <cell r="I41" t="str">
            <v>S</v>
          </cell>
          <cell r="J41" t="str">
            <v>64253</v>
          </cell>
          <cell r="K41">
            <v>45343</v>
          </cell>
          <cell r="L41" t="str">
            <v>26240203817043000152550010000642531289717918</v>
          </cell>
          <cell r="M41" t="str">
            <v>26 -  Pernambuco</v>
          </cell>
          <cell r="N41">
            <v>483</v>
          </cell>
        </row>
        <row r="42">
          <cell r="C42" t="str">
            <v>UPAE GARANHUNS - CG Nº 004/2013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DO NORDESTE LTDA</v>
          </cell>
          <cell r="H42" t="str">
            <v>B</v>
          </cell>
          <cell r="I42" t="str">
            <v>S</v>
          </cell>
          <cell r="J42" t="str">
            <v>651</v>
          </cell>
          <cell r="K42">
            <v>45323</v>
          </cell>
          <cell r="L42" t="str">
            <v>26240224380578002041556220000006511859489879</v>
          </cell>
          <cell r="M42" t="str">
            <v>26 -  Pernambuco</v>
          </cell>
          <cell r="N42">
            <v>547.5</v>
          </cell>
        </row>
        <row r="43">
          <cell r="C43" t="str">
            <v>UPAE GARANHUNS - CG Nº 004/2013</v>
          </cell>
          <cell r="E43" t="str">
            <v>3.99 - Outras despesas com Material de Consumo</v>
          </cell>
          <cell r="F43">
            <v>11449180000290</v>
          </cell>
          <cell r="G43" t="str">
            <v>DPROSMED DISTRIBUIDORA DE PRODUTOS MEDICO-HOSPITALAR</v>
          </cell>
          <cell r="H43" t="str">
            <v>B</v>
          </cell>
          <cell r="I43" t="str">
            <v>S</v>
          </cell>
          <cell r="J43" t="str">
            <v>00014733</v>
          </cell>
          <cell r="K43">
            <v>45320</v>
          </cell>
          <cell r="L43" t="str">
            <v>26240111449180000290550010000147331000314065</v>
          </cell>
          <cell r="M43" t="str">
            <v>26 -  Pernambuco</v>
          </cell>
          <cell r="N43">
            <v>45.5</v>
          </cell>
        </row>
        <row r="44">
          <cell r="C44" t="str">
            <v>UPAE GARANHUNS - CG Nº 004/2013</v>
          </cell>
          <cell r="E44" t="str">
            <v>3.99 - Outras despesas com Material de Consumo</v>
          </cell>
          <cell r="F44">
            <v>18078521000127</v>
          </cell>
          <cell r="G44" t="str">
            <v>TUPAN FARMA DISTRIBUIDORA LTDA</v>
          </cell>
          <cell r="H44" t="str">
            <v>B</v>
          </cell>
          <cell r="I44" t="str">
            <v>S</v>
          </cell>
          <cell r="J44" t="str">
            <v>000055908</v>
          </cell>
          <cell r="K44">
            <v>45344</v>
          </cell>
          <cell r="L44" t="str">
            <v>26240218078521000127550010000559081009552473</v>
          </cell>
          <cell r="M44" t="str">
            <v>26 -  Pernambuco</v>
          </cell>
          <cell r="N44">
            <v>1322</v>
          </cell>
        </row>
        <row r="45">
          <cell r="C45" t="str">
            <v>UPAE GARANHUNS - CG Nº 004/2013</v>
          </cell>
          <cell r="E45" t="str">
            <v>3.7 - Material de Limpeza e Produtos de Hgienização</v>
          </cell>
          <cell r="F45">
            <v>52815121000195</v>
          </cell>
          <cell r="G45" t="str">
            <v>ANCORA - SUPRIMENTOS E DISTRIBUICAO DE PRODUTOS</v>
          </cell>
          <cell r="H45" t="str">
            <v>B</v>
          </cell>
          <cell r="I45" t="str">
            <v>S</v>
          </cell>
          <cell r="J45" t="str">
            <v>101</v>
          </cell>
          <cell r="K45">
            <v>45316</v>
          </cell>
          <cell r="L45" t="str">
            <v>26240152815121000195550010000001011014585380</v>
          </cell>
          <cell r="M45" t="str">
            <v>26 -  Pernambuco</v>
          </cell>
          <cell r="N45">
            <v>143.9</v>
          </cell>
        </row>
        <row r="46">
          <cell r="C46" t="str">
            <v>UPAE GARANHUNS - CG Nº 004/2013</v>
          </cell>
          <cell r="E46" t="str">
            <v>3.7 - Material de Limpeza e Produtos de Hgienização</v>
          </cell>
          <cell r="F46">
            <v>21939878000167</v>
          </cell>
          <cell r="G46" t="str">
            <v>BEM ESTAR PRODUTOS FARMACEUTICOS LTDA</v>
          </cell>
          <cell r="H46" t="str">
            <v>B</v>
          </cell>
          <cell r="I46" t="str">
            <v>S</v>
          </cell>
          <cell r="J46" t="str">
            <v>000007081</v>
          </cell>
          <cell r="K46">
            <v>45322</v>
          </cell>
          <cell r="L46" t="str">
            <v>26240121939878000167550010000070811890307236</v>
          </cell>
          <cell r="M46" t="str">
            <v>26 -  Pernambuco</v>
          </cell>
          <cell r="N46">
            <v>146.88</v>
          </cell>
        </row>
        <row r="47">
          <cell r="C47" t="str">
            <v>UPAE GARANHUNS - CG Nº 004/2013</v>
          </cell>
          <cell r="E47" t="str">
            <v>3.7 - Material de Limpeza e Produtos de Hgienização</v>
          </cell>
          <cell r="F47">
            <v>24425720000167</v>
          </cell>
          <cell r="G47" t="str">
            <v>ORIGINAL SUPRIMENTOS E EQUIPAMENTOS LTDA</v>
          </cell>
          <cell r="H47" t="str">
            <v>B</v>
          </cell>
          <cell r="I47" t="str">
            <v>S</v>
          </cell>
          <cell r="J47" t="str">
            <v>008638</v>
          </cell>
          <cell r="K47">
            <v>45337</v>
          </cell>
          <cell r="L47" t="str">
            <v>26240224425720000167550010000086381460023240</v>
          </cell>
          <cell r="M47" t="str">
            <v>26 -  Pernambuco</v>
          </cell>
          <cell r="N47">
            <v>398.5</v>
          </cell>
        </row>
        <row r="48">
          <cell r="C48" t="str">
            <v>UPAE GARANHUNS - CG Nº 004/2013</v>
          </cell>
          <cell r="E48" t="str">
            <v>3.7 - Material de Limpeza e Produtos de Hgienização</v>
          </cell>
          <cell r="F48">
            <v>7264693000179</v>
          </cell>
          <cell r="G48" t="str">
            <v>RENASCER MERCANTIL FERRAGISTA LTDA</v>
          </cell>
          <cell r="H48" t="str">
            <v>B</v>
          </cell>
          <cell r="I48" t="str">
            <v>S</v>
          </cell>
          <cell r="J48" t="str">
            <v>727152</v>
          </cell>
          <cell r="K48">
            <v>45338</v>
          </cell>
          <cell r="L48" t="str">
            <v>26240207264693000179550010007271521743336001</v>
          </cell>
          <cell r="M48" t="str">
            <v>26 -  Pernambuco</v>
          </cell>
          <cell r="N48">
            <v>44.6</v>
          </cell>
        </row>
        <row r="49">
          <cell r="C49" t="str">
            <v>UPAE GARANHUNS - CG Nº 004/2013</v>
          </cell>
          <cell r="E49" t="str">
            <v>3.7 - Material de Limpeza e Produtos de Hgienização</v>
          </cell>
          <cell r="F49">
            <v>24436602000154</v>
          </cell>
          <cell r="G49" t="str">
            <v>ART CIRURGICA COMERCIO DE PRODUTOS HOSPITALAR</v>
          </cell>
          <cell r="H49" t="str">
            <v>B</v>
          </cell>
          <cell r="I49" t="str">
            <v>S</v>
          </cell>
          <cell r="J49" t="str">
            <v>000129130</v>
          </cell>
          <cell r="K49">
            <v>45322</v>
          </cell>
          <cell r="L49" t="str">
            <v>26240124436602000154550010001291301131154008</v>
          </cell>
          <cell r="M49" t="str">
            <v>26 -  Pernambuco</v>
          </cell>
          <cell r="N49">
            <v>1020</v>
          </cell>
        </row>
        <row r="50">
          <cell r="C50" t="str">
            <v>UPAE GARANHUNS - CG Nº 004/2013</v>
          </cell>
          <cell r="E50" t="str">
            <v>3.7 - Material de Limpeza e Produtos de Hgienização</v>
          </cell>
          <cell r="F50">
            <v>24436602000154</v>
          </cell>
          <cell r="G50" t="str">
            <v>ART CIRURGICA COMERCIO DE PRODUTOS HOSPITALAR</v>
          </cell>
          <cell r="H50" t="str">
            <v>B</v>
          </cell>
          <cell r="I50" t="str">
            <v>S</v>
          </cell>
          <cell r="J50" t="str">
            <v>000129130</v>
          </cell>
          <cell r="K50">
            <v>45322</v>
          </cell>
          <cell r="L50" t="str">
            <v>26240124436602000154550010001291301131154008</v>
          </cell>
          <cell r="M50" t="str">
            <v>26 -  Pernambuco</v>
          </cell>
          <cell r="N50">
            <v>31.9</v>
          </cell>
        </row>
        <row r="51">
          <cell r="C51" t="str">
            <v>UPAE GARANHUNS - CG Nº 004/2013</v>
          </cell>
          <cell r="E51" t="str">
            <v>3.7 - Material de Limpeza e Produtos de Hgienização</v>
          </cell>
          <cell r="F51">
            <v>26232599000182</v>
          </cell>
          <cell r="G51" t="str">
            <v>CME COMERCIO E IMPORTACAO HOSPITALAR LTDA</v>
          </cell>
          <cell r="H51" t="str">
            <v>B</v>
          </cell>
          <cell r="I51" t="str">
            <v>S</v>
          </cell>
          <cell r="J51" t="str">
            <v>1578</v>
          </cell>
          <cell r="K51">
            <v>45317</v>
          </cell>
          <cell r="L51" t="str">
            <v>26240126232599000182550010000015781328218979</v>
          </cell>
          <cell r="M51" t="str">
            <v>26 -  Pernambuco</v>
          </cell>
          <cell r="N51">
            <v>2400</v>
          </cell>
        </row>
        <row r="52">
          <cell r="C52" t="str">
            <v>UPAE GARANHUNS - CG Nº 004/2013</v>
          </cell>
          <cell r="E52" t="str">
            <v>3.7 - Material de Limpeza e Produtos de Hgienização</v>
          </cell>
          <cell r="F52">
            <v>2975570000122</v>
          </cell>
          <cell r="G52" t="str">
            <v>DIET FOOD NUTRICAO LTDA - ME</v>
          </cell>
          <cell r="H52" t="str">
            <v>B</v>
          </cell>
          <cell r="I52" t="str">
            <v>S</v>
          </cell>
          <cell r="J52" t="str">
            <v>000016284</v>
          </cell>
          <cell r="K52">
            <v>45321</v>
          </cell>
          <cell r="L52" t="str">
            <v>26240102975570000122550010000162841183080006</v>
          </cell>
          <cell r="M52" t="str">
            <v>26 -  Pernambuco</v>
          </cell>
          <cell r="N52">
            <v>2580</v>
          </cell>
        </row>
        <row r="53">
          <cell r="C53" t="str">
            <v>UPAE GARANHUNS - CG Nº 004/2013</v>
          </cell>
          <cell r="E53" t="str">
            <v>3.7 - Material de Limpeza e Produtos de Hgienização</v>
          </cell>
          <cell r="F53">
            <v>3817043000152</v>
          </cell>
          <cell r="G53" t="str">
            <v>PHARMAPLUS LTDA</v>
          </cell>
          <cell r="H53" t="str">
            <v>B</v>
          </cell>
          <cell r="I53" t="str">
            <v>S</v>
          </cell>
          <cell r="J53" t="str">
            <v>64382</v>
          </cell>
          <cell r="K53">
            <v>45345</v>
          </cell>
          <cell r="L53" t="str">
            <v>26240203817043000152550010000643821211616061</v>
          </cell>
          <cell r="M53" t="str">
            <v>26 -  Pernambuco</v>
          </cell>
          <cell r="N53">
            <v>72.5</v>
          </cell>
        </row>
        <row r="54">
          <cell r="C54" t="str">
            <v>UPAE GARANHUNS - CG Nº 004/2013</v>
          </cell>
          <cell r="E54" t="str">
            <v>3.7 - Material de Limpeza e Produtos de Hgienização</v>
          </cell>
          <cell r="F54">
            <v>54565478000198</v>
          </cell>
          <cell r="G54" t="str">
            <v>SISPACK MEDICAL LTDA</v>
          </cell>
          <cell r="H54" t="str">
            <v>B</v>
          </cell>
          <cell r="I54" t="str">
            <v>S</v>
          </cell>
          <cell r="J54" t="str">
            <v>000142019</v>
          </cell>
          <cell r="K54">
            <v>45323</v>
          </cell>
          <cell r="L54" t="str">
            <v>35240254565478000198550010001420191405726271</v>
          </cell>
          <cell r="M54" t="str">
            <v>35 -  São Paulo</v>
          </cell>
          <cell r="N54">
            <v>720</v>
          </cell>
        </row>
        <row r="55">
          <cell r="C55" t="str">
            <v>UPAE GARANHUNS - CG Nº 004/2013</v>
          </cell>
          <cell r="E55" t="str">
            <v>3.7 - Material de Limpeza e Produtos de Hgienização</v>
          </cell>
          <cell r="F55">
            <v>1884446000199</v>
          </cell>
          <cell r="G55" t="str">
            <v>TECNOVIDA COMERCIAL LTDA</v>
          </cell>
          <cell r="H55" t="str">
            <v>B</v>
          </cell>
          <cell r="I55" t="str">
            <v>S</v>
          </cell>
          <cell r="J55" t="str">
            <v>000139081</v>
          </cell>
          <cell r="K55">
            <v>45350</v>
          </cell>
          <cell r="L55" t="str">
            <v>26240201884446000199550010001390811141105004</v>
          </cell>
          <cell r="M55" t="str">
            <v>26 -  Pernambuco</v>
          </cell>
          <cell r="N55">
            <v>2370.9</v>
          </cell>
        </row>
        <row r="56">
          <cell r="C56" t="str">
            <v>UPAE GARANHUNS - CG Nº 004/2013</v>
          </cell>
          <cell r="E56" t="str">
            <v>3.14 - Alimentação Preparada</v>
          </cell>
          <cell r="F56">
            <v>30743270000153</v>
          </cell>
          <cell r="G56" t="str">
            <v>TRIUNFO COMERCIO DE ALIMENTOS PAEIS E MATERIAL DE LIMPEZA</v>
          </cell>
          <cell r="H56" t="str">
            <v>B</v>
          </cell>
          <cell r="I56" t="str">
            <v>S</v>
          </cell>
          <cell r="J56" t="str">
            <v>000021076</v>
          </cell>
          <cell r="K56">
            <v>45345</v>
          </cell>
          <cell r="L56" t="str">
            <v>26240230743270000153550010000210761996841859</v>
          </cell>
          <cell r="M56" t="str">
            <v>26 -  Pernambuco</v>
          </cell>
          <cell r="N56">
            <v>1103.3</v>
          </cell>
        </row>
        <row r="57">
          <cell r="C57" t="str">
            <v>UPAE GARANHUNS - CG Nº 004/2013</v>
          </cell>
          <cell r="E57" t="str">
            <v>3.14 - Alimentação Preparada</v>
          </cell>
          <cell r="F57">
            <v>28637117000108</v>
          </cell>
          <cell r="G57" t="str">
            <v>INOWA SOLUCOES EM FORNECIMENTO DE ALIMENTOS</v>
          </cell>
          <cell r="H57" t="str">
            <v>B</v>
          </cell>
          <cell r="I57" t="str">
            <v>S</v>
          </cell>
          <cell r="J57" t="str">
            <v>000001598</v>
          </cell>
          <cell r="K57">
            <v>45351</v>
          </cell>
          <cell r="L57" t="str">
            <v>26240228637117000108550010000015981000236856</v>
          </cell>
          <cell r="M57" t="str">
            <v>26 -  Pernambuco</v>
          </cell>
          <cell r="N57">
            <v>80.040000000000006</v>
          </cell>
        </row>
        <row r="58">
          <cell r="C58" t="str">
            <v>UPAE GARANHUNS - CG Nº 004/2013</v>
          </cell>
          <cell r="E58" t="str">
            <v>3.14 - Alimentação Preparada</v>
          </cell>
          <cell r="F58">
            <v>52075380000127</v>
          </cell>
          <cell r="G58" t="str">
            <v>52.075.380 IOHANA SUELEN MORAIS LINHARES</v>
          </cell>
          <cell r="H58" t="str">
            <v>B</v>
          </cell>
          <cell r="I58" t="str">
            <v>S</v>
          </cell>
          <cell r="J58" t="str">
            <v>32</v>
          </cell>
          <cell r="K58">
            <v>45338</v>
          </cell>
          <cell r="L58" t="str">
            <v>26240252075380000127550010000000321898672046</v>
          </cell>
          <cell r="M58" t="str">
            <v>26 -  Pernambuco</v>
          </cell>
          <cell r="N58">
            <v>168</v>
          </cell>
        </row>
        <row r="59">
          <cell r="C59" t="str">
            <v>UPAE GARANHUNS - CG Nº 004/2013</v>
          </cell>
          <cell r="E59" t="str">
            <v>3.6 - Material de Expediente</v>
          </cell>
          <cell r="F59">
            <v>52075380000127</v>
          </cell>
          <cell r="G59" t="str">
            <v>52.075.380 IOHANA SUELEN MORAIS LINHARES</v>
          </cell>
          <cell r="H59" t="str">
            <v>B</v>
          </cell>
          <cell r="I59" t="str">
            <v>S</v>
          </cell>
          <cell r="J59" t="str">
            <v>26</v>
          </cell>
          <cell r="K59">
            <v>45327</v>
          </cell>
          <cell r="L59" t="str">
            <v>26240252075380000127550010000000261968143384</v>
          </cell>
          <cell r="M59" t="str">
            <v>26 -  Pernambuco</v>
          </cell>
          <cell r="N59">
            <v>420</v>
          </cell>
        </row>
        <row r="60">
          <cell r="C60" t="str">
            <v>UPAE GARANHUNS - CG Nº 004/2013</v>
          </cell>
          <cell r="E60" t="str">
            <v>3.6 - Material de Expediente</v>
          </cell>
          <cell r="F60">
            <v>7246388000154</v>
          </cell>
          <cell r="G60" t="str">
            <v>DJALMA JUNIOR DA SILVA BEZERRA EDITORA E GRAFICA</v>
          </cell>
          <cell r="H60" t="str">
            <v>B</v>
          </cell>
          <cell r="I60" t="str">
            <v>N</v>
          </cell>
          <cell r="J60" t="str">
            <v>000001133</v>
          </cell>
          <cell r="K60">
            <v>45344</v>
          </cell>
          <cell r="L60" t="str">
            <v>SHHX78891</v>
          </cell>
          <cell r="M60" t="str">
            <v>26 -  Pernambuco</v>
          </cell>
          <cell r="N60">
            <v>4067.5</v>
          </cell>
        </row>
        <row r="61">
          <cell r="C61" t="str">
            <v>UPAE GARANHUNS - CG Nº 004/2013</v>
          </cell>
          <cell r="E61" t="str">
            <v>3.6 - Material de Expediente</v>
          </cell>
          <cell r="F61">
            <v>7246388000154</v>
          </cell>
          <cell r="G61" t="str">
            <v>DJALMA JUNIOR DA SILVA BEZERRA EDITORA E GRAFICA</v>
          </cell>
          <cell r="H61" t="str">
            <v>B</v>
          </cell>
          <cell r="I61" t="str">
            <v>N</v>
          </cell>
          <cell r="J61" t="str">
            <v>000001134</v>
          </cell>
          <cell r="K61">
            <v>45344</v>
          </cell>
          <cell r="L61" t="str">
            <v>GPLM63495</v>
          </cell>
          <cell r="M61" t="str">
            <v>26 -  Pernambuco</v>
          </cell>
          <cell r="N61">
            <v>520</v>
          </cell>
        </row>
        <row r="62">
          <cell r="C62" t="str">
            <v>UPAE GARANHUNS - CG Nº 004/2013</v>
          </cell>
          <cell r="E62" t="str">
            <v>3.6 - Material de Expediente</v>
          </cell>
          <cell r="F62">
            <v>29447408000198</v>
          </cell>
          <cell r="G62" t="str">
            <v>L F DOS SANTOS GRAFICA</v>
          </cell>
          <cell r="H62" t="str">
            <v>B</v>
          </cell>
          <cell r="I62" t="str">
            <v>S</v>
          </cell>
          <cell r="J62" t="str">
            <v>000002167</v>
          </cell>
          <cell r="K62">
            <v>45320</v>
          </cell>
          <cell r="L62" t="str">
            <v>26240129447408000198550010000021671770654849</v>
          </cell>
          <cell r="M62" t="str">
            <v>26 -  Pernambuco</v>
          </cell>
          <cell r="N62">
            <v>480</v>
          </cell>
        </row>
        <row r="63">
          <cell r="C63" t="str">
            <v>UPAE GARANHUNS - CG Nº 004/2013</v>
          </cell>
          <cell r="E63" t="str">
            <v>3.6 - Material de Expediente</v>
          </cell>
          <cell r="F63">
            <v>44489055000182</v>
          </cell>
          <cell r="G63" t="str">
            <v>M&amp;M COMERCIO REPRESENTACAO DE SERVICOS LTDA</v>
          </cell>
          <cell r="H63" t="str">
            <v>B</v>
          </cell>
          <cell r="I63" t="str">
            <v>S</v>
          </cell>
          <cell r="J63" t="str">
            <v>134</v>
          </cell>
          <cell r="K63">
            <v>45348</v>
          </cell>
          <cell r="L63" t="str">
            <v>26240244489055000182550010000001341428970411</v>
          </cell>
          <cell r="M63" t="str">
            <v>26 -  Pernambuco</v>
          </cell>
          <cell r="N63">
            <v>245</v>
          </cell>
        </row>
        <row r="64">
          <cell r="C64" t="str">
            <v>UPAE GARANHUNS - CG Nº 004/2013</v>
          </cell>
          <cell r="E64" t="str">
            <v>3.6 - Material de Expediente</v>
          </cell>
          <cell r="F64">
            <v>4020662000184</v>
          </cell>
          <cell r="G64" t="str">
            <v>VISIONFLEX SOLUCOES GRAFICAS LTDA</v>
          </cell>
          <cell r="H64" t="str">
            <v>B</v>
          </cell>
          <cell r="I64" t="str">
            <v>S</v>
          </cell>
          <cell r="J64" t="str">
            <v>000060884</v>
          </cell>
          <cell r="K64">
            <v>45336</v>
          </cell>
          <cell r="L64" t="str">
            <v>35240204020662000184550010000608841999391150</v>
          </cell>
          <cell r="M64" t="str">
            <v>35 -  São Paulo</v>
          </cell>
          <cell r="N64">
            <v>750</v>
          </cell>
        </row>
        <row r="65">
          <cell r="C65" t="str">
            <v>UPAE GARANHUNS - CG Nº 004/2013</v>
          </cell>
          <cell r="E65" t="str">
            <v xml:space="preserve">3.9 - Material para Manutenção de Bens Imóveis </v>
          </cell>
          <cell r="F65">
            <v>24556839000179</v>
          </cell>
          <cell r="G65" t="str">
            <v>ARMAZEN COMERCIAL NOVO LAR LTDA</v>
          </cell>
          <cell r="H65" t="str">
            <v>B</v>
          </cell>
          <cell r="I65" t="str">
            <v>S</v>
          </cell>
          <cell r="J65" t="str">
            <v>000011335</v>
          </cell>
          <cell r="K65">
            <v>45337</v>
          </cell>
          <cell r="L65" t="str">
            <v>26240224556839000179550010000113351190113357</v>
          </cell>
          <cell r="M65" t="str">
            <v>26 -  Pernambuco</v>
          </cell>
          <cell r="N65">
            <v>225.2</v>
          </cell>
        </row>
        <row r="66">
          <cell r="C66" t="str">
            <v>UPAE GARANHUNS - CG Nº 004/2013</v>
          </cell>
          <cell r="E66" t="str">
            <v xml:space="preserve">3.9 - Material para Manutenção de Bens Imóveis </v>
          </cell>
          <cell r="F66">
            <v>13230092000148</v>
          </cell>
          <cell r="G66" t="str">
            <v>FERREIRA &amp; SANTANA MATERIAL DE CONSTRUCAO LTDA</v>
          </cell>
          <cell r="H66" t="str">
            <v>B</v>
          </cell>
          <cell r="I66" t="str">
            <v>S</v>
          </cell>
          <cell r="J66" t="str">
            <v>9434</v>
          </cell>
          <cell r="K66">
            <v>45338</v>
          </cell>
          <cell r="L66" t="str">
            <v>26240213230092000148650020000094341000094353</v>
          </cell>
          <cell r="M66" t="str">
            <v>26 -  Pernambuco</v>
          </cell>
          <cell r="N66">
            <v>52.9</v>
          </cell>
        </row>
        <row r="67">
          <cell r="C67" t="str">
            <v>UPAE GARANHUNS - CG Nº 004/2013</v>
          </cell>
          <cell r="E67" t="str">
            <v xml:space="preserve">3.9 - Material para Manutenção de Bens Imóveis </v>
          </cell>
          <cell r="F67">
            <v>10230480000130</v>
          </cell>
          <cell r="G67" t="str">
            <v>FERREIRA COSTA &amp; CIA LTDA</v>
          </cell>
          <cell r="H67" t="str">
            <v>B</v>
          </cell>
          <cell r="I67" t="str">
            <v>S</v>
          </cell>
          <cell r="J67" t="str">
            <v>000513643</v>
          </cell>
          <cell r="K67">
            <v>45336</v>
          </cell>
          <cell r="L67" t="str">
            <v>26240210230480000130550100005136431041787416</v>
          </cell>
          <cell r="M67" t="str">
            <v>26 -  Pernambuco</v>
          </cell>
          <cell r="N67">
            <v>43</v>
          </cell>
        </row>
        <row r="68">
          <cell r="C68" t="str">
            <v>UPAE GARANHUNS - CG Nº 004/2013</v>
          </cell>
          <cell r="E68" t="str">
            <v xml:space="preserve">3.9 - Material para Manutenção de Bens Imóveis </v>
          </cell>
          <cell r="F68">
            <v>7264693000179</v>
          </cell>
          <cell r="G68" t="str">
            <v>RENASCER MERCANTIL FERRAGISTA LTDA</v>
          </cell>
          <cell r="H68" t="str">
            <v>B</v>
          </cell>
          <cell r="I68" t="str">
            <v>S</v>
          </cell>
          <cell r="J68" t="str">
            <v>727152</v>
          </cell>
          <cell r="K68">
            <v>45338</v>
          </cell>
          <cell r="L68" t="str">
            <v>26240207264693000179550010007271521743336001</v>
          </cell>
          <cell r="M68" t="str">
            <v>26 -  Pernambuco</v>
          </cell>
          <cell r="N68">
            <v>216</v>
          </cell>
        </row>
        <row r="69">
          <cell r="C69" t="str">
            <v>UPAE GARANHUNS - CG Nº 004/2013</v>
          </cell>
          <cell r="E69" t="str">
            <v xml:space="preserve">3.9 - Material para Manutenção de Bens Imóveis </v>
          </cell>
          <cell r="F69">
            <v>51943568000187</v>
          </cell>
          <cell r="G69" t="str">
            <v>S CORP BR LTDA</v>
          </cell>
          <cell r="H69" t="str">
            <v>B</v>
          </cell>
          <cell r="I69" t="str">
            <v>S</v>
          </cell>
          <cell r="J69" t="str">
            <v>000000344</v>
          </cell>
          <cell r="K69">
            <v>45322</v>
          </cell>
          <cell r="L69" t="str">
            <v>35240151943568000187550010000003441349410509</v>
          </cell>
          <cell r="M69" t="str">
            <v>35 -  São Paulo</v>
          </cell>
          <cell r="N69">
            <v>380</v>
          </cell>
        </row>
        <row r="70">
          <cell r="C70" t="str">
            <v>UPAE GARANHUNS - CG Nº 004/2013</v>
          </cell>
          <cell r="E70" t="str">
            <v xml:space="preserve">3.9 - Material para Manutenção de Bens Imóveis </v>
          </cell>
          <cell r="F70">
            <v>51943568000187</v>
          </cell>
          <cell r="G70" t="str">
            <v>S CORP BR LTDA</v>
          </cell>
          <cell r="H70" t="str">
            <v>B</v>
          </cell>
          <cell r="I70" t="str">
            <v>S</v>
          </cell>
          <cell r="J70" t="str">
            <v>000000398</v>
          </cell>
          <cell r="K70">
            <v>45341</v>
          </cell>
          <cell r="L70" t="str">
            <v>35240251943568000187550010000003981253760139</v>
          </cell>
          <cell r="M70" t="str">
            <v>35 -  São Paulo</v>
          </cell>
          <cell r="N70">
            <v>2085</v>
          </cell>
        </row>
        <row r="71">
          <cell r="C71" t="str">
            <v>UPAE GARANHUNS - CG Nº 004/2013</v>
          </cell>
          <cell r="E71" t="str">
            <v xml:space="preserve">3.9 - Material para Manutenção de Bens Imóveis </v>
          </cell>
          <cell r="F71">
            <v>46012702000196</v>
          </cell>
          <cell r="G71" t="str">
            <v>TEC EQUIPAMENTOS E SERVICOS LTDA</v>
          </cell>
          <cell r="H71" t="str">
            <v>B</v>
          </cell>
          <cell r="I71" t="str">
            <v>S</v>
          </cell>
          <cell r="J71" t="str">
            <v>630</v>
          </cell>
          <cell r="K71">
            <v>45329</v>
          </cell>
          <cell r="L71" t="str">
            <v>35240246012702000196550010000006301606825992</v>
          </cell>
          <cell r="M71" t="str">
            <v>35 -  São Paulo</v>
          </cell>
          <cell r="N71">
            <v>264</v>
          </cell>
        </row>
        <row r="72">
          <cell r="C72" t="str">
            <v>UPAE GARANHUNS - CG Nº 004/2013</v>
          </cell>
          <cell r="E72" t="str">
            <v xml:space="preserve">3.10 - Material para Manutenção de Bens Móveis </v>
          </cell>
          <cell r="F72">
            <v>52075380000127</v>
          </cell>
          <cell r="G72" t="str">
            <v>52.075.380 IOHANA SUELEN MORAIS LINHARES</v>
          </cell>
          <cell r="H72" t="str">
            <v>B</v>
          </cell>
          <cell r="I72" t="str">
            <v>S</v>
          </cell>
          <cell r="J72" t="str">
            <v>34</v>
          </cell>
          <cell r="K72">
            <v>45342</v>
          </cell>
          <cell r="L72" t="str">
            <v>26240252075380000127550010000000341059375281</v>
          </cell>
          <cell r="M72" t="str">
            <v>26 -  Pernambuco</v>
          </cell>
          <cell r="N72">
            <v>1050</v>
          </cell>
        </row>
        <row r="73">
          <cell r="C73" t="str">
            <v>UPAE GARANHUNS - CG Nº 004/2013</v>
          </cell>
          <cell r="E73" t="str">
            <v xml:space="preserve">3.10 - Material para Manutenção de Bens Móveis </v>
          </cell>
          <cell r="F73">
            <v>24488072000198</v>
          </cell>
          <cell r="G73" t="str">
            <v>GABRIELA RODRIGUES DA SILVA</v>
          </cell>
          <cell r="H73" t="str">
            <v>B</v>
          </cell>
          <cell r="I73" t="str">
            <v>S</v>
          </cell>
          <cell r="J73" t="str">
            <v>3074</v>
          </cell>
          <cell r="K73">
            <v>45349</v>
          </cell>
          <cell r="L73" t="str">
            <v>43240224488072000198550010000030741526497347</v>
          </cell>
          <cell r="M73" t="str">
            <v>43 -  Rio Grande do Sul</v>
          </cell>
          <cell r="N73">
            <v>663</v>
          </cell>
        </row>
        <row r="74">
          <cell r="C74" t="str">
            <v>UPAE GARANHUNS - CG Nº 004/2013</v>
          </cell>
          <cell r="E74" t="str">
            <v xml:space="preserve">3.10 - Material para Manutenção de Bens Móveis </v>
          </cell>
          <cell r="F74">
            <v>51413651000144</v>
          </cell>
          <cell r="G74" t="str">
            <v>PROSPEQTUS LTDA</v>
          </cell>
          <cell r="H74" t="str">
            <v>B</v>
          </cell>
          <cell r="I74" t="str">
            <v>S</v>
          </cell>
          <cell r="J74" t="str">
            <v>000000207</v>
          </cell>
          <cell r="K74">
            <v>45349</v>
          </cell>
          <cell r="L74" t="str">
            <v>26240251413651000144550010000002071999722090</v>
          </cell>
          <cell r="M74" t="str">
            <v>26 -  Pernambuco</v>
          </cell>
          <cell r="N74">
            <v>50</v>
          </cell>
        </row>
        <row r="75">
          <cell r="C75" t="str">
            <v>UPAE GARANHUNS - CG Nº 004/2013</v>
          </cell>
          <cell r="E75" t="str">
            <v>3.1 - Combustíveis e Lubrificantes Automotivos</v>
          </cell>
          <cell r="F75">
            <v>13230092000148</v>
          </cell>
          <cell r="G75" t="str">
            <v>FERREIRA &amp; SANTANA MATERIAL DE CONSTRUCAO LTDA</v>
          </cell>
          <cell r="H75" t="str">
            <v>B</v>
          </cell>
          <cell r="I75" t="str">
            <v>S</v>
          </cell>
          <cell r="J75" t="str">
            <v>9434</v>
          </cell>
          <cell r="K75">
            <v>45338</v>
          </cell>
          <cell r="L75" t="str">
            <v>26240213230092000148650020000094341000094353</v>
          </cell>
          <cell r="M75" t="str">
            <v>26 -  Pernambuco</v>
          </cell>
          <cell r="N75">
            <v>14.9</v>
          </cell>
        </row>
        <row r="76">
          <cell r="C76" t="str">
            <v>UPAE GARANHUNS - CG Nº 004/2013</v>
          </cell>
          <cell r="E76" t="str">
            <v>3.1 - Combustíveis e Lubrificantes Automotivos</v>
          </cell>
          <cell r="F76">
            <v>7264693000179</v>
          </cell>
          <cell r="G76" t="str">
            <v>RENASCER MERCANTIL FERRAGISTA LTDA</v>
          </cell>
          <cell r="H76" t="str">
            <v>B</v>
          </cell>
          <cell r="I76" t="str">
            <v>S</v>
          </cell>
          <cell r="J76" t="str">
            <v>727152</v>
          </cell>
          <cell r="K76">
            <v>45338</v>
          </cell>
          <cell r="L76" t="str">
            <v>26240207264693000179550010007271521743336001</v>
          </cell>
          <cell r="M76" t="str">
            <v>26 -  Pernambuco</v>
          </cell>
          <cell r="N76">
            <v>42.4</v>
          </cell>
        </row>
        <row r="77">
          <cell r="C77" t="str">
            <v>UPAE GARANHUNS - CG Nº 004/2013</v>
          </cell>
          <cell r="E77" t="str">
            <v xml:space="preserve">3.8 - Uniformes, Tecidos e Aviamentos </v>
          </cell>
          <cell r="F77">
            <v>30002631000534</v>
          </cell>
          <cell r="G77" t="str">
            <v>PRIME FABRICACAO E COMERCIO DE ARTEFATOS TEXTEIS LTDA</v>
          </cell>
          <cell r="H77" t="str">
            <v>B</v>
          </cell>
          <cell r="I77" t="str">
            <v>S</v>
          </cell>
          <cell r="J77" t="str">
            <v>366</v>
          </cell>
          <cell r="K77">
            <v>45338</v>
          </cell>
          <cell r="L77" t="str">
            <v>31240230002631000534550010000003661224717645</v>
          </cell>
          <cell r="M77" t="str">
            <v>31 -  Minas Gerais</v>
          </cell>
          <cell r="N77">
            <v>17313</v>
          </cell>
        </row>
        <row r="78">
          <cell r="C78" t="str">
            <v>UPAE GARANHUNS - CG Nº 004/2013</v>
          </cell>
          <cell r="E78" t="str">
            <v xml:space="preserve">3.8 - Uniformes, Tecidos e Aviamentos </v>
          </cell>
          <cell r="F78">
            <v>30002631000534</v>
          </cell>
          <cell r="G78" t="str">
            <v>PRIME FABRICACAO E COMERCIO DE ARTEFATOS TEXTEIS LTDA</v>
          </cell>
          <cell r="H78" t="str">
            <v>B</v>
          </cell>
          <cell r="I78" t="str">
            <v>S</v>
          </cell>
          <cell r="J78" t="str">
            <v>366</v>
          </cell>
          <cell r="K78">
            <v>45338</v>
          </cell>
          <cell r="L78" t="str">
            <v>31240230002631000534550010000003661224717645</v>
          </cell>
          <cell r="M78" t="str">
            <v>31 -  Minas Gerais</v>
          </cell>
          <cell r="N78">
            <v>1687</v>
          </cell>
        </row>
        <row r="79">
          <cell r="C79" t="str">
            <v>UPAE GARANHUNS - CG Nº 004/2013</v>
          </cell>
          <cell r="E79" t="str">
            <v>3.99 - Outras despesas com Material de Consumo</v>
          </cell>
          <cell r="F79">
            <v>1016067000187</v>
          </cell>
          <cell r="G79" t="str">
            <v>EVERALDO PACHECO LUNA</v>
          </cell>
          <cell r="H79" t="str">
            <v>B</v>
          </cell>
          <cell r="I79" t="str">
            <v>S</v>
          </cell>
          <cell r="J79" t="str">
            <v>000000650</v>
          </cell>
          <cell r="K79">
            <v>45350</v>
          </cell>
          <cell r="L79" t="str">
            <v>26240201016067000187550010000006501000005344</v>
          </cell>
          <cell r="M79" t="str">
            <v>26 -  Pernambuco</v>
          </cell>
          <cell r="N79">
            <v>45</v>
          </cell>
        </row>
        <row r="80">
          <cell r="C80" t="str">
            <v>UPAE GARANHUNS - CG Nº 004/2013</v>
          </cell>
          <cell r="E80" t="str">
            <v xml:space="preserve">5.21 - Seguros em geral </v>
          </cell>
          <cell r="F80">
            <v>61198164000160</v>
          </cell>
          <cell r="G80" t="str">
            <v>PORTO SEGURO COMPANHIA DE SEGUROS GERAIS</v>
          </cell>
          <cell r="H80" t="str">
            <v>S</v>
          </cell>
          <cell r="I80" t="str">
            <v>N</v>
          </cell>
          <cell r="N80">
            <v>561.38</v>
          </cell>
        </row>
        <row r="81">
          <cell r="C81" t="str">
            <v>UPAE GARANHUNS - CG Nº 004/2013</v>
          </cell>
          <cell r="E81" t="str">
            <v xml:space="preserve">5.25 - Serviços Bancários </v>
          </cell>
          <cell r="F81">
            <v>60746948691786</v>
          </cell>
          <cell r="G81" t="str">
            <v>BRADESCO S.A.</v>
          </cell>
          <cell r="H81" t="str">
            <v>S</v>
          </cell>
          <cell r="I81" t="str">
            <v>N</v>
          </cell>
          <cell r="N81">
            <v>59.67</v>
          </cell>
        </row>
        <row r="82">
          <cell r="C82" t="str">
            <v>UPAE GARANHUNS - CG Nº 004/2013</v>
          </cell>
          <cell r="E82" t="str">
            <v>5.9 - Telefonia Móvel</v>
          </cell>
          <cell r="F82">
            <v>2558157000839</v>
          </cell>
          <cell r="G82" t="str">
            <v>TELEFONICA BRASIL S.A</v>
          </cell>
          <cell r="H82" t="str">
            <v>S</v>
          </cell>
          <cell r="I82" t="str">
            <v>N</v>
          </cell>
          <cell r="J82">
            <v>446614350</v>
          </cell>
          <cell r="K82">
            <v>45354</v>
          </cell>
          <cell r="M82" t="str">
            <v>2611606 - Recife - PE</v>
          </cell>
          <cell r="N82">
            <v>536.62</v>
          </cell>
        </row>
        <row r="83">
          <cell r="C83" t="str">
            <v>UPAE GARANHUNS - CG Nº 004/2013</v>
          </cell>
          <cell r="E83" t="str">
            <v>5.18 - Teledonia Fixa</v>
          </cell>
          <cell r="F83">
            <v>3423730000193</v>
          </cell>
          <cell r="G83" t="str">
            <v>SMART LTDA</v>
          </cell>
          <cell r="H83" t="str">
            <v>S</v>
          </cell>
          <cell r="I83" t="str">
            <v>N</v>
          </cell>
          <cell r="J83">
            <v>451801602</v>
          </cell>
          <cell r="K83">
            <v>45343</v>
          </cell>
          <cell r="N83">
            <v>1550.48</v>
          </cell>
        </row>
        <row r="84">
          <cell r="C84" t="str">
            <v>UPAE GARANHUNS - CG Nº 004/2013</v>
          </cell>
          <cell r="E84" t="str">
            <v>5.13 - Água e Esgoto</v>
          </cell>
          <cell r="F84">
            <v>9769035000164</v>
          </cell>
          <cell r="G84" t="str">
            <v>COMPANHIA PERNAMBUCANA DE SANEAMENTO</v>
          </cell>
          <cell r="H84" t="str">
            <v>S</v>
          </cell>
          <cell r="I84" t="str">
            <v>N</v>
          </cell>
          <cell r="J84" t="str">
            <v>202402103895981</v>
          </cell>
          <cell r="K84">
            <v>45352</v>
          </cell>
          <cell r="N84">
            <v>3264.79</v>
          </cell>
        </row>
        <row r="85">
          <cell r="C85" t="str">
            <v>UPAE GARANHUNS - CG Nº 004/2013</v>
          </cell>
          <cell r="E85" t="str">
            <v>5.12 - Energia Elétrica</v>
          </cell>
          <cell r="F85">
            <v>10835932000108</v>
          </cell>
          <cell r="G85" t="str">
            <v>COMPANHIA ENERGETICA DE PERNAMBUCO</v>
          </cell>
          <cell r="H85" t="str">
            <v>S</v>
          </cell>
          <cell r="I85" t="str">
            <v>S</v>
          </cell>
          <cell r="J85">
            <v>298183786</v>
          </cell>
          <cell r="K85">
            <v>45358</v>
          </cell>
          <cell r="L85" t="str">
            <v>26240310835932000108660002981837861032683006</v>
          </cell>
          <cell r="M85" t="str">
            <v>2611606 - Recife - PE</v>
          </cell>
          <cell r="N85">
            <v>27220.12</v>
          </cell>
        </row>
        <row r="86">
          <cell r="C86" t="str">
            <v>UPAE GARANHUNS - CG Nº 004/2013</v>
          </cell>
          <cell r="E86" t="str">
            <v>5.3 - Locação de Máquinas e Equipamentos</v>
          </cell>
          <cell r="F86">
            <v>20021640000195</v>
          </cell>
          <cell r="G86" t="str">
            <v>RONALDO ANSELMO ONOFRE DE ANDRADE 08050929434</v>
          </cell>
          <cell r="H86" t="str">
            <v>S</v>
          </cell>
          <cell r="I86" t="str">
            <v>S</v>
          </cell>
          <cell r="J86" t="str">
            <v>46</v>
          </cell>
          <cell r="K86">
            <v>45356</v>
          </cell>
          <cell r="L86" t="str">
            <v>26060022220021640000195000000000004624037508355334</v>
          </cell>
          <cell r="M86" t="str">
            <v>2606002 - Garanhuns - PE</v>
          </cell>
          <cell r="N86">
            <v>1100</v>
          </cell>
        </row>
        <row r="87">
          <cell r="C87" t="str">
            <v>UPAE GARANHUNS - CG Nº 004/2013</v>
          </cell>
          <cell r="E87" t="str">
            <v>5.3 - Locação de Máquinas e Equipamentos</v>
          </cell>
          <cell r="F87">
            <v>13230571000164</v>
          </cell>
          <cell r="G87" t="str">
            <v>DJAIR DE BARROS VALENCA LTDA - EPP</v>
          </cell>
          <cell r="H87" t="str">
            <v>S</v>
          </cell>
          <cell r="I87" t="str">
            <v>S</v>
          </cell>
          <cell r="J87" t="str">
            <v>000001970</v>
          </cell>
          <cell r="K87">
            <v>45370</v>
          </cell>
          <cell r="L87" t="str">
            <v>XLGV34925</v>
          </cell>
          <cell r="M87" t="str">
            <v>2606002 - Garanhuns - PE</v>
          </cell>
          <cell r="N87">
            <v>1400</v>
          </cell>
        </row>
        <row r="88">
          <cell r="C88" t="str">
            <v>UPAE GARANHUNS - CG Nº 004/2013</v>
          </cell>
          <cell r="E88" t="str">
            <v>5.3 - Locação de Máquinas e Equipamentos</v>
          </cell>
          <cell r="F88">
            <v>24801362000140</v>
          </cell>
          <cell r="G88" t="str">
            <v>AMD TECNOLOGIA DA INFORMACAO E SISTEMAS</v>
          </cell>
          <cell r="H88" t="str">
            <v>S</v>
          </cell>
          <cell r="I88" t="str">
            <v>N</v>
          </cell>
          <cell r="J88" t="str">
            <v>699</v>
          </cell>
          <cell r="K88">
            <v>45352</v>
          </cell>
          <cell r="N88">
            <v>2051</v>
          </cell>
        </row>
        <row r="89">
          <cell r="C89" t="str">
            <v>UPAE GARANHUNS - CG Nº 004/2013</v>
          </cell>
          <cell r="E89" t="str">
            <v>5.3 - Locação de Máquinas e Equipamentos</v>
          </cell>
          <cell r="F89">
            <v>5097661000109</v>
          </cell>
          <cell r="G89" t="str">
            <v>CONTAGE CONSULT EM TELECOMUNICACOES E MONITORAMENTO LTDA</v>
          </cell>
          <cell r="H89" t="str">
            <v>S</v>
          </cell>
          <cell r="I89" t="str">
            <v>N</v>
          </cell>
          <cell r="J89" t="str">
            <v>008469</v>
          </cell>
          <cell r="K89">
            <v>45338</v>
          </cell>
          <cell r="N89">
            <v>935</v>
          </cell>
        </row>
        <row r="90">
          <cell r="C90" t="str">
            <v>UPAE GARANHUNS - CG Nº 004/2013</v>
          </cell>
          <cell r="E90" t="str">
            <v>5.3 - Locação de Máquinas e Equipamentos</v>
          </cell>
          <cell r="F90">
            <v>10279299000119</v>
          </cell>
          <cell r="G90" t="str">
            <v>RGRAPH LOC. COM. E SERV. LTDA - ME</v>
          </cell>
          <cell r="H90" t="str">
            <v>S</v>
          </cell>
          <cell r="I90" t="str">
            <v>N</v>
          </cell>
          <cell r="J90" t="str">
            <v>07518</v>
          </cell>
          <cell r="K90">
            <v>45358</v>
          </cell>
          <cell r="N90">
            <v>2254.44</v>
          </cell>
        </row>
        <row r="91">
          <cell r="C91" t="str">
            <v>UPAE GARANHUNS - CG Nº 004/2013</v>
          </cell>
          <cell r="E91" t="str">
            <v>5.3 - Locação de Máquinas e Equipamentos</v>
          </cell>
          <cell r="F91">
            <v>9014387000100</v>
          </cell>
          <cell r="G91" t="str">
            <v>COMPLETA SERVICOS DE AR CONDICIONADO E LOCACAO LTDA</v>
          </cell>
          <cell r="H91" t="str">
            <v>S</v>
          </cell>
          <cell r="I91" t="str">
            <v>N</v>
          </cell>
          <cell r="J91" t="str">
            <v>15</v>
          </cell>
          <cell r="K91">
            <v>45323</v>
          </cell>
          <cell r="N91">
            <v>380</v>
          </cell>
        </row>
        <row r="92">
          <cell r="C92" t="str">
            <v>UPAE GARANHUNS - CG Nº 004/2013</v>
          </cell>
          <cell r="E92" t="str">
            <v>5.1 - Locação de Equipamentos Médicos-Hospitalares</v>
          </cell>
          <cell r="F92">
            <v>24380578002041</v>
          </cell>
          <cell r="G92" t="str">
            <v>WHITE MARTINS GASES INDUSTRIAIS DO NORDESTE LTDA</v>
          </cell>
          <cell r="H92" t="str">
            <v>S</v>
          </cell>
          <cell r="I92" t="str">
            <v>N</v>
          </cell>
          <cell r="J92" t="str">
            <v>94701078</v>
          </cell>
          <cell r="K92">
            <v>45348</v>
          </cell>
          <cell r="N92">
            <v>10842.41</v>
          </cell>
        </row>
        <row r="93">
          <cell r="C93" t="str">
            <v>UPAE GARANHUNS - CG Nº 004/2013</v>
          </cell>
          <cell r="E93" t="str">
            <v>5.1 - Locação de Equipamentos Médicos-Hospitalares</v>
          </cell>
          <cell r="F93">
            <v>5991790000138</v>
          </cell>
          <cell r="G93" t="str">
            <v>CR MEDICAL PRODUTOS E SERVICOS LTDA</v>
          </cell>
          <cell r="H93" t="str">
            <v>S</v>
          </cell>
          <cell r="I93" t="str">
            <v>N</v>
          </cell>
          <cell r="J93" t="str">
            <v>202402</v>
          </cell>
          <cell r="K93">
            <v>45351</v>
          </cell>
          <cell r="N93">
            <v>13975</v>
          </cell>
        </row>
        <row r="94">
          <cell r="C94" t="str">
            <v>UPAE GARANHUNS - CG Nº 004/2013</v>
          </cell>
          <cell r="E94" t="str">
            <v>5.19 - Serviços Gráficos, de Encadernação e de Emolduração</v>
          </cell>
          <cell r="F94">
            <v>30491038000175</v>
          </cell>
          <cell r="G94" t="str">
            <v>EULINA GOMES TEIXEIRA 27110648400</v>
          </cell>
          <cell r="H94" t="str">
            <v>S</v>
          </cell>
          <cell r="I94" t="str">
            <v>S</v>
          </cell>
          <cell r="J94" t="str">
            <v>10</v>
          </cell>
          <cell r="K94">
            <v>45350</v>
          </cell>
          <cell r="L94" t="str">
            <v>26096002230491038000175000000000001024028677474547</v>
          </cell>
          <cell r="M94" t="str">
            <v>2609600 - Olinda - PE</v>
          </cell>
          <cell r="N94">
            <v>738.28</v>
          </cell>
        </row>
        <row r="95">
          <cell r="C95" t="str">
            <v>UPAE GARANHUNS - CG Nº 004/2013</v>
          </cell>
          <cell r="E95" t="str">
            <v>5.20 - Serviços Judicíarios e Cartoriais</v>
          </cell>
          <cell r="F95">
            <v>2566224000190</v>
          </cell>
          <cell r="G95" t="str">
            <v>TRT 6 REGIAO PE</v>
          </cell>
          <cell r="H95" t="str">
            <v>S</v>
          </cell>
          <cell r="I95" t="str">
            <v>N</v>
          </cell>
          <cell r="N95">
            <v>1574</v>
          </cell>
        </row>
        <row r="96">
          <cell r="C96" t="str">
            <v>UPAE GARANHUNS - CG Nº 004/2013</v>
          </cell>
          <cell r="E96" t="str">
            <v>5.20 - Serviços Judicíarios e Cartoriais</v>
          </cell>
          <cell r="F96">
            <v>2566224000190</v>
          </cell>
          <cell r="G96" t="str">
            <v>TRT 6 REGIAO PE</v>
          </cell>
          <cell r="H96" t="str">
            <v>S</v>
          </cell>
          <cell r="I96" t="str">
            <v>N</v>
          </cell>
          <cell r="N96">
            <v>2587</v>
          </cell>
        </row>
        <row r="97">
          <cell r="C97" t="str">
            <v>UPAE GARANHUNS - CG Nº 004/2013</v>
          </cell>
          <cell r="E97" t="str">
            <v>5.20 - Serviços Judicíarios e Cartoriais</v>
          </cell>
          <cell r="F97">
            <v>2566224000190</v>
          </cell>
          <cell r="G97" t="str">
            <v>TRT 6 REGIAO PE</v>
          </cell>
          <cell r="H97" t="str">
            <v>S</v>
          </cell>
          <cell r="I97" t="str">
            <v>N</v>
          </cell>
          <cell r="N97">
            <v>100</v>
          </cell>
        </row>
        <row r="98">
          <cell r="C98" t="str">
            <v>UPAE GARANHUNS - CG Nº 004/2013</v>
          </cell>
          <cell r="E98" t="str">
            <v>5.20 - Serviços Judicíarios e Cartoriais</v>
          </cell>
          <cell r="F98">
            <v>2566224000190</v>
          </cell>
          <cell r="G98" t="str">
            <v>TRT 6 REGIAO PE</v>
          </cell>
          <cell r="H98" t="str">
            <v>S</v>
          </cell>
          <cell r="I98" t="str">
            <v>N</v>
          </cell>
          <cell r="N98">
            <v>200</v>
          </cell>
        </row>
        <row r="99">
          <cell r="C99" t="str">
            <v>UPAE GARANHUNS - CG Nº 004/2013</v>
          </cell>
          <cell r="E99" t="str">
            <v>4.99 - Outros Serviços de Terceiros Pessoa Física</v>
          </cell>
          <cell r="F99">
            <v>69242836400</v>
          </cell>
          <cell r="G99" t="str">
            <v>GUSTAVO CALDAS LOUREIRO AMORIM</v>
          </cell>
          <cell r="H99" t="str">
            <v>S</v>
          </cell>
          <cell r="I99" t="str">
            <v>N</v>
          </cell>
          <cell r="N99">
            <v>240</v>
          </cell>
        </row>
        <row r="100">
          <cell r="C100" t="str">
            <v>UPAE GARANHUNS - CG Nº 004/2013</v>
          </cell>
          <cell r="E100" t="str">
            <v>4.99 - Outros Serviços de Terceiros Pessoa Física</v>
          </cell>
          <cell r="F100">
            <v>69242836400</v>
          </cell>
          <cell r="G100" t="str">
            <v>GUSTAVO CALDAS LOUREIRO AMORIM</v>
          </cell>
          <cell r="H100" t="str">
            <v>S</v>
          </cell>
          <cell r="I100" t="str">
            <v>N</v>
          </cell>
          <cell r="N100">
            <v>563.85</v>
          </cell>
        </row>
        <row r="101">
          <cell r="C101" t="str">
            <v>UPAE GARANHUNS - CG Nº 004/2013</v>
          </cell>
          <cell r="E101" t="str">
            <v>5.99 - Outros Serviços de Terceiros Pessoa Jurídica</v>
          </cell>
          <cell r="F101">
            <v>9039744001409</v>
          </cell>
          <cell r="G101" t="str">
            <v>FUNDACAO GESTAO MARTINIANO FERNANDES - FUNDO FIXO</v>
          </cell>
          <cell r="H101" t="str">
            <v>S</v>
          </cell>
          <cell r="I101" t="str">
            <v>N</v>
          </cell>
          <cell r="N101">
            <v>10</v>
          </cell>
        </row>
        <row r="102">
          <cell r="C102" t="str">
            <v>UPAE GARANHUNS - CG Nº 004/2013</v>
          </cell>
          <cell r="E102" t="str">
            <v>5.16 - Serviços Médico-Hospitalares, Odotonlogia e Laboratoriais</v>
          </cell>
          <cell r="F102">
            <v>51229394000195</v>
          </cell>
          <cell r="G102" t="str">
            <v>OFTALMO TENORIO LTDA</v>
          </cell>
          <cell r="H102" t="str">
            <v>S</v>
          </cell>
          <cell r="I102" t="str">
            <v>S</v>
          </cell>
          <cell r="J102" t="str">
            <v>000000020</v>
          </cell>
          <cell r="K102">
            <v>45355</v>
          </cell>
          <cell r="L102" t="str">
            <v>XPJU60426</v>
          </cell>
          <cell r="M102" t="str">
            <v>2609600 - Olinda - PE</v>
          </cell>
          <cell r="N102">
            <v>109860</v>
          </cell>
        </row>
        <row r="103">
          <cell r="C103" t="str">
            <v>UPAE GARANHUNS - CG Nº 004/2013</v>
          </cell>
          <cell r="E103" t="str">
            <v>5.16 - Serviços Médico-Hospitalares, Odotonlogia e Laboratoriais</v>
          </cell>
          <cell r="F103">
            <v>27946470000107</v>
          </cell>
          <cell r="G103" t="str">
            <v>HOSPMED SERVICOS EM SAUDE LTDA</v>
          </cell>
          <cell r="H103" t="str">
            <v>S</v>
          </cell>
          <cell r="I103" t="str">
            <v>N</v>
          </cell>
          <cell r="M103" t="str">
            <v>2704302 - Maceió - AL</v>
          </cell>
          <cell r="N103">
            <v>200361.72</v>
          </cell>
        </row>
        <row r="104">
          <cell r="C104" t="str">
            <v>UPAE GARANHUNS - CG Nº 004/2013</v>
          </cell>
          <cell r="E104" t="str">
            <v>5.16 - Serviços Médico-Hospitalares, Odotonlogia e Laboratoriais</v>
          </cell>
          <cell r="F104">
            <v>27946470000107</v>
          </cell>
          <cell r="G104" t="str">
            <v>HOSPMED SERVICOS EM SAUDE LTDA</v>
          </cell>
          <cell r="H104" t="str">
            <v>S</v>
          </cell>
          <cell r="I104" t="str">
            <v>S</v>
          </cell>
          <cell r="J104" t="str">
            <v>250</v>
          </cell>
          <cell r="K104">
            <v>45366</v>
          </cell>
          <cell r="L104" t="str">
            <v>0KPYXKYB1</v>
          </cell>
          <cell r="M104" t="str">
            <v>2704302 - Maceió - AL</v>
          </cell>
          <cell r="N104">
            <v>19589.52</v>
          </cell>
        </row>
        <row r="105">
          <cell r="C105" t="str">
            <v>UPAE GARANHUNS - CG Nº 004/2013</v>
          </cell>
          <cell r="E105" t="str">
            <v>5.16 - Serviços Médico-Hospitalares, Odotonlogia e Laboratoriais</v>
          </cell>
          <cell r="F105">
            <v>27718657000145</v>
          </cell>
          <cell r="G105" t="str">
            <v>ULTRAHOSP SERVICOS EM SAUDE LTDA</v>
          </cell>
          <cell r="H105" t="str">
            <v>S</v>
          </cell>
          <cell r="I105" t="str">
            <v>S</v>
          </cell>
          <cell r="J105" t="str">
            <v>364</v>
          </cell>
          <cell r="K105">
            <v>45366</v>
          </cell>
          <cell r="L105" t="str">
            <v>FNUY7OJDR</v>
          </cell>
          <cell r="M105" t="str">
            <v>2704302 - Maceió - AL</v>
          </cell>
          <cell r="N105">
            <v>97843.13</v>
          </cell>
        </row>
        <row r="106">
          <cell r="C106" t="str">
            <v>UPAE GARANHUNS - CG Nº 004/2013</v>
          </cell>
          <cell r="E106" t="str">
            <v>5.16 - Serviços Médico-Hospitalares, Odotonlogia e Laboratoriais</v>
          </cell>
          <cell r="F106">
            <v>27798213000167</v>
          </cell>
          <cell r="G106" t="str">
            <v>MULTIMED SERVICOS EM SAUDE LTDA</v>
          </cell>
          <cell r="H106" t="str">
            <v>S</v>
          </cell>
          <cell r="I106" t="str">
            <v>N</v>
          </cell>
          <cell r="M106" t="str">
            <v>2704302 - Maceió - AL</v>
          </cell>
          <cell r="N106">
            <v>74554.539999999994</v>
          </cell>
        </row>
        <row r="107">
          <cell r="C107" t="str">
            <v>UPAE GARANHUNS - CG Nº 004/2013</v>
          </cell>
          <cell r="E107" t="str">
            <v>5.16 - Serviços Médico-Hospitalares, Odotonlogia e Laboratoriais</v>
          </cell>
          <cell r="F107" t="str">
            <v>46.881.096/0001-45</v>
          </cell>
          <cell r="G107" t="str">
            <v>J P TENORIO VAZ SERVICOS DE PRESTADORES HOSPITALARES LTDA</v>
          </cell>
          <cell r="H107" t="str">
            <v>S</v>
          </cell>
          <cell r="I107" t="str">
            <v>S</v>
          </cell>
          <cell r="J107" t="str">
            <v>00000057</v>
          </cell>
          <cell r="K107">
            <v>45356</v>
          </cell>
          <cell r="L107" t="str">
            <v>K38C-4ZGRY</v>
          </cell>
          <cell r="M107" t="str">
            <v>2609402 - Moreno - PE</v>
          </cell>
          <cell r="N107">
            <v>3350</v>
          </cell>
        </row>
        <row r="108">
          <cell r="C108" t="str">
            <v>UPAE GARANHUNS - CG Nº 004/2013</v>
          </cell>
          <cell r="E108" t="str">
            <v>5.16 - Serviços Médico-Hospitalares, Odotonlogia e Laboratoriais</v>
          </cell>
          <cell r="F108">
            <v>20857554000117</v>
          </cell>
          <cell r="G108" t="str">
            <v>FRANCA FERREIRA E ANDRADE LTDA - ME</v>
          </cell>
          <cell r="H108" t="str">
            <v>S</v>
          </cell>
          <cell r="I108" t="str">
            <v>S</v>
          </cell>
          <cell r="J108" t="str">
            <v>000002810</v>
          </cell>
          <cell r="K108">
            <v>45366</v>
          </cell>
          <cell r="L108" t="str">
            <v>BKLH25269</v>
          </cell>
          <cell r="M108" t="str">
            <v>2606002 - Garanhuns - PE</v>
          </cell>
          <cell r="N108">
            <v>8645</v>
          </cell>
        </row>
        <row r="109">
          <cell r="C109" t="str">
            <v>UPAE GARANHUNS - CG Nº 004/2013</v>
          </cell>
          <cell r="E109" t="str">
            <v>5.16 - Serviços Médico-Hospitalares, Odotonlogia e Laboratoriais</v>
          </cell>
          <cell r="F109">
            <v>4539279017374</v>
          </cell>
          <cell r="G109" t="str">
            <v>CIENTIFICALAB PRODUTOS LABORATORIAIS E SISTEMAS LTDA</v>
          </cell>
          <cell r="H109" t="str">
            <v>S</v>
          </cell>
          <cell r="I109" t="str">
            <v>S</v>
          </cell>
          <cell r="J109" t="str">
            <v>00000231</v>
          </cell>
          <cell r="K109">
            <v>45356</v>
          </cell>
          <cell r="L109" t="str">
            <v>4BCK-ZTTQ</v>
          </cell>
          <cell r="M109" t="str">
            <v>2611606 - Recife - PE</v>
          </cell>
          <cell r="N109">
            <v>65720.37</v>
          </cell>
        </row>
        <row r="110">
          <cell r="C110" t="str">
            <v>UPAE GARANHUNS - CG Nº 004/2013</v>
          </cell>
          <cell r="E110" t="str">
            <v>5.99 - Outros Serviços de Terceiros Pessoa Jurídica</v>
          </cell>
          <cell r="F110">
            <v>19309563000194</v>
          </cell>
          <cell r="G110" t="str">
            <v>PORTAL TELEMEDICINA LTDA</v>
          </cell>
          <cell r="H110" t="str">
            <v>S</v>
          </cell>
          <cell r="I110" t="str">
            <v>S</v>
          </cell>
          <cell r="J110" t="str">
            <v>5298</v>
          </cell>
          <cell r="K110">
            <v>45364</v>
          </cell>
          <cell r="L110" t="str">
            <v>503Q.8035.1919.0817299-5</v>
          </cell>
          <cell r="M110" t="str">
            <v>3550308 - São Paulo - SP</v>
          </cell>
          <cell r="N110">
            <v>2397</v>
          </cell>
        </row>
        <row r="111">
          <cell r="C111" t="str">
            <v>UPAE GARANHUNS - CG Nº 004/2013</v>
          </cell>
          <cell r="E111" t="str">
            <v>5.99 - Outros Serviços de Terceiros Pessoa Jurídica</v>
          </cell>
          <cell r="F111">
            <v>24973173000154</v>
          </cell>
          <cell r="G111" t="str">
            <v>ALMEIDA E RODRIGUES SERVICOS DE SAUDE LTDA ME</v>
          </cell>
          <cell r="H111" t="str">
            <v>S</v>
          </cell>
          <cell r="I111" t="str">
            <v>S</v>
          </cell>
          <cell r="J111" t="str">
            <v>000003042</v>
          </cell>
          <cell r="K111">
            <v>45364</v>
          </cell>
          <cell r="L111" t="str">
            <v>GDQG05197</v>
          </cell>
          <cell r="M111" t="str">
            <v>2606002 - Garanhuns - PE</v>
          </cell>
          <cell r="N111">
            <v>12020.8</v>
          </cell>
        </row>
        <row r="112">
          <cell r="C112" t="str">
            <v>UPAE GARANHUNS - CG Nº 004/2013</v>
          </cell>
          <cell r="E112" t="str">
            <v>5.99 - Outros Serviços de Terceiros Pessoa Jurídica</v>
          </cell>
          <cell r="F112">
            <v>8703825000184</v>
          </cell>
          <cell r="G112" t="str">
            <v>TELEPACS DIAGNOSTICO POR IMAGEM LTDA</v>
          </cell>
          <cell r="H112" t="str">
            <v>S</v>
          </cell>
          <cell r="I112" t="str">
            <v>S</v>
          </cell>
          <cell r="J112" t="str">
            <v>14356</v>
          </cell>
          <cell r="K112">
            <v>45355</v>
          </cell>
          <cell r="L112" t="str">
            <v>ATTOAYUUQ</v>
          </cell>
          <cell r="M112" t="str">
            <v>3170206 - Uberlândia - MG</v>
          </cell>
          <cell r="N112">
            <v>3724</v>
          </cell>
        </row>
        <row r="113">
          <cell r="C113" t="str">
            <v>UPAE GARANHUNS - CG Nº 004/2013</v>
          </cell>
          <cell r="E113" t="str">
            <v>5.15 - Serviços Domésticos</v>
          </cell>
          <cell r="F113">
            <v>6272575004803</v>
          </cell>
          <cell r="G113" t="str">
            <v>LAVEBRAS GESTAO DE TEXTEIS S.A.</v>
          </cell>
          <cell r="H113" t="str">
            <v>S</v>
          </cell>
          <cell r="I113" t="str">
            <v>S</v>
          </cell>
          <cell r="J113" t="str">
            <v>5775</v>
          </cell>
          <cell r="K113">
            <v>45351</v>
          </cell>
          <cell r="L113" t="str">
            <v>ZIIV93487</v>
          </cell>
          <cell r="M113" t="str">
            <v>2610707 - Paulista - PE</v>
          </cell>
          <cell r="N113">
            <v>4973.51</v>
          </cell>
        </row>
        <row r="114">
          <cell r="C114" t="str">
            <v>UPAE GARANHUNS - CG Nº 004/2013</v>
          </cell>
          <cell r="E114" t="str">
            <v>5.10 - Detetização/Tratamento de Resíduos e Afins</v>
          </cell>
          <cell r="F114">
            <v>11863530000180</v>
          </cell>
          <cell r="G114" t="str">
            <v>BRASCON GESTAO AMBIENTAL LTDA</v>
          </cell>
          <cell r="H114" t="str">
            <v>S</v>
          </cell>
          <cell r="I114" t="str">
            <v>S</v>
          </cell>
          <cell r="J114" t="str">
            <v>185205</v>
          </cell>
          <cell r="K114">
            <v>45362</v>
          </cell>
          <cell r="L114" t="str">
            <v>17CS4B652</v>
          </cell>
          <cell r="M114" t="str">
            <v>2611309 - Pombos - PE</v>
          </cell>
          <cell r="N114">
            <v>175.75</v>
          </cell>
        </row>
        <row r="115">
          <cell r="C115" t="str">
            <v>UPAE GARANHUNS - CG Nº 004/2013</v>
          </cell>
          <cell r="E115" t="str">
            <v>5.17 - Manutenção de Software, Certificação Digital e Microfilmagem</v>
          </cell>
          <cell r="F115">
            <v>4069709000102</v>
          </cell>
          <cell r="G115" t="str">
            <v>BIONEXO S.A.</v>
          </cell>
          <cell r="H115" t="str">
            <v>S</v>
          </cell>
          <cell r="I115" t="str">
            <v>S</v>
          </cell>
          <cell r="J115" t="str">
            <v>00440802</v>
          </cell>
          <cell r="K115">
            <v>45352</v>
          </cell>
          <cell r="L115" t="str">
            <v>RVE7-XM6E</v>
          </cell>
          <cell r="M115" t="str">
            <v>3550308 - São Paulo - SP</v>
          </cell>
          <cell r="N115">
            <v>1000</v>
          </cell>
        </row>
        <row r="116">
          <cell r="C116" t="str">
            <v>UPAE GARANHUNS - CG Nº 004/2013</v>
          </cell>
          <cell r="E116" t="str">
            <v>5.17 - Manutenção de Software, Certificação Digital e Microfilmagem</v>
          </cell>
          <cell r="F116">
            <v>5620302000267</v>
          </cell>
          <cell r="G116" t="str">
            <v>GREEN PAPER FREE SOLUCOES SEM PAPEL LTDA ME</v>
          </cell>
          <cell r="H116" t="str">
            <v>S</v>
          </cell>
          <cell r="I116" t="str">
            <v>S</v>
          </cell>
          <cell r="J116" t="str">
            <v>00006234</v>
          </cell>
          <cell r="K116">
            <v>45324</v>
          </cell>
          <cell r="L116" t="str">
            <v>KD6G-5PGHJ</v>
          </cell>
          <cell r="M116" t="str">
            <v>2602308 - Bonito - PE</v>
          </cell>
          <cell r="N116">
            <v>3199.77</v>
          </cell>
        </row>
        <row r="117">
          <cell r="C117" t="str">
            <v>UPAE GARANHUNS - CG Nº 004/2013</v>
          </cell>
          <cell r="E117" t="str">
            <v>5.17 - Manutenção de Software, Certificação Digital e Microfilmagem</v>
          </cell>
          <cell r="F117">
            <v>92306257000780</v>
          </cell>
          <cell r="G117" t="str">
            <v>MV INFORMATICA NORDESTE LTDA</v>
          </cell>
          <cell r="H117" t="str">
            <v>S</v>
          </cell>
          <cell r="I117" t="str">
            <v>S</v>
          </cell>
          <cell r="J117" t="str">
            <v>00068360</v>
          </cell>
          <cell r="K117">
            <v>45325</v>
          </cell>
          <cell r="L117" t="str">
            <v>NDJA-QHFV</v>
          </cell>
          <cell r="M117" t="str">
            <v>2611606 - Recife - PE</v>
          </cell>
          <cell r="N117">
            <v>13107.23</v>
          </cell>
        </row>
        <row r="118">
          <cell r="C118" t="str">
            <v>UPAE GARANHUNS - CG Nº 004/2013</v>
          </cell>
          <cell r="E118" t="str">
            <v>5.17 - Manutenção de Software, Certificação Digital e Microfilmagem</v>
          </cell>
          <cell r="F118">
            <v>9236362000150</v>
          </cell>
          <cell r="G118" t="str">
            <v>SELECTY TECNOLOGIA PARA RH LTDA - ME</v>
          </cell>
          <cell r="H118" t="str">
            <v>S</v>
          </cell>
          <cell r="I118" t="str">
            <v>S</v>
          </cell>
          <cell r="J118" t="str">
            <v>10334</v>
          </cell>
          <cell r="K118">
            <v>45352</v>
          </cell>
          <cell r="L118" t="str">
            <v>XVBU9801</v>
          </cell>
          <cell r="M118" t="str">
            <v>4106902 - Curitiba - PR</v>
          </cell>
          <cell r="N118">
            <v>152</v>
          </cell>
        </row>
        <row r="119">
          <cell r="C119" t="str">
            <v>UPAE GARANHUNS - CG Nº 004/2013</v>
          </cell>
          <cell r="E119" t="str">
            <v>5.17 - Manutenção de Software, Certificação Digital e Microfilmagem</v>
          </cell>
          <cell r="F119">
            <v>45384884000163</v>
          </cell>
          <cell r="G119" t="str">
            <v>WEBDOX DO BRASIL LTDA</v>
          </cell>
          <cell r="H119" t="str">
            <v>S</v>
          </cell>
          <cell r="I119" t="str">
            <v>S</v>
          </cell>
          <cell r="J119" t="str">
            <v>00000601</v>
          </cell>
          <cell r="K119">
            <v>45328</v>
          </cell>
          <cell r="L119" t="str">
            <v>KJ1K-YUPZ</v>
          </cell>
          <cell r="M119" t="str">
            <v>3550308 - São Paulo - SP</v>
          </cell>
          <cell r="N119">
            <v>960</v>
          </cell>
        </row>
        <row r="120">
          <cell r="C120" t="str">
            <v>UPAE GARANHUNS - CG Nº 004/2013</v>
          </cell>
          <cell r="E120" t="str">
            <v>5.17 - Manutenção de Software, Certificação Digital e Microfilmagem</v>
          </cell>
          <cell r="F120">
            <v>53113791000122</v>
          </cell>
          <cell r="G120" t="str">
            <v>TOTVS S.A</v>
          </cell>
          <cell r="H120" t="str">
            <v>S</v>
          </cell>
          <cell r="I120" t="str">
            <v>S</v>
          </cell>
          <cell r="J120" t="str">
            <v>03757759</v>
          </cell>
          <cell r="K120">
            <v>45327</v>
          </cell>
          <cell r="L120" t="str">
            <v>RWXC-X6RQ</v>
          </cell>
          <cell r="M120" t="str">
            <v>3550308 - São Paulo - SP</v>
          </cell>
          <cell r="N120">
            <v>195.66</v>
          </cell>
        </row>
        <row r="121">
          <cell r="C121" t="str">
            <v>UPAE GARANHUNS - CG Nº 004/2013</v>
          </cell>
          <cell r="E121" t="str">
            <v>5.17 - Manutenção de Software, Certificação Digital e Microfilmagem</v>
          </cell>
          <cell r="F121">
            <v>53113791000122</v>
          </cell>
          <cell r="G121" t="str">
            <v>TOTVS S.A</v>
          </cell>
          <cell r="H121" t="str">
            <v>S</v>
          </cell>
          <cell r="I121" t="str">
            <v>S</v>
          </cell>
          <cell r="J121" t="str">
            <v>03757809</v>
          </cell>
          <cell r="K121">
            <v>45327</v>
          </cell>
          <cell r="L121" t="str">
            <v>QUL9-2QJJ</v>
          </cell>
          <cell r="M121" t="str">
            <v>3550308 - São Paulo - SP</v>
          </cell>
          <cell r="N121">
            <v>1293.99</v>
          </cell>
        </row>
        <row r="122">
          <cell r="C122" t="str">
            <v>UPAE GARANHUNS - CG Nº 004/2013</v>
          </cell>
          <cell r="E122" t="str">
            <v>5.17 - Manutenção de Software, Certificação Digital e Microfilmagem</v>
          </cell>
          <cell r="F122">
            <v>53113791000122</v>
          </cell>
          <cell r="G122" t="str">
            <v>TOTVS S.A</v>
          </cell>
          <cell r="H122" t="str">
            <v>S</v>
          </cell>
          <cell r="I122" t="str">
            <v>S</v>
          </cell>
          <cell r="J122" t="str">
            <v>03757848</v>
          </cell>
          <cell r="K122">
            <v>45327</v>
          </cell>
          <cell r="L122" t="str">
            <v>2JTK-53C2</v>
          </cell>
          <cell r="M122" t="str">
            <v>3550308 - São Paulo - SP</v>
          </cell>
          <cell r="N122">
            <v>116.59</v>
          </cell>
        </row>
        <row r="123">
          <cell r="C123" t="str">
            <v>UPAE GARANHUNS - CG Nº 004/2013</v>
          </cell>
          <cell r="E123" t="str">
            <v>5.17 - Manutenção de Software, Certificação Digital e Microfilmagem</v>
          </cell>
          <cell r="F123">
            <v>53113791000122</v>
          </cell>
          <cell r="G123" t="str">
            <v>TOTVS S.A</v>
          </cell>
          <cell r="H123" t="str">
            <v>S</v>
          </cell>
          <cell r="I123" t="str">
            <v>S</v>
          </cell>
          <cell r="J123" t="str">
            <v>03757589</v>
          </cell>
          <cell r="K123">
            <v>45327</v>
          </cell>
          <cell r="L123" t="str">
            <v>GRXQ-CMDX</v>
          </cell>
          <cell r="M123" t="str">
            <v>3550308 - São Paulo - SP</v>
          </cell>
          <cell r="N123">
            <v>309.95999999999998</v>
          </cell>
        </row>
        <row r="124">
          <cell r="C124" t="str">
            <v>UPAE GARANHUNS - CG Nº 004/2013</v>
          </cell>
          <cell r="E124" t="str">
            <v>5.17 - Manutenção de Software, Certificação Digital e Microfilmagem</v>
          </cell>
          <cell r="F124">
            <v>53113791000122</v>
          </cell>
          <cell r="G124" t="str">
            <v>TOTVS S.A</v>
          </cell>
          <cell r="H124" t="str">
            <v>S</v>
          </cell>
          <cell r="I124" t="str">
            <v>S</v>
          </cell>
          <cell r="J124" t="str">
            <v>03771230</v>
          </cell>
          <cell r="K124">
            <v>45336</v>
          </cell>
          <cell r="L124" t="str">
            <v>LK9M-3JFY</v>
          </cell>
          <cell r="M124" t="str">
            <v>3550308 - São Paulo - SP</v>
          </cell>
          <cell r="N124">
            <v>285.52999999999997</v>
          </cell>
        </row>
        <row r="125">
          <cell r="C125" t="str">
            <v>UPAE GARANHUNS - CG Nº 004/2013</v>
          </cell>
          <cell r="E125" t="str">
            <v>5.17 - Manutenção de Software, Certificação Digital e Microfilmagem</v>
          </cell>
          <cell r="F125">
            <v>53113791000122</v>
          </cell>
          <cell r="G125" t="str">
            <v>TOTVS S.A</v>
          </cell>
          <cell r="H125" t="str">
            <v>S</v>
          </cell>
          <cell r="I125" t="str">
            <v>S</v>
          </cell>
          <cell r="J125" t="str">
            <v>03771256</v>
          </cell>
          <cell r="K125">
            <v>45336</v>
          </cell>
          <cell r="L125" t="str">
            <v>BABW-EBEQ</v>
          </cell>
          <cell r="M125" t="str">
            <v>3550308 - São Paulo - SP</v>
          </cell>
          <cell r="N125">
            <v>279.70999999999998</v>
          </cell>
        </row>
        <row r="126">
          <cell r="C126" t="str">
            <v>UPAE GARANHUNS - CG Nº 004/2013</v>
          </cell>
          <cell r="E126" t="str">
            <v>5.17 - Manutenção de Software, Certificação Digital e Microfilmagem</v>
          </cell>
          <cell r="F126">
            <v>5020356000100</v>
          </cell>
          <cell r="G126" t="str">
            <v>BID COMERCIO E SERVICOS EM TECNOLOGIA DA INFORMACAO LTDA</v>
          </cell>
          <cell r="H126" t="str">
            <v>S</v>
          </cell>
          <cell r="I126" t="str">
            <v>S</v>
          </cell>
          <cell r="J126" t="str">
            <v>00006595</v>
          </cell>
          <cell r="K126">
            <v>45352</v>
          </cell>
          <cell r="L126" t="str">
            <v>UYRN-EWW7</v>
          </cell>
          <cell r="M126" t="str">
            <v>2611606 - Recife - PE</v>
          </cell>
          <cell r="N126">
            <v>697.58</v>
          </cell>
        </row>
        <row r="127">
          <cell r="C127" t="str">
            <v>UPAE GARANHUNS - CG Nº 004/2013</v>
          </cell>
          <cell r="E127" t="str">
            <v>5.17 - Manutenção de Software, Certificação Digital e Microfilmagem</v>
          </cell>
          <cell r="F127">
            <v>5020356000100</v>
          </cell>
          <cell r="G127" t="str">
            <v>BID COMERCIO E SERVICOS EM TECNOLOGIA DA INFORMACAO LTDA</v>
          </cell>
          <cell r="H127" t="str">
            <v>S</v>
          </cell>
          <cell r="I127" t="str">
            <v>S</v>
          </cell>
          <cell r="J127" t="str">
            <v>00006508</v>
          </cell>
          <cell r="K127">
            <v>45330</v>
          </cell>
          <cell r="L127" t="str">
            <v>LKY3-2JMQ</v>
          </cell>
          <cell r="M127" t="str">
            <v>2611606 - Recife - PE</v>
          </cell>
          <cell r="N127">
            <v>5673.69</v>
          </cell>
        </row>
        <row r="128">
          <cell r="C128" t="str">
            <v>UPAE GARANHUNS - CG Nº 004/2013</v>
          </cell>
          <cell r="E128" t="str">
            <v>5.17 - Manutenção de Software, Certificação Digital e Microfilmagem</v>
          </cell>
          <cell r="F128">
            <v>5401067000151</v>
          </cell>
          <cell r="G128" t="str">
            <v>TEIKO SOLUCOES EM TECNOLOGIA DA INFORMACAO LTDA</v>
          </cell>
          <cell r="H128" t="str">
            <v>S</v>
          </cell>
          <cell r="I128" t="str">
            <v>S</v>
          </cell>
          <cell r="J128" t="str">
            <v>32284</v>
          </cell>
          <cell r="K128">
            <v>45337</v>
          </cell>
          <cell r="L128" t="str">
            <v>8D8B927E0</v>
          </cell>
          <cell r="M128" t="str">
            <v>4202404 - Blumenau - SC</v>
          </cell>
          <cell r="N128">
            <v>3607.5</v>
          </cell>
        </row>
        <row r="129">
          <cell r="C129" t="str">
            <v>UPAE GARANHUNS - CG Nº 004/2013</v>
          </cell>
          <cell r="E129" t="str">
            <v>5.17 - Manutenção de Software, Certificação Digital e Microfilmagem</v>
          </cell>
          <cell r="F129">
            <v>27208515000138</v>
          </cell>
          <cell r="G129" t="str">
            <v>REDFOX SOLUCOES DIGITAIS LTDA - ME</v>
          </cell>
          <cell r="H129" t="str">
            <v>S</v>
          </cell>
          <cell r="I129" t="str">
            <v>S</v>
          </cell>
          <cell r="J129" t="str">
            <v>00000948</v>
          </cell>
          <cell r="K129">
            <v>45356</v>
          </cell>
          <cell r="L129" t="str">
            <v>MPXX-FZQR</v>
          </cell>
          <cell r="M129" t="str">
            <v>3550308 - São Paulo - SP</v>
          </cell>
          <cell r="N129">
            <v>219.17</v>
          </cell>
        </row>
        <row r="130">
          <cell r="C130" t="str">
            <v>UPAE GARANHUNS - CG Nº 004/2013</v>
          </cell>
          <cell r="E130" t="str">
            <v>5.17 - Manutenção de Software, Certificação Digital e Microfilmagem</v>
          </cell>
          <cell r="F130">
            <v>12499520000170</v>
          </cell>
          <cell r="G130" t="str">
            <v>CLICKSIGN GESTAO DE DOCUMENTOS S/A</v>
          </cell>
          <cell r="H130" t="str">
            <v>S</v>
          </cell>
          <cell r="I130" t="str">
            <v>S</v>
          </cell>
          <cell r="J130" t="str">
            <v>175112</v>
          </cell>
          <cell r="K130">
            <v>45344</v>
          </cell>
          <cell r="L130" t="str">
            <v>176S.6280.8236.8571099-V</v>
          </cell>
          <cell r="M130" t="str">
            <v>3505708 - Barueri - SP</v>
          </cell>
          <cell r="N130">
            <v>94.47</v>
          </cell>
        </row>
        <row r="131">
          <cell r="C131" t="str">
            <v>UPAE GARANHUNS - CG Nº 004/2013</v>
          </cell>
          <cell r="E131" t="str">
            <v>5.99 - Outros Serviços de Terceiros Pessoa Jurídica</v>
          </cell>
          <cell r="F131">
            <v>35521046000130</v>
          </cell>
          <cell r="G131" t="str">
            <v>TGI - CONSULTORIA EM GESTAO EMPRESARIAL LTDA</v>
          </cell>
          <cell r="H131" t="str">
            <v>S</v>
          </cell>
          <cell r="I131" t="str">
            <v>S</v>
          </cell>
          <cell r="J131" t="str">
            <v>00024296</v>
          </cell>
          <cell r="K131">
            <v>45328</v>
          </cell>
          <cell r="L131" t="str">
            <v>N2JJ-GS8H</v>
          </cell>
          <cell r="M131" t="str">
            <v>2611606 - Recife - PE</v>
          </cell>
          <cell r="N131">
            <v>3600</v>
          </cell>
        </row>
        <row r="132">
          <cell r="C132" t="str">
            <v>UPAE GARANHUNS - CG Nº 004/2013</v>
          </cell>
          <cell r="E132" t="str">
            <v>5.99 - Outros Serviços de Terceiros Pessoa Jurídica</v>
          </cell>
          <cell r="F132">
            <v>58921792000117</v>
          </cell>
          <cell r="G132" t="str">
            <v>PLANISA PLANEJAMENTO E ORGANIZACAO DE INST DE SAUDE LTDA</v>
          </cell>
          <cell r="H132" t="str">
            <v>S</v>
          </cell>
          <cell r="I132" t="str">
            <v>S</v>
          </cell>
          <cell r="J132" t="str">
            <v>00032804</v>
          </cell>
          <cell r="K132">
            <v>45358</v>
          </cell>
          <cell r="L132" t="str">
            <v>9IUV-AU8H</v>
          </cell>
          <cell r="M132" t="str">
            <v>3550308 - São Paulo - SP</v>
          </cell>
          <cell r="N132">
            <v>4069.76</v>
          </cell>
        </row>
        <row r="133">
          <cell r="C133" t="str">
            <v>UPAE GARANHUNS - CG Nº 004/2013</v>
          </cell>
          <cell r="E133" t="str">
            <v>5.10 - Detetização/Tratamento de Resíduos e Afins</v>
          </cell>
          <cell r="F133">
            <v>10333266000100</v>
          </cell>
          <cell r="G133" t="str">
            <v>CARLOS ANTONIO DE OLIVEIRA MILET JUNIOR - ME</v>
          </cell>
          <cell r="H133" t="str">
            <v>S</v>
          </cell>
          <cell r="I133" t="str">
            <v>S</v>
          </cell>
          <cell r="J133" t="str">
            <v>00010844</v>
          </cell>
          <cell r="K133">
            <v>45348</v>
          </cell>
          <cell r="L133" t="str">
            <v>6ZHN-KVUZ</v>
          </cell>
          <cell r="M133" t="str">
            <v>2611606 - Recife - PE</v>
          </cell>
          <cell r="N133">
            <v>330</v>
          </cell>
        </row>
        <row r="134">
          <cell r="C134" t="str">
            <v>UPAE GARANHUNS - CG Nº 004/2013</v>
          </cell>
          <cell r="E134" t="str">
            <v>5.23 - Limpeza e Conservação</v>
          </cell>
          <cell r="F134">
            <v>10229013000190</v>
          </cell>
          <cell r="G134" t="str">
            <v>INTERCLEAN ADMINISTRACAO LTDA</v>
          </cell>
          <cell r="H134" t="str">
            <v>S</v>
          </cell>
          <cell r="I134" t="str">
            <v>S</v>
          </cell>
          <cell r="J134" t="str">
            <v>00001067</v>
          </cell>
          <cell r="K134">
            <v>45352</v>
          </cell>
          <cell r="L134" t="str">
            <v>Z79B-HYVL</v>
          </cell>
          <cell r="M134" t="str">
            <v>2611606 - Recife - PE</v>
          </cell>
          <cell r="N134">
            <v>71839.62</v>
          </cell>
        </row>
        <row r="135">
          <cell r="C135" t="str">
            <v>UPAE GARANHUNS - CG Nº 004/2013</v>
          </cell>
          <cell r="E135" t="str">
            <v>5.99 - Outros Serviços de Terceiros Pessoa Jurídica</v>
          </cell>
          <cell r="F135">
            <v>1825600000151</v>
          </cell>
          <cell r="G135" t="str">
            <v>LAMEN LTDA - ME</v>
          </cell>
          <cell r="H135" t="str">
            <v>S</v>
          </cell>
          <cell r="I135" t="str">
            <v>S</v>
          </cell>
          <cell r="J135" t="str">
            <v>000005564</v>
          </cell>
          <cell r="K135">
            <v>45337</v>
          </cell>
          <cell r="L135" t="str">
            <v>RGIP46504</v>
          </cell>
          <cell r="M135" t="str">
            <v>2606002 - Garanhuns - PE</v>
          </cell>
          <cell r="N135">
            <v>240</v>
          </cell>
        </row>
        <row r="136">
          <cell r="C136" t="str">
            <v>UPAE GARANHUNS - CG Nº 004/2013</v>
          </cell>
          <cell r="E136" t="str">
            <v>5.99 - Outros Serviços de Terceiros Pessoa Jurídica</v>
          </cell>
          <cell r="F136">
            <v>17336915000175</v>
          </cell>
          <cell r="G136" t="str">
            <v>LEANDRO SILVA DA ROCHA 03938180471</v>
          </cell>
          <cell r="H136" t="str">
            <v>S</v>
          </cell>
          <cell r="I136" t="str">
            <v>S</v>
          </cell>
          <cell r="J136" t="str">
            <v>8</v>
          </cell>
          <cell r="K136">
            <v>45362</v>
          </cell>
          <cell r="L136" t="str">
            <v>26060022217336915000175000000000000824037734524560</v>
          </cell>
          <cell r="M136" t="str">
            <v>2606002 - Garanhuns - PE</v>
          </cell>
          <cell r="N136">
            <v>42.74</v>
          </cell>
        </row>
        <row r="137">
          <cell r="C137" t="str">
            <v>UPAE GARANHUNS - CG Nº 004/2013</v>
          </cell>
          <cell r="E137" t="str">
            <v>5.99 - Outros Serviços de Terceiros Pessoa Jurídica</v>
          </cell>
          <cell r="F137">
            <v>18676958000162</v>
          </cell>
          <cell r="G137" t="str">
            <v>18.676.958 ADRICELIA MONTEIRO TEIXEIRA XAVIER</v>
          </cell>
          <cell r="H137" t="str">
            <v>S</v>
          </cell>
          <cell r="I137" t="str">
            <v>S</v>
          </cell>
          <cell r="J137" t="str">
            <v>7</v>
          </cell>
          <cell r="K137">
            <v>45352</v>
          </cell>
          <cell r="L137" t="str">
            <v>26060022218676958000162000000000000724031724878503</v>
          </cell>
          <cell r="M137" t="str">
            <v>2606002 - Garanhuns - PE</v>
          </cell>
          <cell r="N137">
            <v>1100</v>
          </cell>
        </row>
        <row r="138">
          <cell r="C138" t="str">
            <v>UPAE GARANHUNS - CG Nº 004/2013</v>
          </cell>
          <cell r="E138" t="str">
            <v>5.99 - Outros Serviços de Terceiros Pessoa Jurídica</v>
          </cell>
          <cell r="F138">
            <v>3910210000105</v>
          </cell>
          <cell r="G138" t="str">
            <v>SERVICO SOCIAL DA INDUSTRIA</v>
          </cell>
          <cell r="H138" t="str">
            <v>S</v>
          </cell>
          <cell r="I138" t="str">
            <v>N</v>
          </cell>
          <cell r="M138" t="str">
            <v>2611606 - Recife - PE</v>
          </cell>
          <cell r="N138">
            <v>1999.65</v>
          </cell>
        </row>
        <row r="139">
          <cell r="C139" t="str">
            <v>UPAE GARANHUNS - CG Nº 004/2013</v>
          </cell>
          <cell r="E139" t="str">
            <v>5.99 - Outros Serviços de Terceiros Pessoa Jurídica</v>
          </cell>
          <cell r="F139">
            <v>36021337000122</v>
          </cell>
          <cell r="G139" t="str">
            <v>BELIEVE MARKETING DIGITAL LTDA</v>
          </cell>
          <cell r="H139" t="str">
            <v>S</v>
          </cell>
          <cell r="I139" t="str">
            <v>S</v>
          </cell>
          <cell r="J139" t="str">
            <v>000000615</v>
          </cell>
          <cell r="K139">
            <v>45328</v>
          </cell>
          <cell r="L139" t="str">
            <v>LGFA46440</v>
          </cell>
          <cell r="M139" t="str">
            <v>2606002 - Garanhuns - PE</v>
          </cell>
          <cell r="N139">
            <v>3000</v>
          </cell>
        </row>
        <row r="140">
          <cell r="C140" t="str">
            <v>UPAE GARANHUNS - CG Nº 004/2013</v>
          </cell>
          <cell r="E140" t="str">
            <v>5.99 - Outros Serviços de Terceiros Pessoa Jurídica</v>
          </cell>
          <cell r="F140">
            <v>10998292000157</v>
          </cell>
          <cell r="G140" t="str">
            <v>CENTRO I E E PERNAMBUCO</v>
          </cell>
          <cell r="H140" t="str">
            <v>S</v>
          </cell>
          <cell r="I140" t="str">
            <v>N</v>
          </cell>
          <cell r="J140" t="str">
            <v>000386928</v>
          </cell>
          <cell r="K140">
            <v>45342</v>
          </cell>
          <cell r="M140" t="str">
            <v>2606002 - Garanhuns - PE</v>
          </cell>
          <cell r="N140">
            <v>499.2</v>
          </cell>
        </row>
        <row r="141">
          <cell r="C141" t="str">
            <v>UPAE GARANHUNS - CG Nº 004/2013</v>
          </cell>
          <cell r="E141" t="str">
            <v>5.99 - Outros Serviços de Terceiros Pessoa Jurídica</v>
          </cell>
          <cell r="F141">
            <v>2512303000119</v>
          </cell>
          <cell r="G141" t="str">
            <v>NOROES AZEVEDO SOCIEDADE DE ADVOGADOS</v>
          </cell>
          <cell r="H141" t="str">
            <v>S</v>
          </cell>
          <cell r="I141" t="str">
            <v>S</v>
          </cell>
          <cell r="J141" t="str">
            <v>00007011</v>
          </cell>
          <cell r="K141">
            <v>45328</v>
          </cell>
          <cell r="L141" t="str">
            <v>PEYR-JUGA</v>
          </cell>
          <cell r="M141" t="str">
            <v>2611606 - Recife - PE</v>
          </cell>
          <cell r="N141">
            <v>6687.42</v>
          </cell>
        </row>
        <row r="142">
          <cell r="C142" t="str">
            <v>UPAE GARANHUNS - CG Nº 004/2013</v>
          </cell>
          <cell r="E142" t="str">
            <v>5.99 - Outros Serviços de Terceiros Pessoa Jurídica</v>
          </cell>
          <cell r="F142">
            <v>2512303000119</v>
          </cell>
          <cell r="G142" t="str">
            <v>NOROES AZEVEDO SOCIEDADE DE ADVOGADOS</v>
          </cell>
          <cell r="H142" t="str">
            <v>S</v>
          </cell>
          <cell r="I142" t="str">
            <v>S</v>
          </cell>
          <cell r="J142" t="str">
            <v>00007012</v>
          </cell>
          <cell r="K142">
            <v>45328</v>
          </cell>
          <cell r="L142" t="str">
            <v>LLNX-EJBB</v>
          </cell>
          <cell r="M142" t="str">
            <v>2611606 - Recife - PE</v>
          </cell>
          <cell r="N142">
            <v>2823.57</v>
          </cell>
        </row>
        <row r="143">
          <cell r="C143" t="str">
            <v>UPAE GARANHUNS - CG Nº 004/2013</v>
          </cell>
          <cell r="E143" t="str">
            <v>5.99 - Outros Serviços de Terceiros Pessoa Jurídica</v>
          </cell>
          <cell r="F143">
            <v>13409775000329</v>
          </cell>
          <cell r="G143" t="str">
            <v>LINUS LOG LTDA</v>
          </cell>
          <cell r="H143" t="str">
            <v>S</v>
          </cell>
          <cell r="I143" t="str">
            <v>N</v>
          </cell>
          <cell r="M143" t="str">
            <v>2607901 - Jaboatão dos Guararapes - PE</v>
          </cell>
          <cell r="N143">
            <v>683.24</v>
          </cell>
        </row>
        <row r="144">
          <cell r="C144" t="str">
            <v>UPAE GARANHUNS - CG Nº 004/2013</v>
          </cell>
          <cell r="E144" t="str">
            <v>5.99 - Outros Serviços de Terceiros Pessoa Jurídica</v>
          </cell>
          <cell r="F144">
            <v>12008774000148</v>
          </cell>
          <cell r="G144" t="str">
            <v>CLODOALDO DA SILVA NEVES 74694634453</v>
          </cell>
          <cell r="H144" t="str">
            <v>S</v>
          </cell>
          <cell r="I144" t="str">
            <v>S</v>
          </cell>
          <cell r="J144" t="str">
            <v>7</v>
          </cell>
          <cell r="K144">
            <v>45359</v>
          </cell>
          <cell r="L144" t="str">
            <v>26060022212008774000148000000000000724030034020710</v>
          </cell>
          <cell r="M144" t="str">
            <v>2606002 - Garanhuns - PE</v>
          </cell>
          <cell r="N144">
            <v>440</v>
          </cell>
        </row>
        <row r="145">
          <cell r="C145" t="str">
            <v>UPAE GARANHUNS - CG Nº 004/2013</v>
          </cell>
          <cell r="E145" t="str">
            <v>5.99 - Outros Serviços de Terceiros Pessoa Jurídica</v>
          </cell>
          <cell r="F145" t="str">
            <v>32.311.179/0001-94</v>
          </cell>
          <cell r="G145" t="str">
            <v>26 LOG TRANSPORTES E SERVICOS LOGISTICOS DE CARGAS</v>
          </cell>
          <cell r="H145" t="str">
            <v>S</v>
          </cell>
          <cell r="I145" t="str">
            <v>S</v>
          </cell>
          <cell r="J145" t="str">
            <v>001890</v>
          </cell>
          <cell r="K145">
            <v>45328</v>
          </cell>
          <cell r="L145" t="str">
            <v>26240232311179000194570010000018901000170957</v>
          </cell>
          <cell r="M145" t="str">
            <v>2607901 - Jaboatão dos Guararapes - PE</v>
          </cell>
          <cell r="N145">
            <v>708.33</v>
          </cell>
        </row>
        <row r="146">
          <cell r="C146" t="str">
            <v>UPAE GARANHUNS - CG Nº 004/2013</v>
          </cell>
          <cell r="E146" t="str">
            <v>5.99 - Outros Serviços de Terceiros Pessoa Jurídica</v>
          </cell>
          <cell r="F146">
            <v>29578591000160</v>
          </cell>
          <cell r="G146" t="str">
            <v>29.578.591 CICERA MARIA BEZERRA DA SILVA</v>
          </cell>
          <cell r="H146" t="str">
            <v>S</v>
          </cell>
          <cell r="I146" t="str">
            <v>S</v>
          </cell>
          <cell r="J146" t="str">
            <v>1</v>
          </cell>
          <cell r="K146">
            <v>45364</v>
          </cell>
          <cell r="L146" t="str">
            <v>26060022229578591000160000000000000124030815140979</v>
          </cell>
          <cell r="M146" t="str">
            <v>2606002 - Garanhuns - PE</v>
          </cell>
          <cell r="N146">
            <v>201</v>
          </cell>
        </row>
        <row r="147">
          <cell r="C147" t="str">
            <v>UPAE GARANHUNS - CG Nº 004/2013</v>
          </cell>
          <cell r="E147" t="str">
            <v>5.5 - Reparo e Manutenção de Máquinas e Equipamentos</v>
          </cell>
          <cell r="F147">
            <v>10645770000145</v>
          </cell>
          <cell r="G147" t="str">
            <v>AGUIAR SERVICOS ELETRONICO LTDA</v>
          </cell>
          <cell r="H147" t="str">
            <v>S</v>
          </cell>
          <cell r="I147" t="str">
            <v>S</v>
          </cell>
          <cell r="J147" t="str">
            <v>357</v>
          </cell>
          <cell r="K147">
            <v>45348</v>
          </cell>
          <cell r="L147" t="str">
            <v>J9M42DO20</v>
          </cell>
          <cell r="M147" t="str">
            <v>2604601 - Condado - PE</v>
          </cell>
          <cell r="N147">
            <v>1500</v>
          </cell>
        </row>
        <row r="148">
          <cell r="C148" t="str">
            <v>UPAE GARANHUNS - CG Nº 004/2013</v>
          </cell>
          <cell r="E148" t="str">
            <v>5.5 - Reparo e Manutenção de Máquinas e Equipamentos</v>
          </cell>
          <cell r="F148">
            <v>7146768000117</v>
          </cell>
          <cell r="G148" t="str">
            <v>SERV IMAGEM NORDESTE ASSISTENCIA TECNICA LTDA</v>
          </cell>
          <cell r="H148" t="str">
            <v>S</v>
          </cell>
          <cell r="I148" t="str">
            <v>S</v>
          </cell>
          <cell r="J148" t="str">
            <v>000005826</v>
          </cell>
          <cell r="K148">
            <v>45345</v>
          </cell>
          <cell r="L148" t="str">
            <v>IOSL66965</v>
          </cell>
          <cell r="M148" t="str">
            <v>2607901 - Jaboatão dos Guararapes - PE</v>
          </cell>
          <cell r="N148">
            <v>2420</v>
          </cell>
        </row>
        <row r="149">
          <cell r="C149" t="str">
            <v>UPAE GARANHUNS - CG Nº 004/2013</v>
          </cell>
          <cell r="E149" t="str">
            <v>5.5 - Reparo e Manutenção de Máquinas e Equipamentos</v>
          </cell>
          <cell r="F149">
            <v>12626414000100</v>
          </cell>
          <cell r="G149" t="str">
            <v>MANTEQ H.I. LTDA</v>
          </cell>
          <cell r="H149" t="str">
            <v>S</v>
          </cell>
          <cell r="I149" t="str">
            <v>S</v>
          </cell>
          <cell r="J149" t="str">
            <v>000001046</v>
          </cell>
          <cell r="K149">
            <v>45337</v>
          </cell>
          <cell r="L149" t="str">
            <v>GPAQ78821</v>
          </cell>
          <cell r="M149" t="str">
            <v>2607901 - Jaboatão dos Guararapes - PE</v>
          </cell>
          <cell r="N149">
            <v>2600</v>
          </cell>
        </row>
        <row r="150">
          <cell r="C150" t="str">
            <v>UPAE GARANHUNS - CG Nº 004/2013</v>
          </cell>
          <cell r="E150" t="str">
            <v>5.5 - Reparo e Manutenção de Máquinas e Equipamentos</v>
          </cell>
          <cell r="F150">
            <v>24380578002041</v>
          </cell>
          <cell r="G150" t="str">
            <v>WHITE MARTINS GASES INDUSTRIAIS DO NORDESTE LTDA</v>
          </cell>
          <cell r="H150" t="str">
            <v>S</v>
          </cell>
          <cell r="I150" t="str">
            <v>S</v>
          </cell>
          <cell r="J150" t="str">
            <v>000016236</v>
          </cell>
          <cell r="K150">
            <v>45323</v>
          </cell>
          <cell r="L150" t="str">
            <v>HPPH56719</v>
          </cell>
          <cell r="M150" t="str">
            <v>2607901 - Jaboatão dos Guararapes - PE</v>
          </cell>
          <cell r="N150">
            <v>628.36</v>
          </cell>
        </row>
        <row r="151">
          <cell r="C151" t="str">
            <v>UPAE GARANHUNS - CG Nº 004/2013</v>
          </cell>
          <cell r="E151" t="str">
            <v>5.5 - Reparo e Manutenção de Máquinas e Equipamentos</v>
          </cell>
          <cell r="F151">
            <v>24380578002041</v>
          </cell>
          <cell r="G151" t="str">
            <v>WHITE MARTINS GASES INDUSTRIAIS DO NORDESTE LTDA</v>
          </cell>
          <cell r="H151" t="str">
            <v>S</v>
          </cell>
          <cell r="I151" t="str">
            <v>S</v>
          </cell>
          <cell r="J151" t="str">
            <v>000016504</v>
          </cell>
          <cell r="K151">
            <v>45363</v>
          </cell>
          <cell r="L151" t="str">
            <v>FDQI21830</v>
          </cell>
          <cell r="M151" t="str">
            <v>2607901 - Jaboatão dos Guararapes - PE</v>
          </cell>
          <cell r="N151">
            <v>628.36</v>
          </cell>
        </row>
        <row r="152">
          <cell r="C152" t="str">
            <v>UPAE GARANHUNS - CG Nº 004/2013</v>
          </cell>
          <cell r="E152" t="str">
            <v>5.5 - Reparo e Manutenção de Máquinas e Equipamentos</v>
          </cell>
          <cell r="F152">
            <v>3480539000183</v>
          </cell>
          <cell r="G152" t="str">
            <v>SL ENGENHARIA HOSPITALAR LTDA</v>
          </cell>
          <cell r="H152" t="str">
            <v>S</v>
          </cell>
          <cell r="I152" t="str">
            <v>S</v>
          </cell>
          <cell r="J152" t="str">
            <v>000015742</v>
          </cell>
          <cell r="K152">
            <v>45352</v>
          </cell>
          <cell r="L152" t="str">
            <v>EMPU56885</v>
          </cell>
          <cell r="M152" t="str">
            <v>2607901 - Jaboatão dos Guararapes - PE</v>
          </cell>
          <cell r="N152">
            <v>17541.3</v>
          </cell>
        </row>
        <row r="153">
          <cell r="C153" t="str">
            <v>UPAE GARANHUNS - CG Nº 004/2013</v>
          </cell>
          <cell r="E153" t="str">
            <v>5.5 - Reparo e Manutenção de Máquinas e Equipamentos</v>
          </cell>
          <cell r="F153">
            <v>9014387000100</v>
          </cell>
          <cell r="G153" t="str">
            <v>COMPLETA SERVICOS DE AR CONDICIONADO E LOCACAO LTDA</v>
          </cell>
          <cell r="H153" t="str">
            <v>S</v>
          </cell>
          <cell r="I153" t="str">
            <v>S</v>
          </cell>
          <cell r="J153" t="str">
            <v>00001896</v>
          </cell>
          <cell r="K153">
            <v>45352</v>
          </cell>
          <cell r="L153" t="str">
            <v>ZB4T-ZMXV</v>
          </cell>
          <cell r="M153" t="str">
            <v>2611606 - Recife - PE</v>
          </cell>
          <cell r="N153">
            <v>14640</v>
          </cell>
        </row>
        <row r="154">
          <cell r="C154" t="str">
            <v>UPAE GARANHUNS - CG Nº 004/2013</v>
          </cell>
          <cell r="E154" t="str">
            <v>5.17 - Manutenção de Software, Certificação Digital e Microfilmagem</v>
          </cell>
          <cell r="F154">
            <v>3124977000109</v>
          </cell>
          <cell r="G154" t="str">
            <v>MV SISTEMAS DE MEDICINA DIAGNOSTICA LTDA</v>
          </cell>
          <cell r="H154" t="str">
            <v>S</v>
          </cell>
          <cell r="I154" t="str">
            <v>S</v>
          </cell>
          <cell r="J154" t="str">
            <v>00004892</v>
          </cell>
          <cell r="K154">
            <v>45287</v>
          </cell>
          <cell r="L154" t="str">
            <v>K2CJ-K41K</v>
          </cell>
          <cell r="M154" t="str">
            <v>3305802 - Teresópolis - RJ</v>
          </cell>
          <cell r="N154">
            <v>797.65</v>
          </cell>
        </row>
        <row r="155">
          <cell r="C155" t="str">
            <v>UPAE GARANHUNS - CG Nº 004/2013</v>
          </cell>
          <cell r="E155" t="str">
            <v>5.99 - Outros Serviços de Terceiros Pessoa Jurídica</v>
          </cell>
          <cell r="F155">
            <v>58921792000117</v>
          </cell>
          <cell r="G155" t="str">
            <v>PLANISA PLANEJAMENTO E ORGANIZACAO DE INST DE SAUDE LTDA</v>
          </cell>
          <cell r="H155" t="str">
            <v>S</v>
          </cell>
          <cell r="I155" t="str">
            <v>S</v>
          </cell>
          <cell r="J155" t="str">
            <v>00032782</v>
          </cell>
          <cell r="K155">
            <v>45357</v>
          </cell>
          <cell r="L155" t="str">
            <v>YLBL-KEIT</v>
          </cell>
          <cell r="M155" t="str">
            <v>3550308 - São Paulo - SP</v>
          </cell>
          <cell r="N155">
            <v>4069.76</v>
          </cell>
        </row>
        <row r="156">
          <cell r="C156" t="str">
            <v>UPAE GARANHUNS - CG Nº 004/2013</v>
          </cell>
          <cell r="E156" t="str">
            <v>5.99 - Outros Serviços de Terceiros Pessoa Jurídica</v>
          </cell>
          <cell r="F156">
            <v>50321228000151</v>
          </cell>
          <cell r="G156" t="str">
            <v>50.321.228 LEILA ANUNCIADA GONCALVES DA SILVA</v>
          </cell>
          <cell r="H156" t="str">
            <v>S</v>
          </cell>
          <cell r="I156" t="str">
            <v>S</v>
          </cell>
          <cell r="J156" t="str">
            <v>26</v>
          </cell>
          <cell r="K156">
            <v>45327</v>
          </cell>
          <cell r="L156" t="str">
            <v>26116062250321228000151000000000002624020858738110</v>
          </cell>
          <cell r="M156" t="str">
            <v>2611606 - Recife - PE</v>
          </cell>
          <cell r="N156">
            <v>310</v>
          </cell>
        </row>
        <row r="157">
          <cell r="C157" t="str">
            <v>UPAE GARANHUNS - CG Nº 004/2013</v>
          </cell>
          <cell r="E157" t="str">
            <v>5.5 - Reparo e Manutenção de Máquinas e Equipamentos</v>
          </cell>
          <cell r="F157">
            <v>24380578002041</v>
          </cell>
          <cell r="G157" t="str">
            <v>WHITE MARTINS GASES INDUSTRIAIS DO NORDESTE LTDA</v>
          </cell>
          <cell r="H157" t="str">
            <v>S</v>
          </cell>
          <cell r="I157" t="str">
            <v>S</v>
          </cell>
          <cell r="J157" t="str">
            <v>000016507</v>
          </cell>
          <cell r="K157">
            <v>45363</v>
          </cell>
          <cell r="L157" t="str">
            <v>GACB37317</v>
          </cell>
          <cell r="M157" t="str">
            <v>2607901 - Jaboatão dos Guararapes - PE</v>
          </cell>
          <cell r="N157">
            <v>628.36</v>
          </cell>
        </row>
        <row r="158">
          <cell r="C158" t="str">
            <v>UPAE GARANHUNS - CG Nº 004/2013</v>
          </cell>
          <cell r="E158" t="str">
            <v>5.5 - Reparo e Manutenção de Máquinas e Equipamentos</v>
          </cell>
          <cell r="F158">
            <v>24380578002041</v>
          </cell>
          <cell r="G158" t="str">
            <v>WHITE MARTINS GASES INDUSTRIAIS DO NORDESTE LTDA</v>
          </cell>
          <cell r="H158" t="str">
            <v>S</v>
          </cell>
          <cell r="I158" t="str">
            <v>S</v>
          </cell>
          <cell r="J158" t="str">
            <v>000016508</v>
          </cell>
          <cell r="K158">
            <v>45363</v>
          </cell>
          <cell r="L158" t="str">
            <v>KHSN16311</v>
          </cell>
          <cell r="M158" t="str">
            <v>2607901 - Jaboatão dos Guararapes - PE</v>
          </cell>
          <cell r="N158">
            <v>628.36</v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F106" zoomScale="90" zoomScaleNormal="90" workbookViewId="0">
      <selection activeCell="H129" sqref="H129"/>
    </sheetView>
  </sheetViews>
  <sheetFormatPr defaultColWidth="8.5703125" defaultRowHeight="12.75" x14ac:dyDescent="0.2"/>
  <cols>
    <col min="1" max="1" width="30.42578125" customWidth="1"/>
    <col min="2" max="2" width="36.425781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9039744001409</v>
      </c>
      <c r="B2" s="4" t="str">
        <f>'[1]TCE - ANEXO IV - Preencher'!C11</f>
        <v>UPAE GARANHUNS - CG Nº 004/2013</v>
      </c>
      <c r="C2" s="4" t="str">
        <f>'[1]TCE - ANEXO IV - Preencher'!E11</f>
        <v>1.99 - Outras Despesas com Pessoal</v>
      </c>
      <c r="D2" s="3">
        <f>'[1]TCE - ANEXO IV - Preencher'!F11</f>
        <v>17251034000232</v>
      </c>
      <c r="E2" s="5" t="str">
        <f>'[1]TCE - ANEXO IV - Preencher'!G11</f>
        <v>COLETIVOS SÃO CRISTOVAO LTDA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000013912</v>
      </c>
      <c r="I2" s="6">
        <f>IF('[1]TCE - ANEXO IV - Preencher'!K11="","",'[1]TCE - ANEXO IV - Preencher'!K11)</f>
        <v>45322</v>
      </c>
      <c r="J2" s="5" t="str">
        <f>'[1]TCE - ANEXO IV - Preencher'!L11</f>
        <v>IIFO17169</v>
      </c>
      <c r="K2" s="5" t="str">
        <f>IF(F2="B",LEFT('[1]TCE - ANEXO IV - Preencher'!M11,2),IF(F2="S",LEFT('[1]TCE - ANEXO IV - Preencher'!M11,7),IF('[1]TCE - ANEXO IV - Preencher'!H11="","")))</f>
        <v>2606002</v>
      </c>
      <c r="L2" s="7">
        <f>'[1]TCE - ANEXO IV - Preencher'!N11</f>
        <v>980.23</v>
      </c>
    </row>
    <row r="3" spans="1:12" s="8" customFormat="1" ht="19.5" customHeight="1" x14ac:dyDescent="0.2">
      <c r="A3" s="3">
        <f>IFERROR(VLOOKUP(B3,'[1]DADOS (OCULTAR)'!$Q$3:$S$135,3,0),"")</f>
        <v>9039744001409</v>
      </c>
      <c r="B3" s="4" t="str">
        <f>'[1]TCE - ANEXO IV - Preencher'!C12</f>
        <v>UPAE GARANHUNS - CG Nº 004/2013</v>
      </c>
      <c r="C3" s="4" t="str">
        <f>'[1]TCE - ANEXO IV - Preencher'!E12</f>
        <v>1.99 - Outras Despesas com Pessoal</v>
      </c>
      <c r="D3" s="3">
        <f>'[1]TCE - ANEXO IV - Preencher'!F12</f>
        <v>8950553414</v>
      </c>
      <c r="E3" s="5" t="str">
        <f>'[1]TCE - ANEXO IV - Preencher'!G12</f>
        <v>ANNY MIKAELLY DE GOES PINTO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252</v>
      </c>
    </row>
    <row r="4" spans="1:12" s="8" customFormat="1" ht="19.5" customHeight="1" x14ac:dyDescent="0.2">
      <c r="A4" s="3">
        <f>IFERROR(VLOOKUP(B4,'[1]DADOS (OCULTAR)'!$Q$3:$S$135,3,0),"")</f>
        <v>9039744001409</v>
      </c>
      <c r="B4" s="4" t="str">
        <f>'[1]TCE - ANEXO IV - Preencher'!C13</f>
        <v>UPAE GARANHUNS - CG Nº 004/2013</v>
      </c>
      <c r="C4" s="4" t="str">
        <f>'[1]TCE - ANEXO IV - Preencher'!E13</f>
        <v>1.99 - Outras Despesas com Pessoal</v>
      </c>
      <c r="D4" s="3">
        <f>'[1]TCE - ANEXO IV - Preencher'!F13</f>
        <v>7788863440</v>
      </c>
      <c r="E4" s="5" t="str">
        <f>'[1]TCE - ANEXO IV - Preencher'!G13</f>
        <v>ANTONIO SOARES DE LIMA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432</v>
      </c>
    </row>
    <row r="5" spans="1:12" s="8" customFormat="1" ht="19.5" customHeight="1" x14ac:dyDescent="0.2">
      <c r="A5" s="3">
        <f>IFERROR(VLOOKUP(B5,'[1]DADOS (OCULTAR)'!$Q$3:$S$135,3,0),"")</f>
        <v>9039744001409</v>
      </c>
      <c r="B5" s="4" t="str">
        <f>'[1]TCE - ANEXO IV - Preencher'!C14</f>
        <v>UPAE GARANHUNS - CG Nº 004/2013</v>
      </c>
      <c r="C5" s="4" t="str">
        <f>'[1]TCE - ANEXO IV - Preencher'!E14</f>
        <v>1.99 - Outras Despesas com Pessoal</v>
      </c>
      <c r="D5" s="3">
        <f>'[1]TCE - ANEXO IV - Preencher'!F14</f>
        <v>3942845423</v>
      </c>
      <c r="E5" s="5" t="str">
        <f>'[1]TCE - ANEXO IV - Preencher'!G14</f>
        <v>ARLINDO PEREIRA DA SILVA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360</v>
      </c>
    </row>
    <row r="6" spans="1:12" s="8" customFormat="1" ht="19.5" customHeight="1" x14ac:dyDescent="0.2">
      <c r="A6" s="3">
        <f>IFERROR(VLOOKUP(B6,'[1]DADOS (OCULTAR)'!$Q$3:$S$135,3,0),"")</f>
        <v>9039744001409</v>
      </c>
      <c r="B6" s="4" t="str">
        <f>'[1]TCE - ANEXO IV - Preencher'!C15</f>
        <v>UPAE GARANHUNS - CG Nº 004/2013</v>
      </c>
      <c r="C6" s="4" t="str">
        <f>'[1]TCE - ANEXO IV - Preencher'!E15</f>
        <v>1.99 - Outras Despesas com Pessoal</v>
      </c>
      <c r="D6" s="3">
        <f>'[1]TCE - ANEXO IV - Preencher'!F15</f>
        <v>6481634407</v>
      </c>
      <c r="E6" s="5" t="str">
        <f>'[1]TCE - ANEXO IV - Preencher'!G15</f>
        <v>CATIANA SALES DE MELO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0</v>
      </c>
    </row>
    <row r="7" spans="1:12" s="8" customFormat="1" ht="19.5" customHeight="1" x14ac:dyDescent="0.2">
      <c r="A7" s="3">
        <f>IFERROR(VLOOKUP(B7,'[1]DADOS (OCULTAR)'!$Q$3:$S$135,3,0),"")</f>
        <v>9039744001409</v>
      </c>
      <c r="B7" s="4" t="str">
        <f>'[1]TCE - ANEXO IV - Preencher'!C16</f>
        <v>UPAE GARANHUNS - CG Nº 004/2013</v>
      </c>
      <c r="C7" s="4" t="str">
        <f>'[1]TCE - ANEXO IV - Preencher'!E16</f>
        <v>1.99 - Outras Despesas com Pessoal</v>
      </c>
      <c r="D7" s="3">
        <f>'[1]TCE - ANEXO IV - Preencher'!F16</f>
        <v>5008206435</v>
      </c>
      <c r="E7" s="5" t="str">
        <f>'[1]TCE - ANEXO IV - Preencher'!G16</f>
        <v>JEANETTE GOMES DE LIMA</v>
      </c>
      <c r="F7" s="5" t="str">
        <f>'[1]TCE - ANEXO IV - Preencher'!H16</f>
        <v>S</v>
      </c>
      <c r="G7" s="5" t="str">
        <f>'[1]TCE - ANEXO IV - Preencher'!I16</f>
        <v>N</v>
      </c>
      <c r="H7" s="5">
        <f>'[1]TCE - ANEXO IV - Preencher'!J16</f>
        <v>0</v>
      </c>
      <c r="I7" s="6" t="str">
        <f>IF('[1]TCE - ANEXO IV - Preencher'!K16="","",'[1]TCE - ANEXO IV - Preencher'!K16)</f>
        <v/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/>
      </c>
      <c r="L7" s="7">
        <f>'[1]TCE - ANEXO IV - Preencher'!N16</f>
        <v>252</v>
      </c>
    </row>
    <row r="8" spans="1:12" s="8" customFormat="1" ht="19.5" customHeight="1" x14ac:dyDescent="0.2">
      <c r="A8" s="3">
        <f>IFERROR(VLOOKUP(B8,'[1]DADOS (OCULTAR)'!$Q$3:$S$135,3,0),"")</f>
        <v>9039744001409</v>
      </c>
      <c r="B8" s="4" t="str">
        <f>'[1]TCE - ANEXO IV - Preencher'!C17</f>
        <v>UPAE GARANHUNS - CG Nº 004/2013</v>
      </c>
      <c r="C8" s="4" t="str">
        <f>'[1]TCE - ANEXO IV - Preencher'!E17</f>
        <v>1.99 - Outras Despesas com Pessoal</v>
      </c>
      <c r="D8" s="3">
        <f>'[1]TCE - ANEXO IV - Preencher'!F17</f>
        <v>11614669406</v>
      </c>
      <c r="E8" s="5" t="str">
        <f>'[1]TCE - ANEXO IV - Preencher'!G17</f>
        <v>JOSE NILTON DOS SANTOS</v>
      </c>
      <c r="F8" s="5" t="str">
        <f>'[1]TCE - ANEXO IV - Preencher'!H17</f>
        <v>S</v>
      </c>
      <c r="G8" s="5" t="str">
        <f>'[1]TCE - ANEXO IV - Preencher'!I17</f>
        <v>N</v>
      </c>
      <c r="H8" s="5">
        <f>'[1]TCE - ANEXO IV - Preencher'!J17</f>
        <v>0</v>
      </c>
      <c r="I8" s="6" t="str">
        <f>IF('[1]TCE - ANEXO IV - Preencher'!K17="","",'[1]TCE - ANEXO IV - Preencher'!K17)</f>
        <v/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/>
      </c>
      <c r="L8" s="7">
        <f>'[1]TCE - ANEXO IV - Preencher'!N17</f>
        <v>288</v>
      </c>
    </row>
    <row r="9" spans="1:12" s="8" customFormat="1" ht="19.5" customHeight="1" x14ac:dyDescent="0.2">
      <c r="A9" s="3">
        <f>IFERROR(VLOOKUP(B9,'[1]DADOS (OCULTAR)'!$Q$3:$S$135,3,0),"")</f>
        <v>9039744001409</v>
      </c>
      <c r="B9" s="4" t="str">
        <f>'[1]TCE - ANEXO IV - Preencher'!C18</f>
        <v>UPAE GARANHUNS - CG Nº 004/2013</v>
      </c>
      <c r="C9" s="4" t="str">
        <f>'[1]TCE - ANEXO IV - Preencher'!E18</f>
        <v>1.99 - Outras Despesas com Pessoal</v>
      </c>
      <c r="D9" s="3">
        <f>'[1]TCE - ANEXO IV - Preencher'!F18</f>
        <v>8435187403</v>
      </c>
      <c r="E9" s="5" t="str">
        <f>'[1]TCE - ANEXO IV - Preencher'!G18</f>
        <v>LILLYAN KELLEN BASTO FERRO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0</v>
      </c>
      <c r="I9" s="6" t="str">
        <f>IF('[1]TCE - ANEXO IV - Preencher'!K18="","",'[1]TCE - ANEXO IV - Preencher'!K18)</f>
        <v/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/>
      </c>
      <c r="L9" s="7">
        <f>'[1]TCE - ANEXO IV - Preencher'!N18</f>
        <v>252</v>
      </c>
    </row>
    <row r="10" spans="1:12" s="8" customFormat="1" ht="19.5" customHeight="1" x14ac:dyDescent="0.2">
      <c r="A10" s="3">
        <f>IFERROR(VLOOKUP(B10,'[1]DADOS (OCULTAR)'!$Q$3:$S$135,3,0),"")</f>
        <v>9039744001409</v>
      </c>
      <c r="B10" s="4" t="str">
        <f>'[1]TCE - ANEXO IV - Preencher'!C19</f>
        <v>UPAE GARANHUNS - CG Nº 004/2013</v>
      </c>
      <c r="C10" s="4" t="str">
        <f>'[1]TCE - ANEXO IV - Preencher'!E19</f>
        <v>1.99 - Outras Despesas com Pessoal</v>
      </c>
      <c r="D10" s="3">
        <f>'[1]TCE - ANEXO IV - Preencher'!F19</f>
        <v>2848680431</v>
      </c>
      <c r="E10" s="5" t="str">
        <f>'[1]TCE - ANEXO IV - Preencher'!G19</f>
        <v>MERCIA CAVALCANTE VIANA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0</v>
      </c>
      <c r="I10" s="6" t="str">
        <f>IF('[1]TCE - ANEXO IV - Preencher'!K19="","",'[1]TCE - ANEXO IV - Preencher'!K19)</f>
        <v/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/>
      </c>
      <c r="L10" s="7">
        <f>'[1]TCE - ANEXO IV - Preencher'!N19</f>
        <v>176</v>
      </c>
    </row>
    <row r="11" spans="1:12" s="8" customFormat="1" ht="19.5" customHeight="1" x14ac:dyDescent="0.2">
      <c r="A11" s="3">
        <f>IFERROR(VLOOKUP(B11,'[1]DADOS (OCULTAR)'!$Q$3:$S$135,3,0),"")</f>
        <v>9039744001409</v>
      </c>
      <c r="B11" s="4" t="str">
        <f>'[1]TCE - ANEXO IV - Preencher'!C20</f>
        <v>UPAE GARANHUNS - CG Nº 004/2013</v>
      </c>
      <c r="C11" s="4" t="str">
        <f>'[1]TCE - ANEXO IV - Preencher'!E20</f>
        <v>1.99 - Outras Despesas com Pessoal</v>
      </c>
      <c r="D11" s="3">
        <f>'[1]TCE - ANEXO IV - Preencher'!F20</f>
        <v>4365819496</v>
      </c>
      <c r="E11" s="5" t="str">
        <f>'[1]TCE - ANEXO IV - Preencher'!G20</f>
        <v>THAINA NATANE CLAUDINO DA SILVA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0</v>
      </c>
      <c r="I11" s="6" t="str">
        <f>IF('[1]TCE - ANEXO IV - Preencher'!K20="","",'[1]TCE - ANEXO IV - Preencher'!K20)</f>
        <v/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/>
      </c>
      <c r="L11" s="7">
        <f>'[1]TCE - ANEXO IV - Preencher'!N20</f>
        <v>216</v>
      </c>
    </row>
    <row r="12" spans="1:12" s="8" customFormat="1" ht="19.5" customHeight="1" x14ac:dyDescent="0.2">
      <c r="A12" s="3">
        <f>IFERROR(VLOOKUP(B12,'[1]DADOS (OCULTAR)'!$Q$3:$S$135,3,0),"")</f>
        <v>9039744001409</v>
      </c>
      <c r="B12" s="4" t="str">
        <f>'[1]TCE - ANEXO IV - Preencher'!C21</f>
        <v>UPAE GARANHUNS - CG Nº 004/2013</v>
      </c>
      <c r="C12" s="4" t="str">
        <f>'[1]TCE - ANEXO IV - Preencher'!E21</f>
        <v>1.99 - Outras Despesas com Pessoal</v>
      </c>
      <c r="D12" s="3">
        <f>'[1]TCE - ANEXO IV - Preencher'!F21</f>
        <v>5008206435</v>
      </c>
      <c r="E12" s="5" t="str">
        <f>'[1]TCE - ANEXO IV - Preencher'!G21</f>
        <v>WAGNER DE BARROS MELO</v>
      </c>
      <c r="F12" s="5" t="str">
        <f>'[1]TCE - ANEXO IV - Preencher'!H21</f>
        <v>S</v>
      </c>
      <c r="G12" s="5" t="str">
        <f>'[1]TCE - ANEXO IV - Preencher'!I21</f>
        <v>N</v>
      </c>
      <c r="H12" s="5">
        <f>'[1]TCE - ANEXO IV - Preencher'!J21</f>
        <v>0</v>
      </c>
      <c r="I12" s="6" t="str">
        <f>IF('[1]TCE - ANEXO IV - Preencher'!K21="","",'[1]TCE - ANEXO IV - Preencher'!K21)</f>
        <v/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/>
      </c>
      <c r="L12" s="7">
        <f>'[1]TCE - ANEXO IV - Preencher'!N21</f>
        <v>252</v>
      </c>
    </row>
    <row r="13" spans="1:12" s="8" customFormat="1" ht="19.5" customHeight="1" x14ac:dyDescent="0.2">
      <c r="A13" s="3">
        <f>IFERROR(VLOOKUP(B13,'[1]DADOS (OCULTAR)'!$Q$3:$S$135,3,0),"")</f>
        <v>9039744001409</v>
      </c>
      <c r="B13" s="4" t="str">
        <f>'[1]TCE - ANEXO IV - Preencher'!C22</f>
        <v>UPAE GARANHUNS - CG Nº 004/2013</v>
      </c>
      <c r="C13" s="4" t="str">
        <f>'[1]TCE - ANEXO IV - Preencher'!E22</f>
        <v>1.99 - Outras Despesas com Pessoal</v>
      </c>
      <c r="D13" s="3">
        <f>'[1]TCE - ANEXO IV - Preencher'!F22</f>
        <v>14037803828</v>
      </c>
      <c r="E13" s="5" t="str">
        <f>'[1]TCE - ANEXO IV - Preencher'!G22</f>
        <v>ZILANDA MORAES DA SILVA</v>
      </c>
      <c r="F13" s="5" t="str">
        <f>'[1]TCE - ANEXO IV - Preencher'!H22</f>
        <v>S</v>
      </c>
      <c r="G13" s="5" t="str">
        <f>'[1]TCE - ANEXO IV - Preencher'!I22</f>
        <v>N</v>
      </c>
      <c r="H13" s="5">
        <f>'[1]TCE - ANEXO IV - Preencher'!J22</f>
        <v>0</v>
      </c>
      <c r="I13" s="6" t="str">
        <f>IF('[1]TCE - ANEXO IV - Preencher'!K22="","",'[1]TCE - ANEXO IV - Preencher'!K22)</f>
        <v/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/>
      </c>
      <c r="L13" s="7">
        <f>'[1]TCE - ANEXO IV - Preencher'!N22</f>
        <v>440</v>
      </c>
    </row>
    <row r="14" spans="1:12" s="8" customFormat="1" ht="19.5" customHeight="1" x14ac:dyDescent="0.2">
      <c r="A14" s="3">
        <f>IFERROR(VLOOKUP(B14,'[1]DADOS (OCULTAR)'!$Q$3:$S$135,3,0),"")</f>
        <v>9039744001409</v>
      </c>
      <c r="B14" s="4" t="str">
        <f>'[1]TCE - ANEXO IV - Preencher'!C23</f>
        <v>UPAE GARANHUNS - CG Nº 004/2013</v>
      </c>
      <c r="C14" s="4" t="str">
        <f>'[1]TCE - ANEXO IV - Preencher'!E23</f>
        <v>1.99 - Outras Despesas com Pessoal</v>
      </c>
      <c r="D14" s="3">
        <f>'[1]TCE - ANEXO IV - Preencher'!F23</f>
        <v>74331752291</v>
      </c>
      <c r="E14" s="5" t="str">
        <f>'[1]TCE - ANEXO IV - Preencher'!G23</f>
        <v>VANDERLEA BEZERRA DE ARAUJO FELIX</v>
      </c>
      <c r="F14" s="5" t="str">
        <f>'[1]TCE - ANEXO IV - Preencher'!H23</f>
        <v>S</v>
      </c>
      <c r="G14" s="5" t="str">
        <f>'[1]TCE - ANEXO IV - Preencher'!I23</f>
        <v>N</v>
      </c>
      <c r="H14" s="5">
        <f>'[1]TCE - ANEXO IV - Preencher'!J23</f>
        <v>0</v>
      </c>
      <c r="I14" s="6" t="str">
        <f>IF('[1]TCE - ANEXO IV - Preencher'!K23="","",'[1]TCE - ANEXO IV - Preencher'!K23)</f>
        <v/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/>
      </c>
      <c r="L14" s="7">
        <f>'[1]TCE - ANEXO IV - Preencher'!N23</f>
        <v>360</v>
      </c>
    </row>
    <row r="15" spans="1:12" s="8" customFormat="1" ht="19.5" customHeight="1" x14ac:dyDescent="0.2">
      <c r="A15" s="3">
        <f>IFERROR(VLOOKUP(B15,'[1]DADOS (OCULTAR)'!$Q$3:$S$135,3,0),"")</f>
        <v>9039744001409</v>
      </c>
      <c r="B15" s="4" t="str">
        <f>'[1]TCE - ANEXO IV - Preencher'!C24</f>
        <v>UPAE GARANHUNS - CG Nº 004/2013</v>
      </c>
      <c r="C15" s="4" t="str">
        <f>'[1]TCE - ANEXO IV - Preencher'!E24</f>
        <v>1.99 - Outras Despesas com Pessoal</v>
      </c>
      <c r="D15" s="3">
        <f>'[1]TCE - ANEXO IV - Preencher'!F24</f>
        <v>27723686889</v>
      </c>
      <c r="E15" s="5" t="str">
        <f>'[1]TCE - ANEXO IV - Preencher'!G24</f>
        <v>GILMAR PEREIRA DOS SANTOS</v>
      </c>
      <c r="F15" s="5" t="str">
        <f>'[1]TCE - ANEXO IV - Preencher'!H24</f>
        <v>S</v>
      </c>
      <c r="G15" s="5" t="str">
        <f>'[1]TCE - ANEXO IV - Preencher'!I24</f>
        <v>N</v>
      </c>
      <c r="H15" s="5">
        <f>'[1]TCE - ANEXO IV - Preencher'!J24</f>
        <v>0</v>
      </c>
      <c r="I15" s="6" t="str">
        <f>IF('[1]TCE - ANEXO IV - Preencher'!K24="","",'[1]TCE - ANEXO IV - Preencher'!K24)</f>
        <v/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/>
      </c>
      <c r="L15" s="7">
        <f>'[1]TCE - ANEXO IV - Preencher'!N24</f>
        <v>300</v>
      </c>
    </row>
    <row r="16" spans="1:12" s="8" customFormat="1" ht="19.5" customHeight="1" x14ac:dyDescent="0.2">
      <c r="A16" s="3">
        <f>IFERROR(VLOOKUP(B16,'[1]DADOS (OCULTAR)'!$Q$3:$S$135,3,0),"")</f>
        <v>9039744001409</v>
      </c>
      <c r="B16" s="4" t="str">
        <f>'[1]TCE - ANEXO IV - Preencher'!C25</f>
        <v>UPAE GARANHUNS - CG Nº 004/2013</v>
      </c>
      <c r="C16" s="4" t="str">
        <f>'[1]TCE - ANEXO IV - Preencher'!E25</f>
        <v>1.99 - Outras Despesas com Pessoal</v>
      </c>
      <c r="D16" s="3">
        <f>'[1]TCE - ANEXO IV - Preencher'!F25</f>
        <v>2809601402</v>
      </c>
      <c r="E16" s="5" t="str">
        <f>'[1]TCE - ANEXO IV - Preencher'!G25</f>
        <v>ROSINEIDE DA ROCHA MENDES</v>
      </c>
      <c r="F16" s="5" t="str">
        <f>'[1]TCE - ANEXO IV - Preencher'!H25</f>
        <v>S</v>
      </c>
      <c r="G16" s="5" t="str">
        <f>'[1]TCE - ANEXO IV - Preencher'!I25</f>
        <v>N</v>
      </c>
      <c r="H16" s="5">
        <f>'[1]TCE - ANEXO IV - Preencher'!J25</f>
        <v>0</v>
      </c>
      <c r="I16" s="6" t="str">
        <f>IF('[1]TCE - ANEXO IV - Preencher'!K25="","",'[1]TCE - ANEXO IV - Preencher'!K25)</f>
        <v/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/>
      </c>
      <c r="L16" s="7">
        <f>'[1]TCE - ANEXO IV - Preencher'!N25</f>
        <v>360</v>
      </c>
    </row>
    <row r="17" spans="1:12" s="8" customFormat="1" ht="19.5" customHeight="1" x14ac:dyDescent="0.2">
      <c r="A17" s="3">
        <f>IFERROR(VLOOKUP(B17,'[1]DADOS (OCULTAR)'!$Q$3:$S$135,3,0),"")</f>
        <v>9039744001409</v>
      </c>
      <c r="B17" s="4" t="str">
        <f>'[1]TCE - ANEXO IV - Preencher'!C26</f>
        <v>UPAE GARANHUNS - CG Nº 004/2013</v>
      </c>
      <c r="C17" s="4" t="str">
        <f>'[1]TCE - ANEXO IV - Preencher'!E26</f>
        <v>1.99 - Outras Despesas com Pessoal</v>
      </c>
      <c r="D17" s="3">
        <f>'[1]TCE - ANEXO IV - Preencher'!F26</f>
        <v>10427253497</v>
      </c>
      <c r="E17" s="5" t="str">
        <f>'[1]TCE - ANEXO IV - Preencher'!G26</f>
        <v>ANALICE BARBOZA MORAIS RIBEIRO</v>
      </c>
      <c r="F17" s="5" t="str">
        <f>'[1]TCE - ANEXO IV - Preencher'!H26</f>
        <v>S</v>
      </c>
      <c r="G17" s="5" t="str">
        <f>'[1]TCE - ANEXO IV - Preencher'!I26</f>
        <v>N</v>
      </c>
      <c r="H17" s="5">
        <f>'[1]TCE - ANEXO IV - Preencher'!J26</f>
        <v>0</v>
      </c>
      <c r="I17" s="6" t="str">
        <f>IF('[1]TCE - ANEXO IV - Preencher'!K26="","",'[1]TCE - ANEXO IV - Preencher'!K26)</f>
        <v/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/>
      </c>
      <c r="L17" s="7">
        <f>'[1]TCE - ANEXO IV - Preencher'!N26</f>
        <v>360</v>
      </c>
    </row>
    <row r="18" spans="1:12" s="8" customFormat="1" ht="19.5" customHeight="1" x14ac:dyDescent="0.2">
      <c r="A18" s="3">
        <f>IFERROR(VLOOKUP(B18,'[1]DADOS (OCULTAR)'!$Q$3:$S$135,3,0),"")</f>
        <v>9039744001409</v>
      </c>
      <c r="B18" s="4" t="str">
        <f>'[1]TCE - ANEXO IV - Preencher'!C27</f>
        <v>UPAE GARANHUNS - CG Nº 004/2013</v>
      </c>
      <c r="C18" s="4" t="str">
        <f>'[1]TCE - ANEXO IV - Preencher'!E27</f>
        <v>1.99 - Outras Despesas com Pessoal</v>
      </c>
      <c r="D18" s="3">
        <f>'[1]TCE - ANEXO IV - Preencher'!F27</f>
        <v>33608308000173</v>
      </c>
      <c r="E18" s="5" t="str">
        <f>'[1]TCE - ANEXO IV - Preencher'!G27</f>
        <v>MONGERAL SEGUROS E PREVIDENCIA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73804872</v>
      </c>
      <c r="I18" s="6">
        <f>IF('[1]TCE - ANEXO IV - Preencher'!K27="","",'[1]TCE - ANEXO IV - Preencher'!K27)</f>
        <v>45363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3304557</v>
      </c>
      <c r="L18" s="7">
        <f>'[1]TCE - ANEXO IV - Preencher'!N27</f>
        <v>326.27999999999997</v>
      </c>
    </row>
    <row r="19" spans="1:12" s="8" customFormat="1" ht="19.5" customHeight="1" x14ac:dyDescent="0.2">
      <c r="A19" s="3">
        <f>IFERROR(VLOOKUP(B19,'[1]DADOS (OCULTAR)'!$Q$3:$S$135,3,0),"")</f>
        <v>9039744001409</v>
      </c>
      <c r="B19" s="4" t="str">
        <f>'[1]TCE - ANEXO IV - Preencher'!C28</f>
        <v>UPAE GARANHUNS - CG Nº 004/2013</v>
      </c>
      <c r="C19" s="4" t="str">
        <f>'[1]TCE - ANEXO IV - Preencher'!E28</f>
        <v>1.99 - Outras Despesas com Pessoal</v>
      </c>
      <c r="D19" s="3">
        <f>'[1]TCE - ANEXO IV - Preencher'!F28</f>
        <v>28637117000108</v>
      </c>
      <c r="E19" s="5" t="str">
        <f>'[1]TCE - ANEXO IV - Preencher'!G28</f>
        <v>INOWA SOLUCOES EM FORNECIMENTO DE ALIMENTOS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000001598</v>
      </c>
      <c r="I19" s="6">
        <f>IF('[1]TCE - ANEXO IV - Preencher'!K28="","",'[1]TCE - ANEXO IV - Preencher'!K28)</f>
        <v>45351</v>
      </c>
      <c r="J19" s="5" t="str">
        <f>'[1]TCE - ANEXO IV - Preencher'!L28</f>
        <v>26240228637117000108550010000015981000236856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27679.34</v>
      </c>
    </row>
    <row r="20" spans="1:12" s="8" customFormat="1" ht="19.5" customHeight="1" x14ac:dyDescent="0.2">
      <c r="A20" s="3">
        <f>IFERROR(VLOOKUP(B20,'[1]DADOS (OCULTAR)'!$Q$3:$S$135,3,0),"")</f>
        <v>9039744001409</v>
      </c>
      <c r="B20" s="4" t="str">
        <f>'[1]TCE - ANEXO IV - Preencher'!C29</f>
        <v>UPAE GARANHUNS - CG Nº 004/2013</v>
      </c>
      <c r="C20" s="4" t="str">
        <f>'[1]TCE - ANEXO IV - Preencher'!E29</f>
        <v>3.12 - Material Hospitalar</v>
      </c>
      <c r="D20" s="3">
        <f>'[1]TCE - ANEXO IV - Preencher'!F29</f>
        <v>52815121000195</v>
      </c>
      <c r="E20" s="5" t="str">
        <f>'[1]TCE - ANEXO IV - Preencher'!G29</f>
        <v>ANCORA - SUPRIMENTOS E DISTRIBUICAO DE PRODUTOS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100</v>
      </c>
      <c r="I20" s="6">
        <f>IF('[1]TCE - ANEXO IV - Preencher'!K29="","",'[1]TCE - ANEXO IV - Preencher'!K29)</f>
        <v>45316</v>
      </c>
      <c r="J20" s="5" t="str">
        <f>'[1]TCE - ANEXO IV - Preencher'!L29</f>
        <v>26240152815121000195550010000001001612269352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704</v>
      </c>
    </row>
    <row r="21" spans="1:12" s="8" customFormat="1" ht="19.5" customHeight="1" x14ac:dyDescent="0.2">
      <c r="A21" s="3">
        <f>IFERROR(VLOOKUP(B21,'[1]DADOS (OCULTAR)'!$Q$3:$S$135,3,0),"")</f>
        <v>9039744001409</v>
      </c>
      <c r="B21" s="4" t="str">
        <f>'[1]TCE - ANEXO IV - Preencher'!C30</f>
        <v>UPAE GARANHUNS - CG Nº 004/2013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COMERCIO DE PRODUTOS HOSPITALAR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000129130</v>
      </c>
      <c r="I21" s="6">
        <f>IF('[1]TCE - ANEXO IV - Preencher'!K30="","",'[1]TCE - ANEXO IV - Preencher'!K30)</f>
        <v>45322</v>
      </c>
      <c r="J21" s="5" t="str">
        <f>'[1]TCE - ANEXO IV - Preencher'!L30</f>
        <v>26240124436602000154550010001291301131154008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155.9</v>
      </c>
    </row>
    <row r="22" spans="1:12" s="8" customFormat="1" ht="19.5" customHeight="1" x14ac:dyDescent="0.2">
      <c r="A22" s="3">
        <f>IFERROR(VLOOKUP(B22,'[1]DADOS (OCULTAR)'!$Q$3:$S$135,3,0),"")</f>
        <v>9039744001409</v>
      </c>
      <c r="B22" s="4" t="str">
        <f>'[1]TCE - ANEXO IV - Preencher'!C31</f>
        <v>UPAE GARANHUNS - CG Nº 004/2013</v>
      </c>
      <c r="C22" s="4" t="str">
        <f>'[1]TCE - ANEXO IV - Preencher'!E31</f>
        <v>3.12 - Material Hospitalar</v>
      </c>
      <c r="D22" s="3">
        <f>'[1]TCE - ANEXO IV - Preencher'!F31</f>
        <v>12420164001048</v>
      </c>
      <c r="E22" s="5" t="str">
        <f>'[1]TCE - ANEXO IV - Preencher'!G31</f>
        <v>CM HOSPITALAR S A RECIFE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000224829</v>
      </c>
      <c r="I22" s="6">
        <f>IF('[1]TCE - ANEXO IV - Preencher'!K31="","",'[1]TCE - ANEXO IV - Preencher'!K31)</f>
        <v>45344</v>
      </c>
      <c r="J22" s="5" t="str">
        <f>'[1]TCE - ANEXO IV - Preencher'!L31</f>
        <v>26240212420164001048550010002248291388528727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522</v>
      </c>
    </row>
    <row r="23" spans="1:12" s="8" customFormat="1" ht="19.5" customHeight="1" x14ac:dyDescent="0.2">
      <c r="A23" s="3">
        <f>IFERROR(VLOOKUP(B23,'[1]DADOS (OCULTAR)'!$Q$3:$S$135,3,0),"")</f>
        <v>9039744001409</v>
      </c>
      <c r="B23" s="4" t="str">
        <f>'[1]TCE - ANEXO IV - Preencher'!C32</f>
        <v>UPAE GARANHUNS - CG Nº 004/2013</v>
      </c>
      <c r="C23" s="4" t="str">
        <f>'[1]TCE - ANEXO IV - Preencher'!E32</f>
        <v>3.12 - Material Hospitalar</v>
      </c>
      <c r="D23" s="3">
        <f>'[1]TCE - ANEXO IV - Preencher'!F32</f>
        <v>11449180000290</v>
      </c>
      <c r="E23" s="5" t="str">
        <f>'[1]TCE - ANEXO IV - Preencher'!G32</f>
        <v>DPROSMED DISTRIBUIDORA DE PRODUTOS MEDICO-HOSPITALAR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00014733</v>
      </c>
      <c r="I23" s="6">
        <f>IF('[1]TCE - ANEXO IV - Preencher'!K32="","",'[1]TCE - ANEXO IV - Preencher'!K32)</f>
        <v>45320</v>
      </c>
      <c r="J23" s="5" t="str">
        <f>'[1]TCE - ANEXO IV - Preencher'!L32</f>
        <v>26240111449180000290550010000147331000314065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241.4</v>
      </c>
    </row>
    <row r="24" spans="1:12" s="8" customFormat="1" ht="19.5" customHeight="1" x14ac:dyDescent="0.2">
      <c r="A24" s="3">
        <f>IFERROR(VLOOKUP(B24,'[1]DADOS (OCULTAR)'!$Q$3:$S$135,3,0),"")</f>
        <v>9039744001409</v>
      </c>
      <c r="B24" s="4" t="str">
        <f>'[1]TCE - ANEXO IV - Preencher'!C33</f>
        <v>UPAE GARANHUNS - CG Nº 004/2013</v>
      </c>
      <c r="C24" s="4" t="str">
        <f>'[1]TCE - ANEXO IV - Preencher'!E33</f>
        <v>3.12 - Material Hospitalar</v>
      </c>
      <c r="D24" s="3">
        <f>'[1]TCE - ANEXO IV - Preencher'!F33</f>
        <v>11449180000290</v>
      </c>
      <c r="E24" s="5" t="str">
        <f>'[1]TCE - ANEXO IV - Preencher'!G33</f>
        <v>DPROSMED DISTRIBUIDORA DE PRODUTOS MEDICO-HOSPITALAR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00015209</v>
      </c>
      <c r="I24" s="6">
        <f>IF('[1]TCE - ANEXO IV - Preencher'!K33="","",'[1]TCE - ANEXO IV - Preencher'!K33)</f>
        <v>45349</v>
      </c>
      <c r="J24" s="5" t="str">
        <f>'[1]TCE - ANEXO IV - Preencher'!L33</f>
        <v>26240211449180000290550010000152091000326093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293.5</v>
      </c>
    </row>
    <row r="25" spans="1:12" s="8" customFormat="1" ht="19.5" customHeight="1" x14ac:dyDescent="0.2">
      <c r="A25" s="3">
        <f>IFERROR(VLOOKUP(B25,'[1]DADOS (OCULTAR)'!$Q$3:$S$135,3,0),"")</f>
        <v>9039744001409</v>
      </c>
      <c r="B25" s="4" t="str">
        <f>'[1]TCE - ANEXO IV - Preencher'!C34</f>
        <v>UPAE GARANHUNS - CG Nº 004/2013</v>
      </c>
      <c r="C25" s="4" t="str">
        <f>'[1]TCE - ANEXO IV - Preencher'!E34</f>
        <v>3.12 - Material Hospitalar</v>
      </c>
      <c r="D25" s="3">
        <f>'[1]TCE - ANEXO IV - Preencher'!F34</f>
        <v>11449180000100</v>
      </c>
      <c r="E25" s="5" t="str">
        <f>'[1]TCE - ANEXO IV - Preencher'!G34</f>
        <v>DPROSMED DISTRIBUIDORA DE PRODUTOS MEDICO-HOSPITALAR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00065789</v>
      </c>
      <c r="I25" s="6">
        <f>IF('[1]TCE - ANEXO IV - Preencher'!K34="","",'[1]TCE - ANEXO IV - Preencher'!K34)</f>
        <v>45320</v>
      </c>
      <c r="J25" s="5" t="str">
        <f>'[1]TCE - ANEXO IV - Preencher'!L34</f>
        <v>26240111449180000100550010000657891000314054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29.48</v>
      </c>
    </row>
    <row r="26" spans="1:12" s="8" customFormat="1" ht="19.5" customHeight="1" x14ac:dyDescent="0.2">
      <c r="A26" s="3">
        <f>IFERROR(VLOOKUP(B26,'[1]DADOS (OCULTAR)'!$Q$3:$S$135,3,0),"")</f>
        <v>9039744001409</v>
      </c>
      <c r="B26" s="4" t="str">
        <f>'[1]TCE - ANEXO IV - Preencher'!C35</f>
        <v>UPAE GARANHUNS - CG Nº 004/2013</v>
      </c>
      <c r="C26" s="4" t="str">
        <f>'[1]TCE - ANEXO IV - Preencher'!E35</f>
        <v>3.12 - Material Hospitalar</v>
      </c>
      <c r="D26" s="3">
        <f>'[1]TCE - ANEXO IV - Preencher'!F35</f>
        <v>3817043000152</v>
      </c>
      <c r="E26" s="5" t="str">
        <f>'[1]TCE - ANEXO IV - Preencher'!G35</f>
        <v>PHARMAPLUS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64139</v>
      </c>
      <c r="I26" s="6">
        <f>IF('[1]TCE - ANEXO IV - Preencher'!K35="","",'[1]TCE - ANEXO IV - Preencher'!K35)</f>
        <v>45338</v>
      </c>
      <c r="J26" s="5" t="str">
        <f>'[1]TCE - ANEXO IV - Preencher'!L35</f>
        <v>26240203817043000152550010000641391251211230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301.81</v>
      </c>
    </row>
    <row r="27" spans="1:12" s="8" customFormat="1" ht="19.5" customHeight="1" x14ac:dyDescent="0.2">
      <c r="A27" s="3">
        <f>IFERROR(VLOOKUP(B27,'[1]DADOS (OCULTAR)'!$Q$3:$S$135,3,0),"")</f>
        <v>9039744001409</v>
      </c>
      <c r="B27" s="4" t="str">
        <f>'[1]TCE - ANEXO IV - Preencher'!C36</f>
        <v>UPAE GARANHUNS - CG Nº 004/2013</v>
      </c>
      <c r="C27" s="4" t="str">
        <f>'[1]TCE - ANEXO IV - Preencher'!E36</f>
        <v>3.12 - Material Hospitalar</v>
      </c>
      <c r="D27" s="3">
        <f>'[1]TCE - ANEXO IV - Preencher'!F36</f>
        <v>3817043000152</v>
      </c>
      <c r="E27" s="5" t="str">
        <f>'[1]TCE - ANEXO IV - Preencher'!G36</f>
        <v>PHARMAPLUS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64382</v>
      </c>
      <c r="I27" s="6">
        <f>IF('[1]TCE - ANEXO IV - Preencher'!K36="","",'[1]TCE - ANEXO IV - Preencher'!K36)</f>
        <v>45345</v>
      </c>
      <c r="J27" s="5" t="str">
        <f>'[1]TCE - ANEXO IV - Preencher'!L36</f>
        <v>26240203817043000152550010000643821211616061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280.83</v>
      </c>
    </row>
    <row r="28" spans="1:12" s="8" customFormat="1" ht="19.5" customHeight="1" x14ac:dyDescent="0.2">
      <c r="A28" s="3">
        <f>IFERROR(VLOOKUP(B28,'[1]DADOS (OCULTAR)'!$Q$3:$S$135,3,0),"")</f>
        <v>9039744001409</v>
      </c>
      <c r="B28" s="4" t="str">
        <f>'[1]TCE - ANEXO IV - Preencher'!C37</f>
        <v>UPAE GARANHUNS - CG Nº 004/2013</v>
      </c>
      <c r="C28" s="4" t="str">
        <f>'[1]TCE - ANEXO IV - Preencher'!E37</f>
        <v>3.12 - Material Hospitalar</v>
      </c>
      <c r="D28" s="3">
        <f>'[1]TCE - ANEXO IV - Preencher'!F37</f>
        <v>12340717000161</v>
      </c>
      <c r="E28" s="5" t="str">
        <f>'[1]TCE - ANEXO IV - Preencher'!G37</f>
        <v>POINT SUTURE DO BRASIL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000095591</v>
      </c>
      <c r="I28" s="6">
        <f>IF('[1]TCE - ANEXO IV - Preencher'!K37="","",'[1]TCE - ANEXO IV - Preencher'!K37)</f>
        <v>45345</v>
      </c>
      <c r="J28" s="5" t="str">
        <f>'[1]TCE - ANEXO IV - Preencher'!L37</f>
        <v>23240212340717000161550010000955911823281142</v>
      </c>
      <c r="K28" s="5" t="str">
        <f>IF(F28="B",LEFT('[1]TCE - ANEXO IV - Preencher'!M37,2),IF(F28="S",LEFT('[1]TCE - ANEXO IV - Preencher'!M37,7),IF('[1]TCE - ANEXO IV - Preencher'!H37="","")))</f>
        <v>23</v>
      </c>
      <c r="L28" s="7">
        <f>'[1]TCE - ANEXO IV - Preencher'!N37</f>
        <v>1485.57</v>
      </c>
    </row>
    <row r="29" spans="1:12" s="8" customFormat="1" ht="19.5" customHeight="1" x14ac:dyDescent="0.2">
      <c r="A29" s="3">
        <f>IFERROR(VLOOKUP(B29,'[1]DADOS (OCULTAR)'!$Q$3:$S$135,3,0),"")</f>
        <v>9039744001409</v>
      </c>
      <c r="B29" s="4" t="str">
        <f>'[1]TCE - ANEXO IV - Preencher'!C38</f>
        <v>UPAE GARANHUNS - CG Nº 004/2013</v>
      </c>
      <c r="C29" s="4" t="str">
        <f>'[1]TCE - ANEXO IV - Preencher'!E38</f>
        <v>3.12 - Material Hospitalar</v>
      </c>
      <c r="D29" s="3">
        <f>'[1]TCE - ANEXO IV - Preencher'!F38</f>
        <v>1884446000199</v>
      </c>
      <c r="E29" s="5" t="str">
        <f>'[1]TCE - ANEXO IV - Preencher'!G38</f>
        <v>TECNOVIDA COMERCIAL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000139028</v>
      </c>
      <c r="I29" s="6">
        <f>IF('[1]TCE - ANEXO IV - Preencher'!K38="","",'[1]TCE - ANEXO IV - Preencher'!K38)</f>
        <v>45344</v>
      </c>
      <c r="J29" s="5" t="str">
        <f>'[1]TCE - ANEXO IV - Preencher'!L38</f>
        <v>26240201884446000199550010001390281141052000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1867.45</v>
      </c>
    </row>
    <row r="30" spans="1:12" s="8" customFormat="1" ht="19.5" customHeight="1" x14ac:dyDescent="0.2">
      <c r="A30" s="3">
        <f>IFERROR(VLOOKUP(B30,'[1]DADOS (OCULTAR)'!$Q$3:$S$135,3,0),"")</f>
        <v>9039744001409</v>
      </c>
      <c r="B30" s="4" t="str">
        <f>'[1]TCE - ANEXO IV - Preencher'!C39</f>
        <v>UPAE GARANHUNS - CG Nº 004/2013</v>
      </c>
      <c r="C30" s="4" t="str">
        <f>'[1]TCE - ANEXO IV - Preencher'!E39</f>
        <v>3.4 - Material Farmacológico</v>
      </c>
      <c r="D30" s="3">
        <f>'[1]TCE - ANEXO IV - Preencher'!F39</f>
        <v>467942000184</v>
      </c>
      <c r="E30" s="5" t="str">
        <f>'[1]TCE - ANEXO IV - Preencher'!G39</f>
        <v>J M DA SILVA E CIA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000000030</v>
      </c>
      <c r="I30" s="6">
        <f>IF('[1]TCE - ANEXO IV - Preencher'!K39="","",'[1]TCE - ANEXO IV - Preencher'!K39)</f>
        <v>45324</v>
      </c>
      <c r="J30" s="5" t="str">
        <f>'[1]TCE - ANEXO IV - Preencher'!L39</f>
        <v>26240200467942000184550010000000301000000454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42</v>
      </c>
    </row>
    <row r="31" spans="1:12" s="8" customFormat="1" ht="19.5" customHeight="1" x14ac:dyDescent="0.2">
      <c r="A31" s="3">
        <f>IFERROR(VLOOKUP(B31,'[1]DADOS (OCULTAR)'!$Q$3:$S$135,3,0),"")</f>
        <v>9039744001409</v>
      </c>
      <c r="B31" s="4" t="str">
        <f>'[1]TCE - ANEXO IV - Preencher'!C40</f>
        <v>UPAE GARANHUNS - CG Nº 004/2013</v>
      </c>
      <c r="C31" s="4" t="str">
        <f>'[1]TCE - ANEXO IV - Preencher'!E40</f>
        <v>3.4 - Material Farmacológico</v>
      </c>
      <c r="D31" s="3">
        <f>'[1]TCE - ANEXO IV - Preencher'!F40</f>
        <v>61129409000369</v>
      </c>
      <c r="E31" s="5" t="str">
        <f>'[1]TCE - ANEXO IV - Preencher'!G40</f>
        <v>OPHHTHALMOS S.A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000137996</v>
      </c>
      <c r="I31" s="6">
        <f>IF('[1]TCE - ANEXO IV - Preencher'!K40="","",'[1]TCE - ANEXO IV - Preencher'!K40)</f>
        <v>45344</v>
      </c>
      <c r="J31" s="5" t="str">
        <f>'[1]TCE - ANEXO IV - Preencher'!L40</f>
        <v>35240261129409000369550010001379961757281578</v>
      </c>
      <c r="K31" s="5" t="str">
        <f>IF(F31="B",LEFT('[1]TCE - ANEXO IV - Preencher'!M40,2),IF(F31="S",LEFT('[1]TCE - ANEXO IV - Preencher'!M40,7),IF('[1]TCE - ANEXO IV - Preencher'!H40="","")))</f>
        <v>35</v>
      </c>
      <c r="L31" s="7">
        <f>'[1]TCE - ANEXO IV - Preencher'!N40</f>
        <v>2309.3000000000002</v>
      </c>
    </row>
    <row r="32" spans="1:12" s="8" customFormat="1" ht="19.5" customHeight="1" x14ac:dyDescent="0.2">
      <c r="A32" s="3">
        <f>IFERROR(VLOOKUP(B32,'[1]DADOS (OCULTAR)'!$Q$3:$S$135,3,0),"")</f>
        <v>9039744001409</v>
      </c>
      <c r="B32" s="4" t="str">
        <f>'[1]TCE - ANEXO IV - Preencher'!C41</f>
        <v>UPAE GARANHUNS - CG Nº 004/2013</v>
      </c>
      <c r="C32" s="4" t="str">
        <f>'[1]TCE - ANEXO IV - Preencher'!E41</f>
        <v>3.4 - Material Farmacológico</v>
      </c>
      <c r="D32" s="3">
        <f>'[1]TCE - ANEXO IV - Preencher'!F41</f>
        <v>3817043000152</v>
      </c>
      <c r="E32" s="5" t="str">
        <f>'[1]TCE - ANEXO IV - Preencher'!G41</f>
        <v>PHARMAPLUS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64253</v>
      </c>
      <c r="I32" s="6">
        <f>IF('[1]TCE - ANEXO IV - Preencher'!K41="","",'[1]TCE - ANEXO IV - Preencher'!K41)</f>
        <v>45343</v>
      </c>
      <c r="J32" s="5" t="str">
        <f>'[1]TCE - ANEXO IV - Preencher'!L41</f>
        <v>26240203817043000152550010000642531289717918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483</v>
      </c>
    </row>
    <row r="33" spans="1:12" s="8" customFormat="1" ht="19.5" customHeight="1" x14ac:dyDescent="0.2">
      <c r="A33" s="3">
        <f>IFERROR(VLOOKUP(B33,'[1]DADOS (OCULTAR)'!$Q$3:$S$135,3,0),"")</f>
        <v>9039744001409</v>
      </c>
      <c r="B33" s="4" t="str">
        <f>'[1]TCE - ANEXO IV - Preencher'!C42</f>
        <v>UPAE GARANHUNS - CG Nº 004/2013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DO NORDESTE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651</v>
      </c>
      <c r="I33" s="6">
        <f>IF('[1]TCE - ANEXO IV - Preencher'!K42="","",'[1]TCE - ANEXO IV - Preencher'!K42)</f>
        <v>45323</v>
      </c>
      <c r="J33" s="5" t="str">
        <f>'[1]TCE - ANEXO IV - Preencher'!L42</f>
        <v>26240224380578002041556220000006511859489879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547.5</v>
      </c>
    </row>
    <row r="34" spans="1:12" s="8" customFormat="1" ht="19.5" customHeight="1" x14ac:dyDescent="0.2">
      <c r="A34" s="3">
        <f>IFERROR(VLOOKUP(B34,'[1]DADOS (OCULTAR)'!$Q$3:$S$135,3,0),"")</f>
        <v>9039744001409</v>
      </c>
      <c r="B34" s="4" t="str">
        <f>'[1]TCE - ANEXO IV - Preencher'!C43</f>
        <v>UPAE GARANHUNS - CG Nº 004/2013</v>
      </c>
      <c r="C34" s="4" t="str">
        <f>'[1]TCE - ANEXO IV - Preencher'!E43</f>
        <v>3.99 - Outras despesas com Material de Consumo</v>
      </c>
      <c r="D34" s="3">
        <f>'[1]TCE - ANEXO IV - Preencher'!F43</f>
        <v>11449180000290</v>
      </c>
      <c r="E34" s="5" t="str">
        <f>'[1]TCE - ANEXO IV - Preencher'!G43</f>
        <v>DPROSMED DISTRIBUIDORA DE PRODUTOS MEDICO-HOSPITALAR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00014733</v>
      </c>
      <c r="I34" s="6">
        <f>IF('[1]TCE - ANEXO IV - Preencher'!K43="","",'[1]TCE - ANEXO IV - Preencher'!K43)</f>
        <v>45320</v>
      </c>
      <c r="J34" s="5" t="str">
        <f>'[1]TCE - ANEXO IV - Preencher'!L43</f>
        <v>26240111449180000290550010000147331000314065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45.5</v>
      </c>
    </row>
    <row r="35" spans="1:12" s="8" customFormat="1" ht="19.5" customHeight="1" x14ac:dyDescent="0.2">
      <c r="A35" s="3">
        <f>IFERROR(VLOOKUP(B35,'[1]DADOS (OCULTAR)'!$Q$3:$S$135,3,0),"")</f>
        <v>9039744001409</v>
      </c>
      <c r="B35" s="4" t="str">
        <f>'[1]TCE - ANEXO IV - Preencher'!C44</f>
        <v>UPAE GARANHUNS - CG Nº 004/2013</v>
      </c>
      <c r="C35" s="4" t="str">
        <f>'[1]TCE - ANEXO IV - Preencher'!E44</f>
        <v>3.99 - Outras despesas com Material de Consumo</v>
      </c>
      <c r="D35" s="3">
        <f>'[1]TCE - ANEXO IV - Preencher'!F44</f>
        <v>18078521000127</v>
      </c>
      <c r="E35" s="5" t="str">
        <f>'[1]TCE - ANEXO IV - Preencher'!G44</f>
        <v>TUPAN FARMA DISTRIBUIDORA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000055908</v>
      </c>
      <c r="I35" s="6">
        <f>IF('[1]TCE - ANEXO IV - Preencher'!K44="","",'[1]TCE - ANEXO IV - Preencher'!K44)</f>
        <v>45344</v>
      </c>
      <c r="J35" s="5" t="str">
        <f>'[1]TCE - ANEXO IV - Preencher'!L44</f>
        <v>26240218078521000127550010000559081009552473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1322</v>
      </c>
    </row>
    <row r="36" spans="1:12" s="8" customFormat="1" ht="19.5" customHeight="1" x14ac:dyDescent="0.2">
      <c r="A36" s="3">
        <f>IFERROR(VLOOKUP(B36,'[1]DADOS (OCULTAR)'!$Q$3:$S$135,3,0),"")</f>
        <v>9039744001409</v>
      </c>
      <c r="B36" s="4" t="str">
        <f>'[1]TCE - ANEXO IV - Preencher'!C45</f>
        <v>UPAE GARANHUNS - CG Nº 004/2013</v>
      </c>
      <c r="C36" s="4" t="str">
        <f>'[1]TCE - ANEXO IV - Preencher'!E45</f>
        <v>3.7 - Material de Limpeza e Produtos de Hgienização</v>
      </c>
      <c r="D36" s="3">
        <f>'[1]TCE - ANEXO IV - Preencher'!F45</f>
        <v>52815121000195</v>
      </c>
      <c r="E36" s="5" t="str">
        <f>'[1]TCE - ANEXO IV - Preencher'!G45</f>
        <v>ANCORA - SUPRIMENTOS E DISTRIBUICAO DE PRODUTOS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101</v>
      </c>
      <c r="I36" s="6">
        <f>IF('[1]TCE - ANEXO IV - Preencher'!K45="","",'[1]TCE - ANEXO IV - Preencher'!K45)</f>
        <v>45316</v>
      </c>
      <c r="J36" s="5" t="str">
        <f>'[1]TCE - ANEXO IV - Preencher'!L45</f>
        <v>26240152815121000195550010000001011014585380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143.9</v>
      </c>
    </row>
    <row r="37" spans="1:12" s="8" customFormat="1" ht="19.5" customHeight="1" x14ac:dyDescent="0.2">
      <c r="A37" s="3">
        <f>IFERROR(VLOOKUP(B37,'[1]DADOS (OCULTAR)'!$Q$3:$S$135,3,0),"")</f>
        <v>9039744001409</v>
      </c>
      <c r="B37" s="4" t="str">
        <f>'[1]TCE - ANEXO IV - Preencher'!C46</f>
        <v>UPAE GARANHUNS - CG Nº 004/2013</v>
      </c>
      <c r="C37" s="4" t="str">
        <f>'[1]TCE - ANEXO IV - Preencher'!E46</f>
        <v>3.7 - Material de Limpeza e Produtos de Hgienização</v>
      </c>
      <c r="D37" s="3">
        <f>'[1]TCE - ANEXO IV - Preencher'!F46</f>
        <v>21939878000167</v>
      </c>
      <c r="E37" s="5" t="str">
        <f>'[1]TCE - ANEXO IV - Preencher'!G46</f>
        <v>BEM ESTAR PRODUTOS FARMACEUTICOS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000007081</v>
      </c>
      <c r="I37" s="6">
        <f>IF('[1]TCE - ANEXO IV - Preencher'!K46="","",'[1]TCE - ANEXO IV - Preencher'!K46)</f>
        <v>45322</v>
      </c>
      <c r="J37" s="5" t="str">
        <f>'[1]TCE - ANEXO IV - Preencher'!L46</f>
        <v>26240121939878000167550010000070811890307236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146.88</v>
      </c>
    </row>
    <row r="38" spans="1:12" s="8" customFormat="1" ht="19.5" customHeight="1" x14ac:dyDescent="0.2">
      <c r="A38" s="3">
        <f>IFERROR(VLOOKUP(B38,'[1]DADOS (OCULTAR)'!$Q$3:$S$135,3,0),"")</f>
        <v>9039744001409</v>
      </c>
      <c r="B38" s="4" t="str">
        <f>'[1]TCE - ANEXO IV - Preencher'!C47</f>
        <v>UPAE GARANHUNS - CG Nº 004/2013</v>
      </c>
      <c r="C38" s="4" t="str">
        <f>'[1]TCE - ANEXO IV - Preencher'!E47</f>
        <v>3.7 - Material de Limpeza e Produtos de Hgienização</v>
      </c>
      <c r="D38" s="3">
        <f>'[1]TCE - ANEXO IV - Preencher'!F47</f>
        <v>24425720000167</v>
      </c>
      <c r="E38" s="5" t="str">
        <f>'[1]TCE - ANEXO IV - Preencher'!G47</f>
        <v>ORIGINAL SUPRIMENTOS E EQUIPAMENTOS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008638</v>
      </c>
      <c r="I38" s="6">
        <f>IF('[1]TCE - ANEXO IV - Preencher'!K47="","",'[1]TCE - ANEXO IV - Preencher'!K47)</f>
        <v>45337</v>
      </c>
      <c r="J38" s="5" t="str">
        <f>'[1]TCE - ANEXO IV - Preencher'!L47</f>
        <v>26240224425720000167550010000086381460023240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398.5</v>
      </c>
    </row>
    <row r="39" spans="1:12" s="8" customFormat="1" ht="19.5" customHeight="1" x14ac:dyDescent="0.2">
      <c r="A39" s="3">
        <f>IFERROR(VLOOKUP(B39,'[1]DADOS (OCULTAR)'!$Q$3:$S$135,3,0),"")</f>
        <v>9039744001409</v>
      </c>
      <c r="B39" s="4" t="str">
        <f>'[1]TCE - ANEXO IV - Preencher'!C48</f>
        <v>UPAE GARANHUNS - CG Nº 004/2013</v>
      </c>
      <c r="C39" s="4" t="str">
        <f>'[1]TCE - ANEXO IV - Preencher'!E48</f>
        <v>3.7 - Material de Limpeza e Produtos de Hgienização</v>
      </c>
      <c r="D39" s="3">
        <f>'[1]TCE - ANEXO IV - Preencher'!F48</f>
        <v>7264693000179</v>
      </c>
      <c r="E39" s="5" t="str">
        <f>'[1]TCE - ANEXO IV - Preencher'!G48</f>
        <v>RENASCER MERCANTIL FERRAGISTA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727152</v>
      </c>
      <c r="I39" s="6">
        <f>IF('[1]TCE - ANEXO IV - Preencher'!K48="","",'[1]TCE - ANEXO IV - Preencher'!K48)</f>
        <v>45338</v>
      </c>
      <c r="J39" s="5" t="str">
        <f>'[1]TCE - ANEXO IV - Preencher'!L48</f>
        <v>26240207264693000179550010007271521743336001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44.6</v>
      </c>
    </row>
    <row r="40" spans="1:12" s="8" customFormat="1" ht="19.5" customHeight="1" x14ac:dyDescent="0.2">
      <c r="A40" s="3">
        <f>IFERROR(VLOOKUP(B40,'[1]DADOS (OCULTAR)'!$Q$3:$S$135,3,0),"")</f>
        <v>9039744001409</v>
      </c>
      <c r="B40" s="4" t="str">
        <f>'[1]TCE - ANEXO IV - Preencher'!C49</f>
        <v>UPAE GARANHUNS - CG Nº 004/2013</v>
      </c>
      <c r="C40" s="4" t="str">
        <f>'[1]TCE - ANEXO IV - Preencher'!E49</f>
        <v>3.7 - Material de Limpeza e Produtos de Hgienização</v>
      </c>
      <c r="D40" s="3">
        <f>'[1]TCE - ANEXO IV - Preencher'!F49</f>
        <v>24436602000154</v>
      </c>
      <c r="E40" s="5" t="str">
        <f>'[1]TCE - ANEXO IV - Preencher'!G49</f>
        <v>ART CIRURGICA COMERCIO DE PRODUTOS HOSPITALAR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000129130</v>
      </c>
      <c r="I40" s="6">
        <f>IF('[1]TCE - ANEXO IV - Preencher'!K49="","",'[1]TCE - ANEXO IV - Preencher'!K49)</f>
        <v>45322</v>
      </c>
      <c r="J40" s="5" t="str">
        <f>'[1]TCE - ANEXO IV - Preencher'!L49</f>
        <v>26240124436602000154550010001291301131154008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1020</v>
      </c>
    </row>
    <row r="41" spans="1:12" s="8" customFormat="1" ht="19.5" customHeight="1" x14ac:dyDescent="0.2">
      <c r="A41" s="3">
        <f>IFERROR(VLOOKUP(B41,'[1]DADOS (OCULTAR)'!$Q$3:$S$135,3,0),"")</f>
        <v>9039744001409</v>
      </c>
      <c r="B41" s="4" t="str">
        <f>'[1]TCE - ANEXO IV - Preencher'!C50</f>
        <v>UPAE GARANHUNS - CG Nº 004/2013</v>
      </c>
      <c r="C41" s="4" t="str">
        <f>'[1]TCE - ANEXO IV - Preencher'!E50</f>
        <v>3.7 - Material de Limpeza e Produtos de Hgienização</v>
      </c>
      <c r="D41" s="3">
        <f>'[1]TCE - ANEXO IV - Preencher'!F50</f>
        <v>24436602000154</v>
      </c>
      <c r="E41" s="5" t="str">
        <f>'[1]TCE - ANEXO IV - Preencher'!G50</f>
        <v>ART CIRURGICA COMERCIO DE PRODUTOS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000129130</v>
      </c>
      <c r="I41" s="6">
        <f>IF('[1]TCE - ANEXO IV - Preencher'!K50="","",'[1]TCE - ANEXO IV - Preencher'!K50)</f>
        <v>45322</v>
      </c>
      <c r="J41" s="5" t="str">
        <f>'[1]TCE - ANEXO IV - Preencher'!L50</f>
        <v>26240124436602000154550010001291301131154008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31.9</v>
      </c>
    </row>
    <row r="42" spans="1:12" s="8" customFormat="1" ht="19.5" customHeight="1" x14ac:dyDescent="0.2">
      <c r="A42" s="3">
        <f>IFERROR(VLOOKUP(B42,'[1]DADOS (OCULTAR)'!$Q$3:$S$135,3,0),"")</f>
        <v>9039744001409</v>
      </c>
      <c r="B42" s="4" t="str">
        <f>'[1]TCE - ANEXO IV - Preencher'!C51</f>
        <v>UPAE GARANHUNS - CG Nº 004/2013</v>
      </c>
      <c r="C42" s="4" t="str">
        <f>'[1]TCE - ANEXO IV - Preencher'!E51</f>
        <v>3.7 - Material de Limpeza e Produtos de Hgienização</v>
      </c>
      <c r="D42" s="3">
        <f>'[1]TCE - ANEXO IV - Preencher'!F51</f>
        <v>26232599000182</v>
      </c>
      <c r="E42" s="5" t="str">
        <f>'[1]TCE - ANEXO IV - Preencher'!G51</f>
        <v>CME COMERCIO E IMPORTACAO HOSPITALAR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1578</v>
      </c>
      <c r="I42" s="6">
        <f>IF('[1]TCE - ANEXO IV - Preencher'!K51="","",'[1]TCE - ANEXO IV - Preencher'!K51)</f>
        <v>45317</v>
      </c>
      <c r="J42" s="5" t="str">
        <f>'[1]TCE - ANEXO IV - Preencher'!L51</f>
        <v>26240126232599000182550010000015781328218979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2400</v>
      </c>
    </row>
    <row r="43" spans="1:12" s="8" customFormat="1" ht="19.5" customHeight="1" x14ac:dyDescent="0.2">
      <c r="A43" s="3">
        <f>IFERROR(VLOOKUP(B43,'[1]DADOS (OCULTAR)'!$Q$3:$S$135,3,0),"")</f>
        <v>9039744001409</v>
      </c>
      <c r="B43" s="4" t="str">
        <f>'[1]TCE - ANEXO IV - Preencher'!C52</f>
        <v>UPAE GARANHUNS - CG Nº 004/2013</v>
      </c>
      <c r="C43" s="4" t="str">
        <f>'[1]TCE - ANEXO IV - Preencher'!E52</f>
        <v>3.7 - Material de Limpeza e Produtos de Hgienização</v>
      </c>
      <c r="D43" s="3">
        <f>'[1]TCE - ANEXO IV - Preencher'!F52</f>
        <v>2975570000122</v>
      </c>
      <c r="E43" s="5" t="str">
        <f>'[1]TCE - ANEXO IV - Preencher'!G52</f>
        <v>DIET FOOD NUTRICAO LTDA -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000016284</v>
      </c>
      <c r="I43" s="6">
        <f>IF('[1]TCE - ANEXO IV - Preencher'!K52="","",'[1]TCE - ANEXO IV - Preencher'!K52)</f>
        <v>45321</v>
      </c>
      <c r="J43" s="5" t="str">
        <f>'[1]TCE - ANEXO IV - Preencher'!L52</f>
        <v>26240102975570000122550010000162841183080006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2580</v>
      </c>
    </row>
    <row r="44" spans="1:12" s="8" customFormat="1" ht="19.5" customHeight="1" x14ac:dyDescent="0.2">
      <c r="A44" s="3">
        <f>IFERROR(VLOOKUP(B44,'[1]DADOS (OCULTAR)'!$Q$3:$S$135,3,0),"")</f>
        <v>9039744001409</v>
      </c>
      <c r="B44" s="4" t="str">
        <f>'[1]TCE - ANEXO IV - Preencher'!C53</f>
        <v>UPAE GARANHUNS - CG Nº 004/2013</v>
      </c>
      <c r="C44" s="4" t="str">
        <f>'[1]TCE - ANEXO IV - Preencher'!E53</f>
        <v>3.7 - Material de Limpeza e Produtos de Hgienização</v>
      </c>
      <c r="D44" s="3">
        <f>'[1]TCE - ANEXO IV - Preencher'!F53</f>
        <v>3817043000152</v>
      </c>
      <c r="E44" s="5" t="str">
        <f>'[1]TCE - ANEXO IV - Preencher'!G53</f>
        <v>PHARMAPLUS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64382</v>
      </c>
      <c r="I44" s="6">
        <f>IF('[1]TCE - ANEXO IV - Preencher'!K53="","",'[1]TCE - ANEXO IV - Preencher'!K53)</f>
        <v>45345</v>
      </c>
      <c r="J44" s="5" t="str">
        <f>'[1]TCE - ANEXO IV - Preencher'!L53</f>
        <v>26240203817043000152550010000643821211616061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72.5</v>
      </c>
    </row>
    <row r="45" spans="1:12" s="8" customFormat="1" ht="19.5" customHeight="1" x14ac:dyDescent="0.2">
      <c r="A45" s="3">
        <f>IFERROR(VLOOKUP(B45,'[1]DADOS (OCULTAR)'!$Q$3:$S$135,3,0),"")</f>
        <v>9039744001409</v>
      </c>
      <c r="B45" s="4" t="str">
        <f>'[1]TCE - ANEXO IV - Preencher'!C54</f>
        <v>UPAE GARANHUNS - CG Nº 004/2013</v>
      </c>
      <c r="C45" s="4" t="str">
        <f>'[1]TCE - ANEXO IV - Preencher'!E54</f>
        <v>3.7 - Material de Limpeza e Produtos de Hgienização</v>
      </c>
      <c r="D45" s="3">
        <f>'[1]TCE - ANEXO IV - Preencher'!F54</f>
        <v>54565478000198</v>
      </c>
      <c r="E45" s="5" t="str">
        <f>'[1]TCE - ANEXO IV - Preencher'!G54</f>
        <v>SISPACK MEDICAL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000142019</v>
      </c>
      <c r="I45" s="6">
        <f>IF('[1]TCE - ANEXO IV - Preencher'!K54="","",'[1]TCE - ANEXO IV - Preencher'!K54)</f>
        <v>45323</v>
      </c>
      <c r="J45" s="5" t="str">
        <f>'[1]TCE - ANEXO IV - Preencher'!L54</f>
        <v>35240254565478000198550010001420191405726271</v>
      </c>
      <c r="K45" s="5" t="str">
        <f>IF(F45="B",LEFT('[1]TCE - ANEXO IV - Preencher'!M54,2),IF(F45="S",LEFT('[1]TCE - ANEXO IV - Preencher'!M54,7),IF('[1]TCE - ANEXO IV - Preencher'!H54="","")))</f>
        <v>35</v>
      </c>
      <c r="L45" s="7">
        <f>'[1]TCE - ANEXO IV - Preencher'!N54</f>
        <v>720</v>
      </c>
    </row>
    <row r="46" spans="1:12" s="8" customFormat="1" ht="19.5" customHeight="1" x14ac:dyDescent="0.2">
      <c r="A46" s="3">
        <f>IFERROR(VLOOKUP(B46,'[1]DADOS (OCULTAR)'!$Q$3:$S$135,3,0),"")</f>
        <v>9039744001409</v>
      </c>
      <c r="B46" s="4" t="str">
        <f>'[1]TCE - ANEXO IV - Preencher'!C55</f>
        <v>UPAE GARANHUNS - CG Nº 004/2013</v>
      </c>
      <c r="C46" s="4" t="str">
        <f>'[1]TCE - ANEXO IV - Preencher'!E55</f>
        <v>3.7 - Material de Limpeza e Produtos de Hgienização</v>
      </c>
      <c r="D46" s="3">
        <f>'[1]TCE - ANEXO IV - Preencher'!F55</f>
        <v>1884446000199</v>
      </c>
      <c r="E46" s="5" t="str">
        <f>'[1]TCE - ANEXO IV - Preencher'!G55</f>
        <v>TECNOVIDA COMERCIAL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000139081</v>
      </c>
      <c r="I46" s="6">
        <f>IF('[1]TCE - ANEXO IV - Preencher'!K55="","",'[1]TCE - ANEXO IV - Preencher'!K55)</f>
        <v>45350</v>
      </c>
      <c r="J46" s="5" t="str">
        <f>'[1]TCE - ANEXO IV - Preencher'!L55</f>
        <v>26240201884446000199550010001390811141105004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2370.9</v>
      </c>
    </row>
    <row r="47" spans="1:12" s="8" customFormat="1" ht="19.5" customHeight="1" x14ac:dyDescent="0.2">
      <c r="A47" s="3">
        <f>IFERROR(VLOOKUP(B47,'[1]DADOS (OCULTAR)'!$Q$3:$S$135,3,0),"")</f>
        <v>9039744001409</v>
      </c>
      <c r="B47" s="4" t="str">
        <f>'[1]TCE - ANEXO IV - Preencher'!C56</f>
        <v>UPAE GARANHUNS - CG Nº 004/2013</v>
      </c>
      <c r="C47" s="4" t="str">
        <f>'[1]TCE - ANEXO IV - Preencher'!E56</f>
        <v>3.14 - Alimentação Preparada</v>
      </c>
      <c r="D47" s="3">
        <f>'[1]TCE - ANEXO IV - Preencher'!F56</f>
        <v>30743270000153</v>
      </c>
      <c r="E47" s="5" t="str">
        <f>'[1]TCE - ANEXO IV - Preencher'!G56</f>
        <v>TRIUNFO COMERCIO DE ALIMENTOS PAEIS E MATERIAL DE LIMPEZA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000021076</v>
      </c>
      <c r="I47" s="6">
        <f>IF('[1]TCE - ANEXO IV - Preencher'!K56="","",'[1]TCE - ANEXO IV - Preencher'!K56)</f>
        <v>45345</v>
      </c>
      <c r="J47" s="5" t="str">
        <f>'[1]TCE - ANEXO IV - Preencher'!L56</f>
        <v>26240230743270000153550010000210761996841859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1103.3</v>
      </c>
    </row>
    <row r="48" spans="1:12" s="8" customFormat="1" ht="19.5" customHeight="1" x14ac:dyDescent="0.2">
      <c r="A48" s="3">
        <f>IFERROR(VLOOKUP(B48,'[1]DADOS (OCULTAR)'!$Q$3:$S$135,3,0),"")</f>
        <v>9039744001409</v>
      </c>
      <c r="B48" s="4" t="str">
        <f>'[1]TCE - ANEXO IV - Preencher'!C57</f>
        <v>UPAE GARANHUNS - CG Nº 004/2013</v>
      </c>
      <c r="C48" s="4" t="str">
        <f>'[1]TCE - ANEXO IV - Preencher'!E57</f>
        <v>3.14 - Alimentação Preparada</v>
      </c>
      <c r="D48" s="3">
        <f>'[1]TCE - ANEXO IV - Preencher'!F57</f>
        <v>28637117000108</v>
      </c>
      <c r="E48" s="5" t="str">
        <f>'[1]TCE - ANEXO IV - Preencher'!G57</f>
        <v>INOWA SOLUCOES EM FORNECIMENTO DE ALIMENTOS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000001598</v>
      </c>
      <c r="I48" s="6">
        <f>IF('[1]TCE - ANEXO IV - Preencher'!K57="","",'[1]TCE - ANEXO IV - Preencher'!K57)</f>
        <v>45351</v>
      </c>
      <c r="J48" s="5" t="str">
        <f>'[1]TCE - ANEXO IV - Preencher'!L57</f>
        <v>26240228637117000108550010000015981000236856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80.040000000000006</v>
      </c>
    </row>
    <row r="49" spans="1:12" s="8" customFormat="1" ht="19.5" customHeight="1" x14ac:dyDescent="0.2">
      <c r="A49" s="3">
        <f>IFERROR(VLOOKUP(B49,'[1]DADOS (OCULTAR)'!$Q$3:$S$135,3,0),"")</f>
        <v>9039744001409</v>
      </c>
      <c r="B49" s="4" t="str">
        <f>'[1]TCE - ANEXO IV - Preencher'!C58</f>
        <v>UPAE GARANHUNS - CG Nº 004/2013</v>
      </c>
      <c r="C49" s="4" t="str">
        <f>'[1]TCE - ANEXO IV - Preencher'!E58</f>
        <v>3.14 - Alimentação Preparada</v>
      </c>
      <c r="D49" s="3">
        <f>'[1]TCE - ANEXO IV - Preencher'!F58</f>
        <v>52075380000127</v>
      </c>
      <c r="E49" s="5" t="str">
        <f>'[1]TCE - ANEXO IV - Preencher'!G58</f>
        <v>52.075.380 IOHANA SUELEN MORAIS LINHARES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32</v>
      </c>
      <c r="I49" s="6">
        <f>IF('[1]TCE - ANEXO IV - Preencher'!K58="","",'[1]TCE - ANEXO IV - Preencher'!K58)</f>
        <v>45338</v>
      </c>
      <c r="J49" s="5" t="str">
        <f>'[1]TCE - ANEXO IV - Preencher'!L58</f>
        <v>26240252075380000127550010000000321898672046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168</v>
      </c>
    </row>
    <row r="50" spans="1:12" s="8" customFormat="1" ht="19.5" customHeight="1" x14ac:dyDescent="0.2">
      <c r="A50" s="3">
        <f>IFERROR(VLOOKUP(B50,'[1]DADOS (OCULTAR)'!$Q$3:$S$135,3,0),"")</f>
        <v>9039744001409</v>
      </c>
      <c r="B50" s="4" t="str">
        <f>'[1]TCE - ANEXO IV - Preencher'!C59</f>
        <v>UPAE GARANHUNS - CG Nº 004/2013</v>
      </c>
      <c r="C50" s="4" t="str">
        <f>'[1]TCE - ANEXO IV - Preencher'!E59</f>
        <v>3.6 - Material de Expediente</v>
      </c>
      <c r="D50" s="3">
        <f>'[1]TCE - ANEXO IV - Preencher'!F59</f>
        <v>52075380000127</v>
      </c>
      <c r="E50" s="5" t="str">
        <f>'[1]TCE - ANEXO IV - Preencher'!G59</f>
        <v>52.075.380 IOHANA SUELEN MORAIS LINHARES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26</v>
      </c>
      <c r="I50" s="6">
        <f>IF('[1]TCE - ANEXO IV - Preencher'!K59="","",'[1]TCE - ANEXO IV - Preencher'!K59)</f>
        <v>45327</v>
      </c>
      <c r="J50" s="5" t="str">
        <f>'[1]TCE - ANEXO IV - Preencher'!L59</f>
        <v>26240252075380000127550010000000261968143384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420</v>
      </c>
    </row>
    <row r="51" spans="1:12" s="8" customFormat="1" ht="19.5" customHeight="1" x14ac:dyDescent="0.2">
      <c r="A51" s="3">
        <f>IFERROR(VLOOKUP(B51,'[1]DADOS (OCULTAR)'!$Q$3:$S$135,3,0),"")</f>
        <v>9039744001409</v>
      </c>
      <c r="B51" s="4" t="str">
        <f>'[1]TCE - ANEXO IV - Preencher'!C60</f>
        <v>UPAE GARANHUNS - CG Nº 004/2013</v>
      </c>
      <c r="C51" s="4" t="str">
        <f>'[1]TCE - ANEXO IV - Preencher'!E60</f>
        <v>3.6 - Material de Expediente</v>
      </c>
      <c r="D51" s="3">
        <f>'[1]TCE - ANEXO IV - Preencher'!F60</f>
        <v>7246388000154</v>
      </c>
      <c r="E51" s="5" t="str">
        <f>'[1]TCE - ANEXO IV - Preencher'!G60</f>
        <v>DJALMA JUNIOR DA SILVA BEZERRA EDITORA E GRAFICA</v>
      </c>
      <c r="F51" s="5" t="str">
        <f>'[1]TCE - ANEXO IV - Preencher'!H60</f>
        <v>B</v>
      </c>
      <c r="G51" s="5" t="str">
        <f>'[1]TCE - ANEXO IV - Preencher'!I60</f>
        <v>N</v>
      </c>
      <c r="H51" s="5" t="str">
        <f>'[1]TCE - ANEXO IV - Preencher'!J60</f>
        <v>000001133</v>
      </c>
      <c r="I51" s="6">
        <f>IF('[1]TCE - ANEXO IV - Preencher'!K60="","",'[1]TCE - ANEXO IV - Preencher'!K60)</f>
        <v>45344</v>
      </c>
      <c r="J51" s="5" t="str">
        <f>'[1]TCE - ANEXO IV - Preencher'!L60</f>
        <v>SHHX78891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4067.5</v>
      </c>
    </row>
    <row r="52" spans="1:12" s="8" customFormat="1" ht="19.5" customHeight="1" x14ac:dyDescent="0.2">
      <c r="A52" s="3">
        <f>IFERROR(VLOOKUP(B52,'[1]DADOS (OCULTAR)'!$Q$3:$S$135,3,0),"")</f>
        <v>9039744001409</v>
      </c>
      <c r="B52" s="4" t="str">
        <f>'[1]TCE - ANEXO IV - Preencher'!C61</f>
        <v>UPAE GARANHUNS - CG Nº 004/2013</v>
      </c>
      <c r="C52" s="4" t="str">
        <f>'[1]TCE - ANEXO IV - Preencher'!E61</f>
        <v>3.6 - Material de Expediente</v>
      </c>
      <c r="D52" s="3">
        <f>'[1]TCE - ANEXO IV - Preencher'!F61</f>
        <v>7246388000154</v>
      </c>
      <c r="E52" s="5" t="str">
        <f>'[1]TCE - ANEXO IV - Preencher'!G61</f>
        <v>DJALMA JUNIOR DA SILVA BEZERRA EDITORA E GRAFICA</v>
      </c>
      <c r="F52" s="5" t="str">
        <f>'[1]TCE - ANEXO IV - Preencher'!H61</f>
        <v>B</v>
      </c>
      <c r="G52" s="5" t="str">
        <f>'[1]TCE - ANEXO IV - Preencher'!I61</f>
        <v>N</v>
      </c>
      <c r="H52" s="5" t="str">
        <f>'[1]TCE - ANEXO IV - Preencher'!J61</f>
        <v>000001134</v>
      </c>
      <c r="I52" s="6">
        <f>IF('[1]TCE - ANEXO IV - Preencher'!K61="","",'[1]TCE - ANEXO IV - Preencher'!K61)</f>
        <v>45344</v>
      </c>
      <c r="J52" s="5" t="str">
        <f>'[1]TCE - ANEXO IV - Preencher'!L61</f>
        <v>GPLM63495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520</v>
      </c>
    </row>
    <row r="53" spans="1:12" s="8" customFormat="1" ht="19.5" customHeight="1" x14ac:dyDescent="0.2">
      <c r="A53" s="3">
        <f>IFERROR(VLOOKUP(B53,'[1]DADOS (OCULTAR)'!$Q$3:$S$135,3,0),"")</f>
        <v>9039744001409</v>
      </c>
      <c r="B53" s="4" t="str">
        <f>'[1]TCE - ANEXO IV - Preencher'!C62</f>
        <v>UPAE GARANHUNS - CG Nº 004/2013</v>
      </c>
      <c r="C53" s="4" t="str">
        <f>'[1]TCE - ANEXO IV - Preencher'!E62</f>
        <v>3.6 - Material de Expediente</v>
      </c>
      <c r="D53" s="3">
        <f>'[1]TCE - ANEXO IV - Preencher'!F62</f>
        <v>29447408000198</v>
      </c>
      <c r="E53" s="5" t="str">
        <f>'[1]TCE - ANEXO IV - Preencher'!G62</f>
        <v>L F DOS SANTOS GRAFICA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000002167</v>
      </c>
      <c r="I53" s="6">
        <f>IF('[1]TCE - ANEXO IV - Preencher'!K62="","",'[1]TCE - ANEXO IV - Preencher'!K62)</f>
        <v>45320</v>
      </c>
      <c r="J53" s="5" t="str">
        <f>'[1]TCE - ANEXO IV - Preencher'!L62</f>
        <v>26240129447408000198550010000021671770654849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480</v>
      </c>
    </row>
    <row r="54" spans="1:12" s="8" customFormat="1" ht="19.5" customHeight="1" x14ac:dyDescent="0.2">
      <c r="A54" s="3">
        <f>IFERROR(VLOOKUP(B54,'[1]DADOS (OCULTAR)'!$Q$3:$S$135,3,0),"")</f>
        <v>9039744001409</v>
      </c>
      <c r="B54" s="4" t="str">
        <f>'[1]TCE - ANEXO IV - Preencher'!C63</f>
        <v>UPAE GARANHUNS - CG Nº 004/2013</v>
      </c>
      <c r="C54" s="4" t="str">
        <f>'[1]TCE - ANEXO IV - Preencher'!E63</f>
        <v>3.6 - Material de Expediente</v>
      </c>
      <c r="D54" s="3">
        <f>'[1]TCE - ANEXO IV - Preencher'!F63</f>
        <v>44489055000182</v>
      </c>
      <c r="E54" s="5" t="str">
        <f>'[1]TCE - ANEXO IV - Preencher'!G63</f>
        <v>M&amp;M COMERCIO REPRESENTACAO DE SERVICOS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134</v>
      </c>
      <c r="I54" s="6">
        <f>IF('[1]TCE - ANEXO IV - Preencher'!K63="","",'[1]TCE - ANEXO IV - Preencher'!K63)</f>
        <v>45348</v>
      </c>
      <c r="J54" s="5" t="str">
        <f>'[1]TCE - ANEXO IV - Preencher'!L63</f>
        <v>26240244489055000182550010000001341428970411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245</v>
      </c>
    </row>
    <row r="55" spans="1:12" s="8" customFormat="1" ht="19.5" customHeight="1" x14ac:dyDescent="0.2">
      <c r="A55" s="3">
        <f>IFERROR(VLOOKUP(B55,'[1]DADOS (OCULTAR)'!$Q$3:$S$135,3,0),"")</f>
        <v>9039744001409</v>
      </c>
      <c r="B55" s="4" t="str">
        <f>'[1]TCE - ANEXO IV - Preencher'!C64</f>
        <v>UPAE GARANHUNS - CG Nº 004/2013</v>
      </c>
      <c r="C55" s="4" t="str">
        <f>'[1]TCE - ANEXO IV - Preencher'!E64</f>
        <v>3.6 - Material de Expediente</v>
      </c>
      <c r="D55" s="3">
        <f>'[1]TCE - ANEXO IV - Preencher'!F64</f>
        <v>4020662000184</v>
      </c>
      <c r="E55" s="5" t="str">
        <f>'[1]TCE - ANEXO IV - Preencher'!G64</f>
        <v>VISIONFLEX SOLUCOES GRAFICAS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000060884</v>
      </c>
      <c r="I55" s="6">
        <f>IF('[1]TCE - ANEXO IV - Preencher'!K64="","",'[1]TCE - ANEXO IV - Preencher'!K64)</f>
        <v>45336</v>
      </c>
      <c r="J55" s="5" t="str">
        <f>'[1]TCE - ANEXO IV - Preencher'!L64</f>
        <v>35240204020662000184550010000608841999391150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750</v>
      </c>
    </row>
    <row r="56" spans="1:12" s="8" customFormat="1" ht="19.5" customHeight="1" x14ac:dyDescent="0.2">
      <c r="A56" s="3">
        <f>IFERROR(VLOOKUP(B56,'[1]DADOS (OCULTAR)'!$Q$3:$S$135,3,0),"")</f>
        <v>9039744001409</v>
      </c>
      <c r="B56" s="4" t="str">
        <f>'[1]TCE - ANEXO IV - Preencher'!C65</f>
        <v>UPAE GARANHUNS - CG Nº 004/2013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24556839000179</v>
      </c>
      <c r="E56" s="5" t="str">
        <f>'[1]TCE - ANEXO IV - Preencher'!G65</f>
        <v>ARMAZEN COMERCIAL NOVO LAR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000011335</v>
      </c>
      <c r="I56" s="6">
        <f>IF('[1]TCE - ANEXO IV - Preencher'!K65="","",'[1]TCE - ANEXO IV - Preencher'!K65)</f>
        <v>45337</v>
      </c>
      <c r="J56" s="5" t="str">
        <f>'[1]TCE - ANEXO IV - Preencher'!L65</f>
        <v>26240224556839000179550010000113351190113357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225.2</v>
      </c>
    </row>
    <row r="57" spans="1:12" s="8" customFormat="1" ht="19.5" customHeight="1" x14ac:dyDescent="0.2">
      <c r="A57" s="3">
        <f>IFERROR(VLOOKUP(B57,'[1]DADOS (OCULTAR)'!$Q$3:$S$135,3,0),"")</f>
        <v>9039744001409</v>
      </c>
      <c r="B57" s="4" t="str">
        <f>'[1]TCE - ANEXO IV - Preencher'!C66</f>
        <v>UPAE GARANHUNS - CG Nº 004/2013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13230092000148</v>
      </c>
      <c r="E57" s="5" t="str">
        <f>'[1]TCE - ANEXO IV - Preencher'!G66</f>
        <v>FERREIRA &amp; SANTANA MATERIAL DE CONSTRUCAO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9434</v>
      </c>
      <c r="I57" s="6">
        <f>IF('[1]TCE - ANEXO IV - Preencher'!K66="","",'[1]TCE - ANEXO IV - Preencher'!K66)</f>
        <v>45338</v>
      </c>
      <c r="J57" s="5" t="str">
        <f>'[1]TCE - ANEXO IV - Preencher'!L66</f>
        <v>26240213230092000148650020000094341000094353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52.9</v>
      </c>
    </row>
    <row r="58" spans="1:12" s="8" customFormat="1" ht="19.5" customHeight="1" x14ac:dyDescent="0.2">
      <c r="A58" s="3">
        <f>IFERROR(VLOOKUP(B58,'[1]DADOS (OCULTAR)'!$Q$3:$S$135,3,0),"")</f>
        <v>9039744001409</v>
      </c>
      <c r="B58" s="4" t="str">
        <f>'[1]TCE - ANEXO IV - Preencher'!C67</f>
        <v>UPAE GARANHUNS - CG Nº 004/2013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10230480000130</v>
      </c>
      <c r="E58" s="5" t="str">
        <f>'[1]TCE - ANEXO IV - Preencher'!G67</f>
        <v>FERREIRA COSTA &amp; CIA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000513643</v>
      </c>
      <c r="I58" s="6">
        <f>IF('[1]TCE - ANEXO IV - Preencher'!K67="","",'[1]TCE - ANEXO IV - Preencher'!K67)</f>
        <v>45336</v>
      </c>
      <c r="J58" s="5" t="str">
        <f>'[1]TCE - ANEXO IV - Preencher'!L67</f>
        <v>26240210230480000130550100005136431041787416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43</v>
      </c>
    </row>
    <row r="59" spans="1:12" s="8" customFormat="1" ht="19.5" customHeight="1" x14ac:dyDescent="0.2">
      <c r="A59" s="3">
        <f>IFERROR(VLOOKUP(B59,'[1]DADOS (OCULTAR)'!$Q$3:$S$135,3,0),"")</f>
        <v>9039744001409</v>
      </c>
      <c r="B59" s="4" t="str">
        <f>'[1]TCE - ANEXO IV - Preencher'!C68</f>
        <v>UPAE GARANHUNS - CG Nº 004/2013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7264693000179</v>
      </c>
      <c r="E59" s="5" t="str">
        <f>'[1]TCE - ANEXO IV - Preencher'!G68</f>
        <v>RENASCER MERCANTIL FERRAGISTA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727152</v>
      </c>
      <c r="I59" s="6">
        <f>IF('[1]TCE - ANEXO IV - Preencher'!K68="","",'[1]TCE - ANEXO IV - Preencher'!K68)</f>
        <v>45338</v>
      </c>
      <c r="J59" s="5" t="str">
        <f>'[1]TCE - ANEXO IV - Preencher'!L68</f>
        <v>26240207264693000179550010007271521743336001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216</v>
      </c>
    </row>
    <row r="60" spans="1:12" s="8" customFormat="1" ht="19.5" customHeight="1" x14ac:dyDescent="0.2">
      <c r="A60" s="3">
        <f>IFERROR(VLOOKUP(B60,'[1]DADOS (OCULTAR)'!$Q$3:$S$135,3,0),"")</f>
        <v>9039744001409</v>
      </c>
      <c r="B60" s="4" t="str">
        <f>'[1]TCE - ANEXO IV - Preencher'!C69</f>
        <v>UPAE GARANHUNS - CG Nº 004/2013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51943568000187</v>
      </c>
      <c r="E60" s="5" t="str">
        <f>'[1]TCE - ANEXO IV - Preencher'!G69</f>
        <v>S CORP BR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000000344</v>
      </c>
      <c r="I60" s="6">
        <f>IF('[1]TCE - ANEXO IV - Preencher'!K69="","",'[1]TCE - ANEXO IV - Preencher'!K69)</f>
        <v>45322</v>
      </c>
      <c r="J60" s="5" t="str">
        <f>'[1]TCE - ANEXO IV - Preencher'!L69</f>
        <v>35240151943568000187550010000003441349410509</v>
      </c>
      <c r="K60" s="5" t="str">
        <f>IF(F60="B",LEFT('[1]TCE - ANEXO IV - Preencher'!M69,2),IF(F60="S",LEFT('[1]TCE - ANEXO IV - Preencher'!M69,7),IF('[1]TCE - ANEXO IV - Preencher'!H69="","")))</f>
        <v>35</v>
      </c>
      <c r="L60" s="7">
        <f>'[1]TCE - ANEXO IV - Preencher'!N69</f>
        <v>380</v>
      </c>
    </row>
    <row r="61" spans="1:12" s="8" customFormat="1" ht="19.5" customHeight="1" x14ac:dyDescent="0.2">
      <c r="A61" s="3">
        <f>IFERROR(VLOOKUP(B61,'[1]DADOS (OCULTAR)'!$Q$3:$S$135,3,0),"")</f>
        <v>9039744001409</v>
      </c>
      <c r="B61" s="4" t="str">
        <f>'[1]TCE - ANEXO IV - Preencher'!C70</f>
        <v>UPAE GARANHUNS - CG Nº 004/2013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51943568000187</v>
      </c>
      <c r="E61" s="5" t="str">
        <f>'[1]TCE - ANEXO IV - Preencher'!G70</f>
        <v>S CORP BR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000000398</v>
      </c>
      <c r="I61" s="6">
        <f>IF('[1]TCE - ANEXO IV - Preencher'!K70="","",'[1]TCE - ANEXO IV - Preencher'!K70)</f>
        <v>45341</v>
      </c>
      <c r="J61" s="5" t="str">
        <f>'[1]TCE - ANEXO IV - Preencher'!L70</f>
        <v>35240251943568000187550010000003981253760139</v>
      </c>
      <c r="K61" s="5" t="str">
        <f>IF(F61="B",LEFT('[1]TCE - ANEXO IV - Preencher'!M70,2),IF(F61="S",LEFT('[1]TCE - ANEXO IV - Preencher'!M70,7),IF('[1]TCE - ANEXO IV - Preencher'!H70="","")))</f>
        <v>35</v>
      </c>
      <c r="L61" s="7">
        <f>'[1]TCE - ANEXO IV - Preencher'!N70</f>
        <v>2085</v>
      </c>
    </row>
    <row r="62" spans="1:12" s="8" customFormat="1" ht="19.5" customHeight="1" x14ac:dyDescent="0.2">
      <c r="A62" s="3">
        <f>IFERROR(VLOOKUP(B62,'[1]DADOS (OCULTAR)'!$Q$3:$S$135,3,0),"")</f>
        <v>9039744001409</v>
      </c>
      <c r="B62" s="4" t="str">
        <f>'[1]TCE - ANEXO IV - Preencher'!C71</f>
        <v>UPAE GARANHUNS - CG Nº 004/2013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46012702000196</v>
      </c>
      <c r="E62" s="5" t="str">
        <f>'[1]TCE - ANEXO IV - Preencher'!G71</f>
        <v>TEC EQUIPAMENTOS E SERVICOS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630</v>
      </c>
      <c r="I62" s="6">
        <f>IF('[1]TCE - ANEXO IV - Preencher'!K71="","",'[1]TCE - ANEXO IV - Preencher'!K71)</f>
        <v>45329</v>
      </c>
      <c r="J62" s="5" t="str">
        <f>'[1]TCE - ANEXO IV - Preencher'!L71</f>
        <v>35240246012702000196550010000006301606825992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264</v>
      </c>
    </row>
    <row r="63" spans="1:12" s="8" customFormat="1" ht="19.5" customHeight="1" x14ac:dyDescent="0.2">
      <c r="A63" s="3">
        <f>IFERROR(VLOOKUP(B63,'[1]DADOS (OCULTAR)'!$Q$3:$S$135,3,0),"")</f>
        <v>9039744001409</v>
      </c>
      <c r="B63" s="4" t="str">
        <f>'[1]TCE - ANEXO IV - Preencher'!C72</f>
        <v>UPAE GARANHUNS - CG Nº 004/2013</v>
      </c>
      <c r="C63" s="4" t="str">
        <f>'[1]TCE - ANEXO IV - Preencher'!E72</f>
        <v xml:space="preserve">3.10 - Material para Manutenção de Bens Móveis </v>
      </c>
      <c r="D63" s="3">
        <f>'[1]TCE - ANEXO IV - Preencher'!F72</f>
        <v>52075380000127</v>
      </c>
      <c r="E63" s="5" t="str">
        <f>'[1]TCE - ANEXO IV - Preencher'!G72</f>
        <v>52.075.380 IOHANA SUELEN MORAIS LINHARES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34</v>
      </c>
      <c r="I63" s="6">
        <f>IF('[1]TCE - ANEXO IV - Preencher'!K72="","",'[1]TCE - ANEXO IV - Preencher'!K72)</f>
        <v>45342</v>
      </c>
      <c r="J63" s="5" t="str">
        <f>'[1]TCE - ANEXO IV - Preencher'!L72</f>
        <v>26240252075380000127550010000000341059375281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1050</v>
      </c>
    </row>
    <row r="64" spans="1:12" s="8" customFormat="1" ht="19.5" customHeight="1" x14ac:dyDescent="0.2">
      <c r="A64" s="3">
        <f>IFERROR(VLOOKUP(B64,'[1]DADOS (OCULTAR)'!$Q$3:$S$135,3,0),"")</f>
        <v>9039744001409</v>
      </c>
      <c r="B64" s="4" t="str">
        <f>'[1]TCE - ANEXO IV - Preencher'!C73</f>
        <v>UPAE GARANHUNS - CG Nº 004/2013</v>
      </c>
      <c r="C64" s="4" t="str">
        <f>'[1]TCE - ANEXO IV - Preencher'!E73</f>
        <v xml:space="preserve">3.10 - Material para Manutenção de Bens Móveis </v>
      </c>
      <c r="D64" s="3">
        <f>'[1]TCE - ANEXO IV - Preencher'!F73</f>
        <v>24488072000198</v>
      </c>
      <c r="E64" s="5" t="str">
        <f>'[1]TCE - ANEXO IV - Preencher'!G73</f>
        <v>GABRIELA RODRIGUES DA SILVA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3074</v>
      </c>
      <c r="I64" s="6">
        <f>IF('[1]TCE - ANEXO IV - Preencher'!K73="","",'[1]TCE - ANEXO IV - Preencher'!K73)</f>
        <v>45349</v>
      </c>
      <c r="J64" s="5" t="str">
        <f>'[1]TCE - ANEXO IV - Preencher'!L73</f>
        <v>43240224488072000198550010000030741526497347</v>
      </c>
      <c r="K64" s="5" t="str">
        <f>IF(F64="B",LEFT('[1]TCE - ANEXO IV - Preencher'!M73,2),IF(F64="S",LEFT('[1]TCE - ANEXO IV - Preencher'!M73,7),IF('[1]TCE - ANEXO IV - Preencher'!H73="","")))</f>
        <v>43</v>
      </c>
      <c r="L64" s="7">
        <f>'[1]TCE - ANEXO IV - Preencher'!N73</f>
        <v>663</v>
      </c>
    </row>
    <row r="65" spans="1:12" s="8" customFormat="1" ht="19.5" customHeight="1" x14ac:dyDescent="0.2">
      <c r="A65" s="3">
        <f>IFERROR(VLOOKUP(B65,'[1]DADOS (OCULTAR)'!$Q$3:$S$135,3,0),"")</f>
        <v>9039744001409</v>
      </c>
      <c r="B65" s="4" t="str">
        <f>'[1]TCE - ANEXO IV - Preencher'!C74</f>
        <v>UPAE GARANHUNS - CG Nº 004/2013</v>
      </c>
      <c r="C65" s="4" t="str">
        <f>'[1]TCE - ANEXO IV - Preencher'!E74</f>
        <v xml:space="preserve">3.10 - Material para Manutenção de Bens Móveis </v>
      </c>
      <c r="D65" s="3">
        <f>'[1]TCE - ANEXO IV - Preencher'!F74</f>
        <v>51413651000144</v>
      </c>
      <c r="E65" s="5" t="str">
        <f>'[1]TCE - ANEXO IV - Preencher'!G74</f>
        <v>PROSPEQTUS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000000207</v>
      </c>
      <c r="I65" s="6">
        <f>IF('[1]TCE - ANEXO IV - Preencher'!K74="","",'[1]TCE - ANEXO IV - Preencher'!K74)</f>
        <v>45349</v>
      </c>
      <c r="J65" s="5" t="str">
        <f>'[1]TCE - ANEXO IV - Preencher'!L74</f>
        <v>26240251413651000144550010000002071999722090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50</v>
      </c>
    </row>
    <row r="66" spans="1:12" s="8" customFormat="1" ht="19.5" customHeight="1" x14ac:dyDescent="0.2">
      <c r="A66" s="3">
        <f>IFERROR(VLOOKUP(B66,'[1]DADOS (OCULTAR)'!$Q$3:$S$135,3,0),"")</f>
        <v>9039744001409</v>
      </c>
      <c r="B66" s="4" t="str">
        <f>'[1]TCE - ANEXO IV - Preencher'!C75</f>
        <v>UPAE GARANHUNS - CG Nº 004/2013</v>
      </c>
      <c r="C66" s="4" t="str">
        <f>'[1]TCE - ANEXO IV - Preencher'!E75</f>
        <v>3.1 - Combustíveis e Lubrificantes Automotivos</v>
      </c>
      <c r="D66" s="3">
        <f>'[1]TCE - ANEXO IV - Preencher'!F75</f>
        <v>13230092000148</v>
      </c>
      <c r="E66" s="5" t="str">
        <f>'[1]TCE - ANEXO IV - Preencher'!G75</f>
        <v>FERREIRA &amp; SANTANA MATERIAL DE CONSTRUCAO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9434</v>
      </c>
      <c r="I66" s="6">
        <f>IF('[1]TCE - ANEXO IV - Preencher'!K75="","",'[1]TCE - ANEXO IV - Preencher'!K75)</f>
        <v>45338</v>
      </c>
      <c r="J66" s="5" t="str">
        <f>'[1]TCE - ANEXO IV - Preencher'!L75</f>
        <v>26240213230092000148650020000094341000094353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14.9</v>
      </c>
    </row>
    <row r="67" spans="1:12" s="8" customFormat="1" ht="19.5" customHeight="1" x14ac:dyDescent="0.2">
      <c r="A67" s="3">
        <f>IFERROR(VLOOKUP(B67,'[1]DADOS (OCULTAR)'!$Q$3:$S$135,3,0),"")</f>
        <v>9039744001409</v>
      </c>
      <c r="B67" s="4" t="str">
        <f>'[1]TCE - ANEXO IV - Preencher'!C76</f>
        <v>UPAE GARANHUNS - CG Nº 004/2013</v>
      </c>
      <c r="C67" s="4" t="str">
        <f>'[1]TCE - ANEXO IV - Preencher'!E76</f>
        <v>3.1 - Combustíveis e Lubrificantes Automotivos</v>
      </c>
      <c r="D67" s="3">
        <f>'[1]TCE - ANEXO IV - Preencher'!F76</f>
        <v>7264693000179</v>
      </c>
      <c r="E67" s="5" t="str">
        <f>'[1]TCE - ANEXO IV - Preencher'!G76</f>
        <v>RENASCER MERCANTIL FERRAGISTA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727152</v>
      </c>
      <c r="I67" s="6">
        <f>IF('[1]TCE - ANEXO IV - Preencher'!K76="","",'[1]TCE - ANEXO IV - Preencher'!K76)</f>
        <v>45338</v>
      </c>
      <c r="J67" s="5" t="str">
        <f>'[1]TCE - ANEXO IV - Preencher'!L76</f>
        <v>26240207264693000179550010007271521743336001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42.4</v>
      </c>
    </row>
    <row r="68" spans="1:12" s="8" customFormat="1" ht="19.5" customHeight="1" x14ac:dyDescent="0.2">
      <c r="A68" s="3">
        <f>IFERROR(VLOOKUP(B68,'[1]DADOS (OCULTAR)'!$Q$3:$S$135,3,0),"")</f>
        <v>9039744001409</v>
      </c>
      <c r="B68" s="4" t="str">
        <f>'[1]TCE - ANEXO IV - Preencher'!C77</f>
        <v>UPAE GARANHUNS - CG Nº 004/2013</v>
      </c>
      <c r="C68" s="4" t="str">
        <f>'[1]TCE - ANEXO IV - Preencher'!E77</f>
        <v xml:space="preserve">3.8 - Uniformes, Tecidos e Aviamentos </v>
      </c>
      <c r="D68" s="3">
        <f>'[1]TCE - ANEXO IV - Preencher'!F77</f>
        <v>30002631000534</v>
      </c>
      <c r="E68" s="5" t="str">
        <f>'[1]TCE - ANEXO IV - Preencher'!G77</f>
        <v>PRIME FABRICACAO E COMERCIO DE ARTEFATOS TEXTEIS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366</v>
      </c>
      <c r="I68" s="6">
        <f>IF('[1]TCE - ANEXO IV - Preencher'!K77="","",'[1]TCE - ANEXO IV - Preencher'!K77)</f>
        <v>45338</v>
      </c>
      <c r="J68" s="5" t="str">
        <f>'[1]TCE - ANEXO IV - Preencher'!L77</f>
        <v>31240230002631000534550010000003661224717645</v>
      </c>
      <c r="K68" s="5" t="str">
        <f>IF(F68="B",LEFT('[1]TCE - ANEXO IV - Preencher'!M77,2),IF(F68="S",LEFT('[1]TCE - ANEXO IV - Preencher'!M77,7),IF('[1]TCE - ANEXO IV - Preencher'!H77="","")))</f>
        <v>31</v>
      </c>
      <c r="L68" s="7">
        <f>'[1]TCE - ANEXO IV - Preencher'!N77</f>
        <v>17313</v>
      </c>
    </row>
    <row r="69" spans="1:12" s="8" customFormat="1" ht="19.5" customHeight="1" x14ac:dyDescent="0.2">
      <c r="A69" s="3">
        <f>IFERROR(VLOOKUP(B69,'[1]DADOS (OCULTAR)'!$Q$3:$S$135,3,0),"")</f>
        <v>9039744001409</v>
      </c>
      <c r="B69" s="4" t="str">
        <f>'[1]TCE - ANEXO IV - Preencher'!C78</f>
        <v>UPAE GARANHUNS - CG Nº 004/2013</v>
      </c>
      <c r="C69" s="4" t="str">
        <f>'[1]TCE - ANEXO IV - Preencher'!E78</f>
        <v xml:space="preserve">3.8 - Uniformes, Tecidos e Aviamentos </v>
      </c>
      <c r="D69" s="3">
        <f>'[1]TCE - ANEXO IV - Preencher'!F78</f>
        <v>30002631000534</v>
      </c>
      <c r="E69" s="5" t="str">
        <f>'[1]TCE - ANEXO IV - Preencher'!G78</f>
        <v>PRIME FABRICACAO E COMERCIO DE ARTEFATOS TEXTEIS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366</v>
      </c>
      <c r="I69" s="6">
        <f>IF('[1]TCE - ANEXO IV - Preencher'!K78="","",'[1]TCE - ANEXO IV - Preencher'!K78)</f>
        <v>45338</v>
      </c>
      <c r="J69" s="5" t="str">
        <f>'[1]TCE - ANEXO IV - Preencher'!L78</f>
        <v>31240230002631000534550010000003661224717645</v>
      </c>
      <c r="K69" s="5" t="str">
        <f>IF(F69="B",LEFT('[1]TCE - ANEXO IV - Preencher'!M78,2),IF(F69="S",LEFT('[1]TCE - ANEXO IV - Preencher'!M78,7),IF('[1]TCE - ANEXO IV - Preencher'!H78="","")))</f>
        <v>31</v>
      </c>
      <c r="L69" s="7">
        <f>'[1]TCE - ANEXO IV - Preencher'!N78</f>
        <v>1687</v>
      </c>
    </row>
    <row r="70" spans="1:12" s="8" customFormat="1" ht="19.5" customHeight="1" x14ac:dyDescent="0.2">
      <c r="A70" s="3">
        <f>IFERROR(VLOOKUP(B70,'[1]DADOS (OCULTAR)'!$Q$3:$S$135,3,0),"")</f>
        <v>9039744001409</v>
      </c>
      <c r="B70" s="4" t="str">
        <f>'[1]TCE - ANEXO IV - Preencher'!C79</f>
        <v>UPAE GARANHUNS - CG Nº 004/2013</v>
      </c>
      <c r="C70" s="4" t="str">
        <f>'[1]TCE - ANEXO IV - Preencher'!E79</f>
        <v>3.99 - Outras despesas com Material de Consumo</v>
      </c>
      <c r="D70" s="3">
        <f>'[1]TCE - ANEXO IV - Preencher'!F79</f>
        <v>1016067000187</v>
      </c>
      <c r="E70" s="5" t="str">
        <f>'[1]TCE - ANEXO IV - Preencher'!G79</f>
        <v>EVERALDO PACHECO LUNA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000000650</v>
      </c>
      <c r="I70" s="6">
        <f>IF('[1]TCE - ANEXO IV - Preencher'!K79="","",'[1]TCE - ANEXO IV - Preencher'!K79)</f>
        <v>45350</v>
      </c>
      <c r="J70" s="5" t="str">
        <f>'[1]TCE - ANEXO IV - Preencher'!L79</f>
        <v>26240201016067000187550010000006501000005344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45</v>
      </c>
    </row>
    <row r="71" spans="1:12" s="8" customFormat="1" ht="19.5" customHeight="1" x14ac:dyDescent="0.2">
      <c r="A71" s="3">
        <f>IFERROR(VLOOKUP(B71,'[1]DADOS (OCULTAR)'!$Q$3:$S$135,3,0),"")</f>
        <v>9039744001409</v>
      </c>
      <c r="B71" s="4" t="str">
        <f>'[1]TCE - ANEXO IV - Preencher'!C80</f>
        <v>UPAE GARANHUNS - CG Nº 004/2013</v>
      </c>
      <c r="C71" s="4" t="str">
        <f>'[1]TCE - ANEXO IV - Preencher'!E80</f>
        <v xml:space="preserve">5.21 - Seguros em geral </v>
      </c>
      <c r="D71" s="3">
        <f>'[1]TCE - ANEXO IV - Preencher'!F80</f>
        <v>61198164000160</v>
      </c>
      <c r="E71" s="5" t="str">
        <f>'[1]TCE - ANEXO IV - Preencher'!G80</f>
        <v>PORTO SEGURO COMPANHIA DE SEGUROS GERAIS</v>
      </c>
      <c r="F71" s="5" t="str">
        <f>'[1]TCE - ANEXO IV - Preencher'!H80</f>
        <v>S</v>
      </c>
      <c r="G71" s="5" t="str">
        <f>'[1]TCE - ANEXO IV - Preencher'!I80</f>
        <v>N</v>
      </c>
      <c r="H71" s="5">
        <f>'[1]TCE - ANEXO IV - Preencher'!J80</f>
        <v>0</v>
      </c>
      <c r="I71" s="6" t="str">
        <f>IF('[1]TCE - ANEXO IV - Preencher'!K80="","",'[1]TCE - ANEXO IV - Preencher'!K80)</f>
        <v/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/>
      </c>
      <c r="L71" s="7">
        <f>'[1]TCE - ANEXO IV - Preencher'!N80</f>
        <v>561.38</v>
      </c>
    </row>
    <row r="72" spans="1:12" s="8" customFormat="1" ht="19.5" customHeight="1" x14ac:dyDescent="0.2">
      <c r="A72" s="3">
        <f>IFERROR(VLOOKUP(B72,'[1]DADOS (OCULTAR)'!$Q$3:$S$135,3,0),"")</f>
        <v>9039744001409</v>
      </c>
      <c r="B72" s="4" t="str">
        <f>'[1]TCE - ANEXO IV - Preencher'!C81</f>
        <v>UPAE GARANHUNS - CG Nº 004/2013</v>
      </c>
      <c r="C72" s="4" t="str">
        <f>'[1]TCE - ANEXO IV - Preencher'!E81</f>
        <v xml:space="preserve">5.25 - Serviços Bancários </v>
      </c>
      <c r="D72" s="3">
        <f>'[1]TCE - ANEXO IV - Preencher'!F81</f>
        <v>60746948691786</v>
      </c>
      <c r="E72" s="5" t="str">
        <f>'[1]TCE - ANEXO IV - Preencher'!G81</f>
        <v>BRADESCO S.A.</v>
      </c>
      <c r="F72" s="5" t="str">
        <f>'[1]TCE - ANEXO IV - Preencher'!H81</f>
        <v>S</v>
      </c>
      <c r="G72" s="5" t="str">
        <f>'[1]TCE - ANEXO IV - Preencher'!I81</f>
        <v>N</v>
      </c>
      <c r="H72" s="5">
        <f>'[1]TCE - ANEXO IV - Preencher'!J81</f>
        <v>0</v>
      </c>
      <c r="I72" s="6" t="str">
        <f>IF('[1]TCE - ANEXO IV - Preencher'!K81="","",'[1]TCE - ANEXO IV - Preencher'!K81)</f>
        <v/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/>
      </c>
      <c r="L72" s="7">
        <f>'[1]TCE - ANEXO IV - Preencher'!N81</f>
        <v>59.67</v>
      </c>
    </row>
    <row r="73" spans="1:12" s="8" customFormat="1" ht="19.5" customHeight="1" x14ac:dyDescent="0.2">
      <c r="A73" s="3">
        <f>IFERROR(VLOOKUP(B73,'[1]DADOS (OCULTAR)'!$Q$3:$S$135,3,0),"")</f>
        <v>9039744001409</v>
      </c>
      <c r="B73" s="4" t="str">
        <f>'[1]TCE - ANEXO IV - Preencher'!C82</f>
        <v>UPAE GARANHUNS - CG Nº 004/2013</v>
      </c>
      <c r="C73" s="4" t="str">
        <f>'[1]TCE - ANEXO IV - Preencher'!E82</f>
        <v>5.9 - Telefonia Móvel</v>
      </c>
      <c r="D73" s="3">
        <f>'[1]TCE - ANEXO IV - Preencher'!F82</f>
        <v>2558157000839</v>
      </c>
      <c r="E73" s="5" t="str">
        <f>'[1]TCE - ANEXO IV - Preencher'!G82</f>
        <v>TELEFONICA BRASIL S.A</v>
      </c>
      <c r="F73" s="5" t="str">
        <f>'[1]TCE - ANEXO IV - Preencher'!H82</f>
        <v>S</v>
      </c>
      <c r="G73" s="5" t="str">
        <f>'[1]TCE - ANEXO IV - Preencher'!I82</f>
        <v>N</v>
      </c>
      <c r="H73" s="5">
        <f>'[1]TCE - ANEXO IV - Preencher'!J82</f>
        <v>446614350</v>
      </c>
      <c r="I73" s="6">
        <f>IF('[1]TCE - ANEXO IV - Preencher'!K82="","",'[1]TCE - ANEXO IV - Preencher'!K82)</f>
        <v>45354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536.62</v>
      </c>
    </row>
    <row r="74" spans="1:12" s="8" customFormat="1" ht="19.5" customHeight="1" x14ac:dyDescent="0.2">
      <c r="A74" s="3">
        <f>IFERROR(VLOOKUP(B74,'[1]DADOS (OCULTAR)'!$Q$3:$S$135,3,0),"")</f>
        <v>9039744001409</v>
      </c>
      <c r="B74" s="4" t="str">
        <f>'[1]TCE - ANEXO IV - Preencher'!C83</f>
        <v>UPAE GARANHUNS - CG Nº 004/2013</v>
      </c>
      <c r="C74" s="4" t="str">
        <f>'[1]TCE - ANEXO IV - Preencher'!E83</f>
        <v>5.18 - Teledonia Fixa</v>
      </c>
      <c r="D74" s="3">
        <f>'[1]TCE - ANEXO IV - Preencher'!F83</f>
        <v>3423730000193</v>
      </c>
      <c r="E74" s="5" t="str">
        <f>'[1]TCE - ANEXO IV - Preencher'!G83</f>
        <v>SMART LTDA</v>
      </c>
      <c r="F74" s="5" t="str">
        <f>'[1]TCE - ANEXO IV - Preencher'!H83</f>
        <v>S</v>
      </c>
      <c r="G74" s="5" t="str">
        <f>'[1]TCE - ANEXO IV - Preencher'!I83</f>
        <v>N</v>
      </c>
      <c r="H74" s="5">
        <f>'[1]TCE - ANEXO IV - Preencher'!J83</f>
        <v>451801602</v>
      </c>
      <c r="I74" s="6">
        <f>IF('[1]TCE - ANEXO IV - Preencher'!K83="","",'[1]TCE - ANEXO IV - Preencher'!K83)</f>
        <v>45343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/>
      </c>
      <c r="L74" s="7">
        <f>'[1]TCE - ANEXO IV - Preencher'!N83</f>
        <v>1550.48</v>
      </c>
    </row>
    <row r="75" spans="1:12" s="8" customFormat="1" ht="19.5" customHeight="1" x14ac:dyDescent="0.2">
      <c r="A75" s="3">
        <f>IFERROR(VLOOKUP(B75,'[1]DADOS (OCULTAR)'!$Q$3:$S$135,3,0),"")</f>
        <v>9039744001409</v>
      </c>
      <c r="B75" s="4" t="str">
        <f>'[1]TCE - ANEXO IV - Preencher'!C84</f>
        <v>UPAE GARANHUNS - CG Nº 004/2013</v>
      </c>
      <c r="C75" s="4" t="str">
        <f>'[1]TCE - ANEXO IV - Preencher'!E84</f>
        <v>5.13 - Água e Esgoto</v>
      </c>
      <c r="D75" s="3">
        <f>'[1]TCE - ANEXO IV - Preencher'!F84</f>
        <v>9769035000164</v>
      </c>
      <c r="E75" s="5" t="str">
        <f>'[1]TCE - ANEXO IV - Preencher'!G84</f>
        <v>COMPANHIA PERNAMBUCANA DE SANEAMENTO</v>
      </c>
      <c r="F75" s="5" t="str">
        <f>'[1]TCE - ANEXO IV - Preencher'!H84</f>
        <v>S</v>
      </c>
      <c r="G75" s="5" t="str">
        <f>'[1]TCE - ANEXO IV - Preencher'!I84</f>
        <v>N</v>
      </c>
      <c r="H75" s="5" t="str">
        <f>'[1]TCE - ANEXO IV - Preencher'!J84</f>
        <v>202402103895981</v>
      </c>
      <c r="I75" s="6">
        <f>IF('[1]TCE - ANEXO IV - Preencher'!K84="","",'[1]TCE - ANEXO IV - Preencher'!K84)</f>
        <v>45352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/>
      </c>
      <c r="L75" s="7">
        <f>'[1]TCE - ANEXO IV - Preencher'!N84</f>
        <v>3264.79</v>
      </c>
    </row>
    <row r="76" spans="1:12" s="8" customFormat="1" ht="19.5" customHeight="1" x14ac:dyDescent="0.2">
      <c r="A76" s="3">
        <f>IFERROR(VLOOKUP(B76,'[1]DADOS (OCULTAR)'!$Q$3:$S$135,3,0),"")</f>
        <v>9039744001409</v>
      </c>
      <c r="B76" s="4" t="str">
        <f>'[1]TCE - ANEXO IV - Preencher'!C85</f>
        <v>UPAE GARANHUNS - CG Nº 004/2013</v>
      </c>
      <c r="C76" s="4" t="str">
        <f>'[1]TCE - ANEXO IV - Preencher'!E85</f>
        <v>5.12 - Energia Elétrica</v>
      </c>
      <c r="D76" s="3">
        <f>'[1]TCE - ANEXO IV - Preencher'!F85</f>
        <v>10835932000108</v>
      </c>
      <c r="E76" s="5" t="str">
        <f>'[1]TCE - ANEXO IV - Preencher'!G85</f>
        <v>COMPANHIA ENERGETICA DE PERNAMBUCO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298183786</v>
      </c>
      <c r="I76" s="6">
        <f>IF('[1]TCE - ANEXO IV - Preencher'!K85="","",'[1]TCE - ANEXO IV - Preencher'!K85)</f>
        <v>45358</v>
      </c>
      <c r="J76" s="5" t="str">
        <f>'[1]TCE - ANEXO IV - Preencher'!L85</f>
        <v>26240310835932000108660002981837861032683006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27220.12</v>
      </c>
    </row>
    <row r="77" spans="1:12" s="8" customFormat="1" ht="19.5" customHeight="1" x14ac:dyDescent="0.2">
      <c r="A77" s="3">
        <f>IFERROR(VLOOKUP(B77,'[1]DADOS (OCULTAR)'!$Q$3:$S$135,3,0),"")</f>
        <v>9039744001409</v>
      </c>
      <c r="B77" s="4" t="str">
        <f>'[1]TCE - ANEXO IV - Preencher'!C86</f>
        <v>UPAE GARANHUNS - CG Nº 004/2013</v>
      </c>
      <c r="C77" s="4" t="str">
        <f>'[1]TCE - ANEXO IV - Preencher'!E86</f>
        <v>5.3 - Locação de Máquinas e Equipamentos</v>
      </c>
      <c r="D77" s="3">
        <f>'[1]TCE - ANEXO IV - Preencher'!F86</f>
        <v>20021640000195</v>
      </c>
      <c r="E77" s="5" t="str">
        <f>'[1]TCE - ANEXO IV - Preencher'!G86</f>
        <v>RONALDO ANSELMO ONOFRE DE ANDRADE 08050929434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46</v>
      </c>
      <c r="I77" s="6">
        <f>IF('[1]TCE - ANEXO IV - Preencher'!K86="","",'[1]TCE - ANEXO IV - Preencher'!K86)</f>
        <v>45356</v>
      </c>
      <c r="J77" s="5" t="str">
        <f>'[1]TCE - ANEXO IV - Preencher'!L86</f>
        <v>26060022220021640000195000000000004624037508355334</v>
      </c>
      <c r="K77" s="5" t="str">
        <f>IF(F77="B",LEFT('[1]TCE - ANEXO IV - Preencher'!M86,2),IF(F77="S",LEFT('[1]TCE - ANEXO IV - Preencher'!M86,7),IF('[1]TCE - ANEXO IV - Preencher'!H86="","")))</f>
        <v>2606002</v>
      </c>
      <c r="L77" s="7">
        <f>'[1]TCE - ANEXO IV - Preencher'!N86</f>
        <v>1100</v>
      </c>
    </row>
    <row r="78" spans="1:12" s="8" customFormat="1" ht="19.5" customHeight="1" x14ac:dyDescent="0.2">
      <c r="A78" s="3">
        <f>IFERROR(VLOOKUP(B78,'[1]DADOS (OCULTAR)'!$Q$3:$S$135,3,0),"")</f>
        <v>9039744001409</v>
      </c>
      <c r="B78" s="4" t="str">
        <f>'[1]TCE - ANEXO IV - Preencher'!C87</f>
        <v>UPAE GARANHUNS - CG Nº 004/2013</v>
      </c>
      <c r="C78" s="4" t="str">
        <f>'[1]TCE - ANEXO IV - Preencher'!E87</f>
        <v>5.3 - Locação de Máquinas e Equipamentos</v>
      </c>
      <c r="D78" s="3">
        <f>'[1]TCE - ANEXO IV - Preencher'!F87</f>
        <v>13230571000164</v>
      </c>
      <c r="E78" s="5" t="str">
        <f>'[1]TCE - ANEXO IV - Preencher'!G87</f>
        <v>DJAIR DE BARROS VALENCA LTDA - EPP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000001970</v>
      </c>
      <c r="I78" s="6">
        <f>IF('[1]TCE - ANEXO IV - Preencher'!K87="","",'[1]TCE - ANEXO IV - Preencher'!K87)</f>
        <v>45370</v>
      </c>
      <c r="J78" s="5" t="str">
        <f>'[1]TCE - ANEXO IV - Preencher'!L87</f>
        <v>XLGV34925</v>
      </c>
      <c r="K78" s="5" t="str">
        <f>IF(F78="B",LEFT('[1]TCE - ANEXO IV - Preencher'!M87,2),IF(F78="S",LEFT('[1]TCE - ANEXO IV - Preencher'!M87,7),IF('[1]TCE - ANEXO IV - Preencher'!H87="","")))</f>
        <v>2606002</v>
      </c>
      <c r="L78" s="7">
        <f>'[1]TCE - ANEXO IV - Preencher'!N87</f>
        <v>1400</v>
      </c>
    </row>
    <row r="79" spans="1:12" s="8" customFormat="1" ht="19.5" customHeight="1" x14ac:dyDescent="0.2">
      <c r="A79" s="3">
        <f>IFERROR(VLOOKUP(B79,'[1]DADOS (OCULTAR)'!$Q$3:$S$135,3,0),"")</f>
        <v>9039744001409</v>
      </c>
      <c r="B79" s="4" t="str">
        <f>'[1]TCE - ANEXO IV - Preencher'!C88</f>
        <v>UPAE GARANHUNS - CG Nº 004/2013</v>
      </c>
      <c r="C79" s="4" t="str">
        <f>'[1]TCE - ANEXO IV - Preencher'!E88</f>
        <v>5.3 - Locação de Máquinas e Equipamentos</v>
      </c>
      <c r="D79" s="3">
        <f>'[1]TCE - ANEXO IV - Preencher'!F88</f>
        <v>24801362000140</v>
      </c>
      <c r="E79" s="5" t="str">
        <f>'[1]TCE - ANEXO IV - Preencher'!G88</f>
        <v>AMD TECNOLOGIA DA INFORMACAO E SISTEMAS</v>
      </c>
      <c r="F79" s="5" t="str">
        <f>'[1]TCE - ANEXO IV - Preencher'!H88</f>
        <v>S</v>
      </c>
      <c r="G79" s="5" t="str">
        <f>'[1]TCE - ANEXO IV - Preencher'!I88</f>
        <v>N</v>
      </c>
      <c r="H79" s="5" t="str">
        <f>'[1]TCE - ANEXO IV - Preencher'!J88</f>
        <v>699</v>
      </c>
      <c r="I79" s="6">
        <f>IF('[1]TCE - ANEXO IV - Preencher'!K88="","",'[1]TCE - ANEXO IV - Preencher'!K88)</f>
        <v>45352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2051</v>
      </c>
    </row>
    <row r="80" spans="1:12" s="8" customFormat="1" ht="19.5" customHeight="1" x14ac:dyDescent="0.2">
      <c r="A80" s="3">
        <f>IFERROR(VLOOKUP(B80,'[1]DADOS (OCULTAR)'!$Q$3:$S$135,3,0),"")</f>
        <v>9039744001409</v>
      </c>
      <c r="B80" s="4" t="str">
        <f>'[1]TCE - ANEXO IV - Preencher'!C89</f>
        <v>UPAE GARANHUNS - CG Nº 004/2013</v>
      </c>
      <c r="C80" s="4" t="str">
        <f>'[1]TCE - ANEXO IV - Preencher'!E89</f>
        <v>5.3 - Locação de Máquinas e Equipamentos</v>
      </c>
      <c r="D80" s="3">
        <f>'[1]TCE - ANEXO IV - Preencher'!F89</f>
        <v>5097661000109</v>
      </c>
      <c r="E80" s="5" t="str">
        <f>'[1]TCE - ANEXO IV - Preencher'!G89</f>
        <v>CONTAGE CONSULT EM TELECOMUNICACOES E MONITORAMENTO LTDA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008469</v>
      </c>
      <c r="I80" s="6">
        <f>IF('[1]TCE - ANEXO IV - Preencher'!K89="","",'[1]TCE - ANEXO IV - Preencher'!K89)</f>
        <v>45338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/>
      </c>
      <c r="L80" s="7">
        <f>'[1]TCE - ANEXO IV - Preencher'!N89</f>
        <v>935</v>
      </c>
    </row>
    <row r="81" spans="1:12" s="8" customFormat="1" ht="19.5" customHeight="1" x14ac:dyDescent="0.2">
      <c r="A81" s="3">
        <f>IFERROR(VLOOKUP(B81,'[1]DADOS (OCULTAR)'!$Q$3:$S$135,3,0),"")</f>
        <v>9039744001409</v>
      </c>
      <c r="B81" s="4" t="str">
        <f>'[1]TCE - ANEXO IV - Preencher'!C90</f>
        <v>UPAE GARANHUNS - CG Nº 004/2013</v>
      </c>
      <c r="C81" s="4" t="str">
        <f>'[1]TCE - ANEXO IV - Preencher'!E90</f>
        <v>5.3 - Locação de Máquinas e Equipamentos</v>
      </c>
      <c r="D81" s="3">
        <f>'[1]TCE - ANEXO IV - Preencher'!F90</f>
        <v>10279299000119</v>
      </c>
      <c r="E81" s="5" t="str">
        <f>'[1]TCE - ANEXO IV - Preencher'!G90</f>
        <v>RGRAPH LOC. COM. E SERV. LTDA - ME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07518</v>
      </c>
      <c r="I81" s="6">
        <f>IF('[1]TCE - ANEXO IV - Preencher'!K90="","",'[1]TCE - ANEXO IV - Preencher'!K90)</f>
        <v>45358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/>
      </c>
      <c r="L81" s="7">
        <f>'[1]TCE - ANEXO IV - Preencher'!N90</f>
        <v>2254.44</v>
      </c>
    </row>
    <row r="82" spans="1:12" s="8" customFormat="1" ht="19.5" customHeight="1" x14ac:dyDescent="0.2">
      <c r="A82" s="3">
        <f>IFERROR(VLOOKUP(B82,'[1]DADOS (OCULTAR)'!$Q$3:$S$135,3,0),"")</f>
        <v>9039744001409</v>
      </c>
      <c r="B82" s="4" t="str">
        <f>'[1]TCE - ANEXO IV - Preencher'!C91</f>
        <v>UPAE GARANHUNS - CG Nº 004/2013</v>
      </c>
      <c r="C82" s="4" t="str">
        <f>'[1]TCE - ANEXO IV - Preencher'!E91</f>
        <v>5.3 - Locação de Máquinas e Equipamentos</v>
      </c>
      <c r="D82" s="3">
        <f>'[1]TCE - ANEXO IV - Preencher'!F91</f>
        <v>9014387000100</v>
      </c>
      <c r="E82" s="5" t="str">
        <f>'[1]TCE - ANEXO IV - Preencher'!G91</f>
        <v>COMPLETA SERVICOS DE AR CONDICIONADO E LOCACAO LTDA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15</v>
      </c>
      <c r="I82" s="6">
        <f>IF('[1]TCE - ANEXO IV - Preencher'!K91="","",'[1]TCE - ANEXO IV - Preencher'!K91)</f>
        <v>45323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380</v>
      </c>
    </row>
    <row r="83" spans="1:12" s="8" customFormat="1" ht="19.5" customHeight="1" x14ac:dyDescent="0.2">
      <c r="A83" s="3">
        <f>IFERROR(VLOOKUP(B83,'[1]DADOS (OCULTAR)'!$Q$3:$S$135,3,0),"")</f>
        <v>9039744001409</v>
      </c>
      <c r="B83" s="4" t="str">
        <f>'[1]TCE - ANEXO IV - Preencher'!C92</f>
        <v>UPAE GARANHUNS - CG Nº 004/2013</v>
      </c>
      <c r="C83" s="4" t="str">
        <f>'[1]TCE - ANEXO IV - Preencher'!E92</f>
        <v>5.1 - Locação de Equipamentos Médicos-Hospitalares</v>
      </c>
      <c r="D83" s="3">
        <f>'[1]TCE - ANEXO IV - Preencher'!F92</f>
        <v>24380578002041</v>
      </c>
      <c r="E83" s="5" t="str">
        <f>'[1]TCE - ANEXO IV - Preencher'!G92</f>
        <v>WHITE MARTINS GASES INDUSTRIAIS DO NORDESTE LTDA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94701078</v>
      </c>
      <c r="I83" s="6">
        <f>IF('[1]TCE - ANEXO IV - Preencher'!K92="","",'[1]TCE - ANEXO IV - Preencher'!K92)</f>
        <v>45348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/>
      </c>
      <c r="L83" s="7">
        <f>'[1]TCE - ANEXO IV - Preencher'!N92</f>
        <v>10842.41</v>
      </c>
    </row>
    <row r="84" spans="1:12" s="8" customFormat="1" ht="19.5" customHeight="1" x14ac:dyDescent="0.2">
      <c r="A84" s="3">
        <f>IFERROR(VLOOKUP(B84,'[1]DADOS (OCULTAR)'!$Q$3:$S$135,3,0),"")</f>
        <v>9039744001409</v>
      </c>
      <c r="B84" s="4" t="str">
        <f>'[1]TCE - ANEXO IV - Preencher'!C93</f>
        <v>UPAE GARANHUNS - CG Nº 004/2013</v>
      </c>
      <c r="C84" s="4" t="str">
        <f>'[1]TCE - ANEXO IV - Preencher'!E93</f>
        <v>5.1 - Locação de Equipamentos Médicos-Hospitalares</v>
      </c>
      <c r="D84" s="3">
        <f>'[1]TCE - ANEXO IV - Preencher'!F93</f>
        <v>5991790000138</v>
      </c>
      <c r="E84" s="5" t="str">
        <f>'[1]TCE - ANEXO IV - Preencher'!G93</f>
        <v>CR MEDICAL PRODUTOS E SERVICOS LTDA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202402</v>
      </c>
      <c r="I84" s="6">
        <f>IF('[1]TCE - ANEXO IV - Preencher'!K93="","",'[1]TCE - ANEXO IV - Preencher'!K93)</f>
        <v>45351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/>
      </c>
      <c r="L84" s="7">
        <f>'[1]TCE - ANEXO IV - Preencher'!N93</f>
        <v>13975</v>
      </c>
    </row>
    <row r="85" spans="1:12" s="8" customFormat="1" ht="19.5" customHeight="1" x14ac:dyDescent="0.2">
      <c r="A85" s="3">
        <f>IFERROR(VLOOKUP(B85,'[1]DADOS (OCULTAR)'!$Q$3:$S$135,3,0),"")</f>
        <v>9039744001409</v>
      </c>
      <c r="B85" s="4" t="str">
        <f>'[1]TCE - ANEXO IV - Preencher'!C94</f>
        <v>UPAE GARANHUNS - CG Nº 004/2013</v>
      </c>
      <c r="C85" s="4" t="str">
        <f>'[1]TCE - ANEXO IV - Preencher'!E94</f>
        <v>5.19 - Serviços Gráficos, de Encadernação e de Emolduração</v>
      </c>
      <c r="D85" s="3">
        <f>'[1]TCE - ANEXO IV - Preencher'!F94</f>
        <v>30491038000175</v>
      </c>
      <c r="E85" s="5" t="str">
        <f>'[1]TCE - ANEXO IV - Preencher'!G94</f>
        <v>EULINA GOMES TEIXEIRA 27110648400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10</v>
      </c>
      <c r="I85" s="6">
        <f>IF('[1]TCE - ANEXO IV - Preencher'!K94="","",'[1]TCE - ANEXO IV - Preencher'!K94)</f>
        <v>45350</v>
      </c>
      <c r="J85" s="5" t="str">
        <f>'[1]TCE - ANEXO IV - Preencher'!L94</f>
        <v>26096002230491038000175000000000001024028677474547</v>
      </c>
      <c r="K85" s="5" t="str">
        <f>IF(F85="B",LEFT('[1]TCE - ANEXO IV - Preencher'!M94,2),IF(F85="S",LEFT('[1]TCE - ANEXO IV - Preencher'!M94,7),IF('[1]TCE - ANEXO IV - Preencher'!H94="","")))</f>
        <v>2609600</v>
      </c>
      <c r="L85" s="7">
        <f>'[1]TCE - ANEXO IV - Preencher'!N94</f>
        <v>738.28</v>
      </c>
    </row>
    <row r="86" spans="1:12" s="8" customFormat="1" ht="19.5" customHeight="1" x14ac:dyDescent="0.2">
      <c r="A86" s="3">
        <f>IFERROR(VLOOKUP(B86,'[1]DADOS (OCULTAR)'!$Q$3:$S$135,3,0),"")</f>
        <v>9039744001409</v>
      </c>
      <c r="B86" s="4" t="str">
        <f>'[1]TCE - ANEXO IV - Preencher'!C95</f>
        <v>UPAE GARANHUNS - CG Nº 004/2013</v>
      </c>
      <c r="C86" s="4" t="str">
        <f>'[1]TCE - ANEXO IV - Preencher'!E95</f>
        <v>5.20 - Serviços Judicíarios e Cartoriais</v>
      </c>
      <c r="D86" s="3">
        <f>'[1]TCE - ANEXO IV - Preencher'!F95</f>
        <v>2566224000190</v>
      </c>
      <c r="E86" s="5" t="str">
        <f>'[1]TCE - ANEXO IV - Preencher'!G95</f>
        <v>TRT 6 REGIAO PE</v>
      </c>
      <c r="F86" s="5" t="str">
        <f>'[1]TCE - ANEXO IV - Preencher'!H95</f>
        <v>S</v>
      </c>
      <c r="G86" s="5" t="str">
        <f>'[1]TCE - ANEXO IV - Preencher'!I95</f>
        <v>N</v>
      </c>
      <c r="H86" s="5">
        <f>'[1]TCE - ANEXO IV - Preencher'!J95</f>
        <v>0</v>
      </c>
      <c r="I86" s="6" t="str">
        <f>IF('[1]TCE - ANEXO IV - Preencher'!K95="","",'[1]TCE - ANEXO IV - Preencher'!K95)</f>
        <v/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/>
      </c>
      <c r="L86" s="7">
        <f>'[1]TCE - ANEXO IV - Preencher'!N95</f>
        <v>1574</v>
      </c>
    </row>
    <row r="87" spans="1:12" s="8" customFormat="1" ht="19.5" customHeight="1" x14ac:dyDescent="0.2">
      <c r="A87" s="3">
        <f>IFERROR(VLOOKUP(B87,'[1]DADOS (OCULTAR)'!$Q$3:$S$135,3,0),"")</f>
        <v>9039744001409</v>
      </c>
      <c r="B87" s="4" t="str">
        <f>'[1]TCE - ANEXO IV - Preencher'!C96</f>
        <v>UPAE GARANHUNS - CG Nº 004/2013</v>
      </c>
      <c r="C87" s="4" t="str">
        <f>'[1]TCE - ANEXO IV - Preencher'!E96</f>
        <v>5.20 - Serviços Judicíarios e Cartoriais</v>
      </c>
      <c r="D87" s="3">
        <f>'[1]TCE - ANEXO IV - Preencher'!F96</f>
        <v>2566224000190</v>
      </c>
      <c r="E87" s="5" t="str">
        <f>'[1]TCE - ANEXO IV - Preencher'!G96</f>
        <v>TRT 6 REGIAO PE</v>
      </c>
      <c r="F87" s="5" t="str">
        <f>'[1]TCE - ANEXO IV - Preencher'!H96</f>
        <v>S</v>
      </c>
      <c r="G87" s="5" t="str">
        <f>'[1]TCE - ANEXO IV - Preencher'!I96</f>
        <v>N</v>
      </c>
      <c r="H87" s="5">
        <f>'[1]TCE - ANEXO IV - Preencher'!J96</f>
        <v>0</v>
      </c>
      <c r="I87" s="6" t="str">
        <f>IF('[1]TCE - ANEXO IV - Preencher'!K96="","",'[1]TCE - ANEXO IV - Preencher'!K96)</f>
        <v/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/>
      </c>
      <c r="L87" s="7">
        <f>'[1]TCE - ANEXO IV - Preencher'!N96</f>
        <v>2587</v>
      </c>
    </row>
    <row r="88" spans="1:12" s="8" customFormat="1" ht="19.5" customHeight="1" x14ac:dyDescent="0.2">
      <c r="A88" s="3">
        <f>IFERROR(VLOOKUP(B88,'[1]DADOS (OCULTAR)'!$Q$3:$S$135,3,0),"")</f>
        <v>9039744001409</v>
      </c>
      <c r="B88" s="4" t="str">
        <f>'[1]TCE - ANEXO IV - Preencher'!C97</f>
        <v>UPAE GARANHUNS - CG Nº 004/2013</v>
      </c>
      <c r="C88" s="4" t="str">
        <f>'[1]TCE - ANEXO IV - Preencher'!E97</f>
        <v>5.20 - Serviços Judicíarios e Cartoriais</v>
      </c>
      <c r="D88" s="3">
        <f>'[1]TCE - ANEXO IV - Preencher'!F97</f>
        <v>2566224000190</v>
      </c>
      <c r="E88" s="5" t="str">
        <f>'[1]TCE - ANEXO IV - Preencher'!G97</f>
        <v>TRT 6 REGIAO PE</v>
      </c>
      <c r="F88" s="5" t="str">
        <f>'[1]TCE - ANEXO IV - Preencher'!H97</f>
        <v>S</v>
      </c>
      <c r="G88" s="5" t="str">
        <f>'[1]TCE - ANEXO IV - Preencher'!I97</f>
        <v>N</v>
      </c>
      <c r="H88" s="5">
        <f>'[1]TCE - ANEXO IV - Preencher'!J97</f>
        <v>0</v>
      </c>
      <c r="I88" s="6" t="str">
        <f>IF('[1]TCE - ANEXO IV - Preencher'!K97="","",'[1]TCE - ANEXO IV - Preencher'!K97)</f>
        <v/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/>
      </c>
      <c r="L88" s="7">
        <f>'[1]TCE - ANEXO IV - Preencher'!N97</f>
        <v>100</v>
      </c>
    </row>
    <row r="89" spans="1:12" s="8" customFormat="1" ht="19.5" customHeight="1" x14ac:dyDescent="0.2">
      <c r="A89" s="3">
        <f>IFERROR(VLOOKUP(B89,'[1]DADOS (OCULTAR)'!$Q$3:$S$135,3,0),"")</f>
        <v>9039744001409</v>
      </c>
      <c r="B89" s="4" t="str">
        <f>'[1]TCE - ANEXO IV - Preencher'!C98</f>
        <v>UPAE GARANHUNS - CG Nº 004/2013</v>
      </c>
      <c r="C89" s="4" t="str">
        <f>'[1]TCE - ANEXO IV - Preencher'!E98</f>
        <v>5.20 - Serviços Judicíarios e Cartoriais</v>
      </c>
      <c r="D89" s="3">
        <f>'[1]TCE - ANEXO IV - Preencher'!F98</f>
        <v>2566224000190</v>
      </c>
      <c r="E89" s="5" t="str">
        <f>'[1]TCE - ANEXO IV - Preencher'!G98</f>
        <v>TRT 6 REGIAO PE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200</v>
      </c>
    </row>
    <row r="90" spans="1:12" s="8" customFormat="1" ht="19.5" customHeight="1" x14ac:dyDescent="0.2">
      <c r="A90" s="3">
        <f>IFERROR(VLOOKUP(B90,'[1]DADOS (OCULTAR)'!$Q$3:$S$135,3,0),"")</f>
        <v>9039744001409</v>
      </c>
      <c r="B90" s="4" t="str">
        <f>'[1]TCE - ANEXO IV - Preencher'!C99</f>
        <v>UPAE GARANHUNS - CG Nº 004/2013</v>
      </c>
      <c r="C90" s="4" t="str">
        <f>'[1]TCE - ANEXO IV - Preencher'!E99</f>
        <v>4.99 - Outros Serviços de Terceiros Pessoa Física</v>
      </c>
      <c r="D90" s="3">
        <f>'[1]TCE - ANEXO IV - Preencher'!F99</f>
        <v>69242836400</v>
      </c>
      <c r="E90" s="5" t="str">
        <f>'[1]TCE - ANEXO IV - Preencher'!G99</f>
        <v>GUSTAVO CALDAS LOUREIRO AMORIM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240</v>
      </c>
    </row>
    <row r="91" spans="1:12" s="8" customFormat="1" ht="19.5" customHeight="1" x14ac:dyDescent="0.2">
      <c r="A91" s="3">
        <f>IFERROR(VLOOKUP(B91,'[1]DADOS (OCULTAR)'!$Q$3:$S$135,3,0),"")</f>
        <v>9039744001409</v>
      </c>
      <c r="B91" s="4" t="str">
        <f>'[1]TCE - ANEXO IV - Preencher'!C100</f>
        <v>UPAE GARANHUNS - CG Nº 004/2013</v>
      </c>
      <c r="C91" s="4" t="str">
        <f>'[1]TCE - ANEXO IV - Preencher'!E100</f>
        <v>4.99 - Outros Serviços de Terceiros Pessoa Física</v>
      </c>
      <c r="D91" s="3">
        <f>'[1]TCE - ANEXO IV - Preencher'!F100</f>
        <v>69242836400</v>
      </c>
      <c r="E91" s="5" t="str">
        <f>'[1]TCE - ANEXO IV - Preencher'!G100</f>
        <v>GUSTAVO CALDAS LOUREIRO AMORIM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563.85</v>
      </c>
    </row>
    <row r="92" spans="1:12" s="8" customFormat="1" ht="19.5" customHeight="1" x14ac:dyDescent="0.2">
      <c r="A92" s="3">
        <f>IFERROR(VLOOKUP(B92,'[1]DADOS (OCULTAR)'!$Q$3:$S$135,3,0),"")</f>
        <v>9039744001409</v>
      </c>
      <c r="B92" s="4" t="str">
        <f>'[1]TCE - ANEXO IV - Preencher'!C101</f>
        <v>UPAE GARANHUNS - CG Nº 004/2013</v>
      </c>
      <c r="C92" s="4" t="str">
        <f>'[1]TCE - ANEXO IV - Preencher'!E101</f>
        <v>5.99 - Outros Serviços de Terceiros Pessoa Jurídica</v>
      </c>
      <c r="D92" s="3">
        <f>'[1]TCE - ANEXO IV - Preencher'!F101</f>
        <v>9039744001409</v>
      </c>
      <c r="E92" s="5" t="str">
        <f>'[1]TCE - ANEXO IV - Preencher'!G101</f>
        <v>FUNDACAO GESTAO MARTINIANO FERNANDES - FUNDO FIXO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10</v>
      </c>
    </row>
    <row r="93" spans="1:12" s="8" customFormat="1" ht="19.5" customHeight="1" x14ac:dyDescent="0.2">
      <c r="A93" s="3">
        <f>IFERROR(VLOOKUP(B93,'[1]DADOS (OCULTAR)'!$Q$3:$S$135,3,0),"")</f>
        <v>9039744001409</v>
      </c>
      <c r="B93" s="4" t="str">
        <f>'[1]TCE - ANEXO IV - Preencher'!C102</f>
        <v>UPAE GARANHUNS - CG Nº 004/2013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51229394000195</v>
      </c>
      <c r="E93" s="5" t="str">
        <f>'[1]TCE - ANEXO IV - Preencher'!G102</f>
        <v>OFTALMO TENORIO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000000020</v>
      </c>
      <c r="I93" s="6">
        <f>IF('[1]TCE - ANEXO IV - Preencher'!K102="","",'[1]TCE - ANEXO IV - Preencher'!K102)</f>
        <v>45355</v>
      </c>
      <c r="J93" s="5" t="str">
        <f>'[1]TCE - ANEXO IV - Preencher'!L102</f>
        <v>XPJU60426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109860</v>
      </c>
    </row>
    <row r="94" spans="1:12" s="8" customFormat="1" ht="19.5" customHeight="1" x14ac:dyDescent="0.2">
      <c r="A94" s="3">
        <f>IFERROR(VLOOKUP(B94,'[1]DADOS (OCULTAR)'!$Q$3:$S$135,3,0),"")</f>
        <v>9039744001409</v>
      </c>
      <c r="B94" s="4" t="str">
        <f>'[1]TCE - ANEXO IV - Preencher'!C103</f>
        <v>UPAE GARANHUNS - CG Nº 004/2013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27946470000107</v>
      </c>
      <c r="E94" s="5" t="str">
        <f>'[1]TCE - ANEXO IV - Preencher'!G103</f>
        <v>HOSPMED SERVICOS EM SAUDE LTDA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2704302</v>
      </c>
      <c r="L94" s="7">
        <f>'[1]TCE - ANEXO IV - Preencher'!N103</f>
        <v>200361.72</v>
      </c>
    </row>
    <row r="95" spans="1:12" s="8" customFormat="1" ht="19.5" customHeight="1" x14ac:dyDescent="0.2">
      <c r="A95" s="3">
        <f>IFERROR(VLOOKUP(B95,'[1]DADOS (OCULTAR)'!$Q$3:$S$135,3,0),"")</f>
        <v>9039744001409</v>
      </c>
      <c r="B95" s="4" t="str">
        <f>'[1]TCE - ANEXO IV - Preencher'!C104</f>
        <v>UPAE GARANHUNS - CG Nº 004/2013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27946470000107</v>
      </c>
      <c r="E95" s="5" t="str">
        <f>'[1]TCE - ANEXO IV - Preencher'!G104</f>
        <v>HOSPMED SERVICOS EM SAUDE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250</v>
      </c>
      <c r="I95" s="6">
        <f>IF('[1]TCE - ANEXO IV - Preencher'!K104="","",'[1]TCE - ANEXO IV - Preencher'!K104)</f>
        <v>45366</v>
      </c>
      <c r="J95" s="5" t="str">
        <f>'[1]TCE - ANEXO IV - Preencher'!L104</f>
        <v>0KPYXKYB1</v>
      </c>
      <c r="K95" s="5" t="str">
        <f>IF(F95="B",LEFT('[1]TCE - ANEXO IV - Preencher'!M104,2),IF(F95="S",LEFT('[1]TCE - ANEXO IV - Preencher'!M104,7),IF('[1]TCE - ANEXO IV - Preencher'!H104="","")))</f>
        <v>2704302</v>
      </c>
      <c r="L95" s="7">
        <f>'[1]TCE - ANEXO IV - Preencher'!N104</f>
        <v>19589.52</v>
      </c>
    </row>
    <row r="96" spans="1:12" s="8" customFormat="1" ht="19.5" customHeight="1" x14ac:dyDescent="0.2">
      <c r="A96" s="3">
        <f>IFERROR(VLOOKUP(B96,'[1]DADOS (OCULTAR)'!$Q$3:$S$135,3,0),"")</f>
        <v>9039744001409</v>
      </c>
      <c r="B96" s="4" t="str">
        <f>'[1]TCE - ANEXO IV - Preencher'!C105</f>
        <v>UPAE GARANHUNS - CG Nº 004/2013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27718657000145</v>
      </c>
      <c r="E96" s="5" t="str">
        <f>'[1]TCE - ANEXO IV - Preencher'!G105</f>
        <v>ULTRAHOSP SERVICOS EM SAUDE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364</v>
      </c>
      <c r="I96" s="6">
        <f>IF('[1]TCE - ANEXO IV - Preencher'!K105="","",'[1]TCE - ANEXO IV - Preencher'!K105)</f>
        <v>45366</v>
      </c>
      <c r="J96" s="5" t="str">
        <f>'[1]TCE - ANEXO IV - Preencher'!L105</f>
        <v>FNUY7OJDR</v>
      </c>
      <c r="K96" s="5" t="str">
        <f>IF(F96="B",LEFT('[1]TCE - ANEXO IV - Preencher'!M105,2),IF(F96="S",LEFT('[1]TCE - ANEXO IV - Preencher'!M105,7),IF('[1]TCE - ANEXO IV - Preencher'!H105="","")))</f>
        <v>2704302</v>
      </c>
      <c r="L96" s="7">
        <f>'[1]TCE - ANEXO IV - Preencher'!N105</f>
        <v>97843.13</v>
      </c>
    </row>
    <row r="97" spans="1:12" s="8" customFormat="1" ht="19.5" customHeight="1" x14ac:dyDescent="0.2">
      <c r="A97" s="3">
        <f>IFERROR(VLOOKUP(B97,'[1]DADOS (OCULTAR)'!$Q$3:$S$135,3,0),"")</f>
        <v>9039744001409</v>
      </c>
      <c r="B97" s="4" t="str">
        <f>'[1]TCE - ANEXO IV - Preencher'!C106</f>
        <v>UPAE GARANHUNS - CG Nº 004/2013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27798213000167</v>
      </c>
      <c r="E97" s="5" t="str">
        <f>'[1]TCE - ANEXO IV - Preencher'!G106</f>
        <v>MULTIMED SERVICOS EM SAUDE LTDA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2704302</v>
      </c>
      <c r="L97" s="7">
        <f>'[1]TCE - ANEXO IV - Preencher'!N106</f>
        <v>74554.539999999994</v>
      </c>
    </row>
    <row r="98" spans="1:12" s="8" customFormat="1" ht="19.5" customHeight="1" x14ac:dyDescent="0.2">
      <c r="A98" s="3">
        <f>IFERROR(VLOOKUP(B98,'[1]DADOS (OCULTAR)'!$Q$3:$S$135,3,0),"")</f>
        <v>9039744001409</v>
      </c>
      <c r="B98" s="4" t="str">
        <f>'[1]TCE - ANEXO IV - Preencher'!C107</f>
        <v>UPAE GARANHUNS - CG Nº 004/2013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>46.881.096/0001-45</v>
      </c>
      <c r="E98" s="5" t="str">
        <f>'[1]TCE - ANEXO IV - Preencher'!G107</f>
        <v>J P TENORIO VAZ SERVICOS DE PRESTADORES HOSPITALARES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00000057</v>
      </c>
      <c r="I98" s="6">
        <f>IF('[1]TCE - ANEXO IV - Preencher'!K107="","",'[1]TCE - ANEXO IV - Preencher'!K107)</f>
        <v>45356</v>
      </c>
      <c r="J98" s="5" t="str">
        <f>'[1]TCE - ANEXO IV - Preencher'!L107</f>
        <v>K38C-4ZGRY</v>
      </c>
      <c r="K98" s="5" t="str">
        <f>IF(F98="B",LEFT('[1]TCE - ANEXO IV - Preencher'!M107,2),IF(F98="S",LEFT('[1]TCE - ANEXO IV - Preencher'!M107,7),IF('[1]TCE - ANEXO IV - Preencher'!H107="","")))</f>
        <v>2609402</v>
      </c>
      <c r="L98" s="7">
        <f>'[1]TCE - ANEXO IV - Preencher'!N107</f>
        <v>3350</v>
      </c>
    </row>
    <row r="99" spans="1:12" s="8" customFormat="1" ht="19.5" customHeight="1" x14ac:dyDescent="0.2">
      <c r="A99" s="3">
        <f>IFERROR(VLOOKUP(B99,'[1]DADOS (OCULTAR)'!$Q$3:$S$135,3,0),"")</f>
        <v>9039744001409</v>
      </c>
      <c r="B99" s="4" t="str">
        <f>'[1]TCE - ANEXO IV - Preencher'!C108</f>
        <v>UPAE GARANHUNS - CG Nº 004/2013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20857554000117</v>
      </c>
      <c r="E99" s="5" t="str">
        <f>'[1]TCE - ANEXO IV - Preencher'!G108</f>
        <v>FRANCA FERREIRA E ANDRADE LTDA - ME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000002810</v>
      </c>
      <c r="I99" s="6">
        <f>IF('[1]TCE - ANEXO IV - Preencher'!K108="","",'[1]TCE - ANEXO IV - Preencher'!K108)</f>
        <v>45366</v>
      </c>
      <c r="J99" s="5" t="str">
        <f>'[1]TCE - ANEXO IV - Preencher'!L108</f>
        <v>BKLH25269</v>
      </c>
      <c r="K99" s="5" t="str">
        <f>IF(F99="B",LEFT('[1]TCE - ANEXO IV - Preencher'!M108,2),IF(F99="S",LEFT('[1]TCE - ANEXO IV - Preencher'!M108,7),IF('[1]TCE - ANEXO IV - Preencher'!H108="","")))</f>
        <v>2606002</v>
      </c>
      <c r="L99" s="7">
        <f>'[1]TCE - ANEXO IV - Preencher'!N108</f>
        <v>8645</v>
      </c>
    </row>
    <row r="100" spans="1:12" s="8" customFormat="1" ht="19.5" customHeight="1" x14ac:dyDescent="0.2">
      <c r="A100" s="3">
        <f>IFERROR(VLOOKUP(B100,'[1]DADOS (OCULTAR)'!$Q$3:$S$135,3,0),"")</f>
        <v>9039744001409</v>
      </c>
      <c r="B100" s="4" t="str">
        <f>'[1]TCE - ANEXO IV - Preencher'!C109</f>
        <v>UPAE GARANHUNS - CG Nº 004/2013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4539279017374</v>
      </c>
      <c r="E100" s="5" t="str">
        <f>'[1]TCE - ANEXO IV - Preencher'!G109</f>
        <v>CIENTIFICALAB PRODUTOS LABORATORIAIS E SISTEMAS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00000231</v>
      </c>
      <c r="I100" s="6">
        <f>IF('[1]TCE - ANEXO IV - Preencher'!K109="","",'[1]TCE - ANEXO IV - Preencher'!K109)</f>
        <v>45356</v>
      </c>
      <c r="J100" s="5" t="str">
        <f>'[1]TCE - ANEXO IV - Preencher'!L109</f>
        <v>4BCK-ZTTQ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65720.37</v>
      </c>
    </row>
    <row r="101" spans="1:12" s="8" customFormat="1" ht="19.5" customHeight="1" x14ac:dyDescent="0.2">
      <c r="A101" s="3">
        <f>IFERROR(VLOOKUP(B101,'[1]DADOS (OCULTAR)'!$Q$3:$S$135,3,0),"")</f>
        <v>9039744001409</v>
      </c>
      <c r="B101" s="4" t="str">
        <f>'[1]TCE - ANEXO IV - Preencher'!C110</f>
        <v>UPAE GARANHUNS - CG Nº 004/2013</v>
      </c>
      <c r="C101" s="4" t="str">
        <f>'[1]TCE - ANEXO IV - Preencher'!E110</f>
        <v>5.99 - Outros Serviços de Terceiros Pessoa Jurídica</v>
      </c>
      <c r="D101" s="3">
        <f>'[1]TCE - ANEXO IV - Preencher'!F110</f>
        <v>19309563000194</v>
      </c>
      <c r="E101" s="5" t="str">
        <f>'[1]TCE - ANEXO IV - Preencher'!G110</f>
        <v>PORTAL TELEMEDICINA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5298</v>
      </c>
      <c r="I101" s="6">
        <f>IF('[1]TCE - ANEXO IV - Preencher'!K110="","",'[1]TCE - ANEXO IV - Preencher'!K110)</f>
        <v>45364</v>
      </c>
      <c r="J101" s="5" t="str">
        <f>'[1]TCE - ANEXO IV - Preencher'!L110</f>
        <v>503Q.8035.1919.0817299-5</v>
      </c>
      <c r="K101" s="5" t="str">
        <f>IF(F101="B",LEFT('[1]TCE - ANEXO IV - Preencher'!M110,2),IF(F101="S",LEFT('[1]TCE - ANEXO IV - Preencher'!M110,7),IF('[1]TCE - ANEXO IV - Preencher'!H110="","")))</f>
        <v>3550308</v>
      </c>
      <c r="L101" s="7">
        <f>'[1]TCE - ANEXO IV - Preencher'!N110</f>
        <v>2397</v>
      </c>
    </row>
    <row r="102" spans="1:12" s="8" customFormat="1" ht="19.5" customHeight="1" x14ac:dyDescent="0.2">
      <c r="A102" s="3">
        <f>IFERROR(VLOOKUP(B102,'[1]DADOS (OCULTAR)'!$Q$3:$S$135,3,0),"")</f>
        <v>9039744001409</v>
      </c>
      <c r="B102" s="4" t="str">
        <f>'[1]TCE - ANEXO IV - Preencher'!C111</f>
        <v>UPAE GARANHUNS - CG Nº 004/2013</v>
      </c>
      <c r="C102" s="4" t="str">
        <f>'[1]TCE - ANEXO IV - Preencher'!E111</f>
        <v>5.99 - Outros Serviços de Terceiros Pessoa Jurídica</v>
      </c>
      <c r="D102" s="3">
        <f>'[1]TCE - ANEXO IV - Preencher'!F111</f>
        <v>24973173000154</v>
      </c>
      <c r="E102" s="5" t="str">
        <f>'[1]TCE - ANEXO IV - Preencher'!G111</f>
        <v>ALMEIDA E RODRIGUES SERVICOS DE SAUDE LTDA ME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000003042</v>
      </c>
      <c r="I102" s="6">
        <f>IF('[1]TCE - ANEXO IV - Preencher'!K111="","",'[1]TCE - ANEXO IV - Preencher'!K111)</f>
        <v>45364</v>
      </c>
      <c r="J102" s="5" t="str">
        <f>'[1]TCE - ANEXO IV - Preencher'!L111</f>
        <v>GDQG05197</v>
      </c>
      <c r="K102" s="5" t="str">
        <f>IF(F102="B",LEFT('[1]TCE - ANEXO IV - Preencher'!M111,2),IF(F102="S",LEFT('[1]TCE - ANEXO IV - Preencher'!M111,7),IF('[1]TCE - ANEXO IV - Preencher'!H111="","")))</f>
        <v>2606002</v>
      </c>
      <c r="L102" s="7">
        <f>'[1]TCE - ANEXO IV - Preencher'!N111</f>
        <v>12020.8</v>
      </c>
    </row>
    <row r="103" spans="1:12" s="8" customFormat="1" ht="19.5" customHeight="1" x14ac:dyDescent="0.2">
      <c r="A103" s="3">
        <f>IFERROR(VLOOKUP(B103,'[1]DADOS (OCULTAR)'!$Q$3:$S$135,3,0),"")</f>
        <v>9039744001409</v>
      </c>
      <c r="B103" s="4" t="str">
        <f>'[1]TCE - ANEXO IV - Preencher'!C112</f>
        <v>UPAE GARANHUNS - CG Nº 004/2013</v>
      </c>
      <c r="C103" s="4" t="str">
        <f>'[1]TCE - ANEXO IV - Preencher'!E112</f>
        <v>5.99 - Outros Serviços de Terceiros Pessoa Jurídica</v>
      </c>
      <c r="D103" s="3">
        <f>'[1]TCE - ANEXO IV - Preencher'!F112</f>
        <v>8703825000184</v>
      </c>
      <c r="E103" s="5" t="str">
        <f>'[1]TCE - ANEXO IV - Preencher'!G112</f>
        <v>TELEPACS DIAGNOSTICO POR IMAGEM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14356</v>
      </c>
      <c r="I103" s="6">
        <f>IF('[1]TCE - ANEXO IV - Preencher'!K112="","",'[1]TCE - ANEXO IV - Preencher'!K112)</f>
        <v>45355</v>
      </c>
      <c r="J103" s="5" t="str">
        <f>'[1]TCE - ANEXO IV - Preencher'!L112</f>
        <v>ATTOAYUUQ</v>
      </c>
      <c r="K103" s="5" t="str">
        <f>IF(F103="B",LEFT('[1]TCE - ANEXO IV - Preencher'!M112,2),IF(F103="S",LEFT('[1]TCE - ANEXO IV - Preencher'!M112,7),IF('[1]TCE - ANEXO IV - Preencher'!H112="","")))</f>
        <v>3170206</v>
      </c>
      <c r="L103" s="7">
        <f>'[1]TCE - ANEXO IV - Preencher'!N112</f>
        <v>3724</v>
      </c>
    </row>
    <row r="104" spans="1:12" s="8" customFormat="1" ht="19.5" customHeight="1" x14ac:dyDescent="0.2">
      <c r="A104" s="3">
        <f>IFERROR(VLOOKUP(B104,'[1]DADOS (OCULTAR)'!$Q$3:$S$135,3,0),"")</f>
        <v>9039744001409</v>
      </c>
      <c r="B104" s="4" t="str">
        <f>'[1]TCE - ANEXO IV - Preencher'!C113</f>
        <v>UPAE GARANHUNS - CG Nº 004/2013</v>
      </c>
      <c r="C104" s="4" t="str">
        <f>'[1]TCE - ANEXO IV - Preencher'!E113</f>
        <v>5.15 - Serviços Domésticos</v>
      </c>
      <c r="D104" s="3">
        <f>'[1]TCE - ANEXO IV - Preencher'!F113</f>
        <v>6272575004803</v>
      </c>
      <c r="E104" s="5" t="str">
        <f>'[1]TCE - ANEXO IV - Preencher'!G113</f>
        <v>LAVEBRAS GESTAO DE TEXTEIS S.A.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5775</v>
      </c>
      <c r="I104" s="6">
        <f>IF('[1]TCE - ANEXO IV - Preencher'!K113="","",'[1]TCE - ANEXO IV - Preencher'!K113)</f>
        <v>45351</v>
      </c>
      <c r="J104" s="5" t="str">
        <f>'[1]TCE - ANEXO IV - Preencher'!L113</f>
        <v>ZIIV93487</v>
      </c>
      <c r="K104" s="5" t="str">
        <f>IF(F104="B",LEFT('[1]TCE - ANEXO IV - Preencher'!M113,2),IF(F104="S",LEFT('[1]TCE - ANEXO IV - Preencher'!M113,7),IF('[1]TCE - ANEXO IV - Preencher'!H113="","")))</f>
        <v>2610707</v>
      </c>
      <c r="L104" s="7">
        <f>'[1]TCE - ANEXO IV - Preencher'!N113</f>
        <v>4973.51</v>
      </c>
    </row>
    <row r="105" spans="1:12" s="8" customFormat="1" ht="19.5" customHeight="1" x14ac:dyDescent="0.2">
      <c r="A105" s="3">
        <f>IFERROR(VLOOKUP(B105,'[1]DADOS (OCULTAR)'!$Q$3:$S$135,3,0),"")</f>
        <v>9039744001409</v>
      </c>
      <c r="B105" s="4" t="str">
        <f>'[1]TCE - ANEXO IV - Preencher'!C114</f>
        <v>UPAE GARANHUNS - CG Nº 004/2013</v>
      </c>
      <c r="C105" s="4" t="str">
        <f>'[1]TCE - ANEXO IV - Preencher'!E114</f>
        <v>5.10 - Detetização/Tratamento de Resíduos e Afins</v>
      </c>
      <c r="D105" s="3">
        <f>'[1]TCE - ANEXO IV - Preencher'!F114</f>
        <v>11863530000180</v>
      </c>
      <c r="E105" s="5" t="str">
        <f>'[1]TCE - ANEXO IV - Preencher'!G114</f>
        <v>BRASCON GESTAO AMBIENTAL LTDA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185205</v>
      </c>
      <c r="I105" s="6">
        <f>IF('[1]TCE - ANEXO IV - Preencher'!K114="","",'[1]TCE - ANEXO IV - Preencher'!K114)</f>
        <v>45362</v>
      </c>
      <c r="J105" s="5" t="str">
        <f>'[1]TCE - ANEXO IV - Preencher'!L114</f>
        <v>17CS4B652</v>
      </c>
      <c r="K105" s="5" t="str">
        <f>IF(F105="B",LEFT('[1]TCE - ANEXO IV - Preencher'!M114,2),IF(F105="S",LEFT('[1]TCE - ANEXO IV - Preencher'!M114,7),IF('[1]TCE - ANEXO IV - Preencher'!H114="","")))</f>
        <v>2611309</v>
      </c>
      <c r="L105" s="7">
        <f>'[1]TCE - ANEXO IV - Preencher'!N114</f>
        <v>175.75</v>
      </c>
    </row>
    <row r="106" spans="1:12" s="8" customFormat="1" ht="19.5" customHeight="1" x14ac:dyDescent="0.2">
      <c r="A106" s="3">
        <f>IFERROR(VLOOKUP(B106,'[1]DADOS (OCULTAR)'!$Q$3:$S$135,3,0),"")</f>
        <v>9039744001409</v>
      </c>
      <c r="B106" s="4" t="str">
        <f>'[1]TCE - ANEXO IV - Preencher'!C115</f>
        <v>UPAE GARANHUNS - CG Nº 004/2013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4069709000102</v>
      </c>
      <c r="E106" s="5" t="str">
        <f>'[1]TCE - ANEXO IV - Preencher'!G115</f>
        <v>BIONEXO S.A.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00440802</v>
      </c>
      <c r="I106" s="6">
        <f>IF('[1]TCE - ANEXO IV - Preencher'!K115="","",'[1]TCE - ANEXO IV - Preencher'!K115)</f>
        <v>45352</v>
      </c>
      <c r="J106" s="5" t="str">
        <f>'[1]TCE - ANEXO IV - Preencher'!L115</f>
        <v>RVE7-XM6E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1000</v>
      </c>
    </row>
    <row r="107" spans="1:12" s="8" customFormat="1" ht="19.5" customHeight="1" x14ac:dyDescent="0.2">
      <c r="A107" s="3">
        <f>IFERROR(VLOOKUP(B107,'[1]DADOS (OCULTAR)'!$Q$3:$S$135,3,0),"")</f>
        <v>9039744001409</v>
      </c>
      <c r="B107" s="4" t="str">
        <f>'[1]TCE - ANEXO IV - Preencher'!C116</f>
        <v>UPAE GARANHUNS - CG Nº 004/2013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5620302000267</v>
      </c>
      <c r="E107" s="5" t="str">
        <f>'[1]TCE - ANEXO IV - Preencher'!G116</f>
        <v>GREEN PAPER FREE SOLUCOES SEM PAPEL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00006234</v>
      </c>
      <c r="I107" s="6">
        <f>IF('[1]TCE - ANEXO IV - Preencher'!K116="","",'[1]TCE - ANEXO IV - Preencher'!K116)</f>
        <v>45324</v>
      </c>
      <c r="J107" s="5" t="str">
        <f>'[1]TCE - ANEXO IV - Preencher'!L116</f>
        <v>KD6G-5PGHJ</v>
      </c>
      <c r="K107" s="5" t="str">
        <f>IF(F107="B",LEFT('[1]TCE - ANEXO IV - Preencher'!M116,2),IF(F107="S",LEFT('[1]TCE - ANEXO IV - Preencher'!M116,7),IF('[1]TCE - ANEXO IV - Preencher'!H116="","")))</f>
        <v>2602308</v>
      </c>
      <c r="L107" s="7">
        <f>'[1]TCE - ANEXO IV - Preencher'!N116</f>
        <v>3199.77</v>
      </c>
    </row>
    <row r="108" spans="1:12" s="8" customFormat="1" ht="19.5" customHeight="1" x14ac:dyDescent="0.2">
      <c r="A108" s="3">
        <f>IFERROR(VLOOKUP(B108,'[1]DADOS (OCULTAR)'!$Q$3:$S$135,3,0),"")</f>
        <v>9039744001409</v>
      </c>
      <c r="B108" s="4" t="str">
        <f>'[1]TCE - ANEXO IV - Preencher'!C117</f>
        <v>UPAE GARANHUNS - CG Nº 004/2013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92306257000780</v>
      </c>
      <c r="E108" s="5" t="str">
        <f>'[1]TCE - ANEXO IV - Preencher'!G117</f>
        <v>MV INFORMATICA NORDESTE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00068360</v>
      </c>
      <c r="I108" s="6">
        <f>IF('[1]TCE - ANEXO IV - Preencher'!K117="","",'[1]TCE - ANEXO IV - Preencher'!K117)</f>
        <v>45325</v>
      </c>
      <c r="J108" s="5" t="str">
        <f>'[1]TCE - ANEXO IV - Preencher'!L117</f>
        <v>NDJA-QHFV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13107.23</v>
      </c>
    </row>
    <row r="109" spans="1:12" s="8" customFormat="1" ht="19.5" customHeight="1" x14ac:dyDescent="0.2">
      <c r="A109" s="3">
        <f>IFERROR(VLOOKUP(B109,'[1]DADOS (OCULTAR)'!$Q$3:$S$135,3,0),"")</f>
        <v>9039744001409</v>
      </c>
      <c r="B109" s="4" t="str">
        <f>'[1]TCE - ANEXO IV - Preencher'!C118</f>
        <v>UPAE GARANHUNS - CG Nº 004/2013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9236362000150</v>
      </c>
      <c r="E109" s="5" t="str">
        <f>'[1]TCE - ANEXO IV - Preencher'!G118</f>
        <v>SELECTY TECNOLOGIA PARA RH LTDA - ME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10334</v>
      </c>
      <c r="I109" s="6">
        <f>IF('[1]TCE - ANEXO IV - Preencher'!K118="","",'[1]TCE - ANEXO IV - Preencher'!K118)</f>
        <v>45352</v>
      </c>
      <c r="J109" s="5" t="str">
        <f>'[1]TCE - ANEXO IV - Preencher'!L118</f>
        <v>XVBU9801</v>
      </c>
      <c r="K109" s="5" t="str">
        <f>IF(F109="B",LEFT('[1]TCE - ANEXO IV - Preencher'!M118,2),IF(F109="S",LEFT('[1]TCE - ANEXO IV - Preencher'!M118,7),IF('[1]TCE - ANEXO IV - Preencher'!H118="","")))</f>
        <v>4106902</v>
      </c>
      <c r="L109" s="7">
        <f>'[1]TCE - ANEXO IV - Preencher'!N118</f>
        <v>152</v>
      </c>
    </row>
    <row r="110" spans="1:12" s="8" customFormat="1" ht="19.5" customHeight="1" x14ac:dyDescent="0.2">
      <c r="A110" s="3">
        <f>IFERROR(VLOOKUP(B110,'[1]DADOS (OCULTAR)'!$Q$3:$S$135,3,0),"")</f>
        <v>9039744001409</v>
      </c>
      <c r="B110" s="4" t="str">
        <f>'[1]TCE - ANEXO IV - Preencher'!C119</f>
        <v>UPAE GARANHUNS - CG Nº 004/2013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45384884000163</v>
      </c>
      <c r="E110" s="5" t="str">
        <f>'[1]TCE - ANEXO IV - Preencher'!G119</f>
        <v>WEBDOX DO BRASIL LTDA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00000601</v>
      </c>
      <c r="I110" s="6">
        <f>IF('[1]TCE - ANEXO IV - Preencher'!K119="","",'[1]TCE - ANEXO IV - Preencher'!K119)</f>
        <v>45328</v>
      </c>
      <c r="J110" s="5" t="str">
        <f>'[1]TCE - ANEXO IV - Preencher'!L119</f>
        <v>KJ1K-YUPZ</v>
      </c>
      <c r="K110" s="5" t="str">
        <f>IF(F110="B",LEFT('[1]TCE - ANEXO IV - Preencher'!M119,2),IF(F110="S",LEFT('[1]TCE - ANEXO IV - Preencher'!M119,7),IF('[1]TCE - ANEXO IV - Preencher'!H119="","")))</f>
        <v>3550308</v>
      </c>
      <c r="L110" s="7">
        <f>'[1]TCE - ANEXO IV - Preencher'!N119</f>
        <v>960</v>
      </c>
    </row>
    <row r="111" spans="1:12" s="8" customFormat="1" ht="19.5" customHeight="1" x14ac:dyDescent="0.2">
      <c r="A111" s="3">
        <f>IFERROR(VLOOKUP(B111,'[1]DADOS (OCULTAR)'!$Q$3:$S$135,3,0),"")</f>
        <v>9039744001409</v>
      </c>
      <c r="B111" s="4" t="str">
        <f>'[1]TCE - ANEXO IV - Preencher'!C120</f>
        <v>UPAE GARANHUNS - CG Nº 004/2013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53113791000122</v>
      </c>
      <c r="E111" s="5" t="str">
        <f>'[1]TCE - ANEXO IV - Preencher'!G120</f>
        <v>TOTVS S.A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03757759</v>
      </c>
      <c r="I111" s="6">
        <f>IF('[1]TCE - ANEXO IV - Preencher'!K120="","",'[1]TCE - ANEXO IV - Preencher'!K120)</f>
        <v>45327</v>
      </c>
      <c r="J111" s="5" t="str">
        <f>'[1]TCE - ANEXO IV - Preencher'!L120</f>
        <v>RWXC-X6RQ</v>
      </c>
      <c r="K111" s="5" t="str">
        <f>IF(F111="B",LEFT('[1]TCE - ANEXO IV - Preencher'!M120,2),IF(F111="S",LEFT('[1]TCE - ANEXO IV - Preencher'!M120,7),IF('[1]TCE - ANEXO IV - Preencher'!H120="","")))</f>
        <v>3550308</v>
      </c>
      <c r="L111" s="7">
        <f>'[1]TCE - ANEXO IV - Preencher'!N120</f>
        <v>195.66</v>
      </c>
    </row>
    <row r="112" spans="1:12" s="8" customFormat="1" ht="19.5" customHeight="1" x14ac:dyDescent="0.2">
      <c r="A112" s="3">
        <f>IFERROR(VLOOKUP(B112,'[1]DADOS (OCULTAR)'!$Q$3:$S$135,3,0),"")</f>
        <v>9039744001409</v>
      </c>
      <c r="B112" s="4" t="str">
        <f>'[1]TCE - ANEXO IV - Preencher'!C121</f>
        <v>UPAE GARANHUNS - CG Nº 004/2013</v>
      </c>
      <c r="C112" s="4" t="str">
        <f>'[1]TCE - ANEXO IV - Preencher'!E121</f>
        <v>5.17 - Manutenção de Software, Certificação Digital e Microfilmagem</v>
      </c>
      <c r="D112" s="3">
        <f>'[1]TCE - ANEXO IV - Preencher'!F121</f>
        <v>53113791000122</v>
      </c>
      <c r="E112" s="5" t="str">
        <f>'[1]TCE - ANEXO IV - Preencher'!G121</f>
        <v>TOTVS S.A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03757809</v>
      </c>
      <c r="I112" s="6">
        <f>IF('[1]TCE - ANEXO IV - Preencher'!K121="","",'[1]TCE - ANEXO IV - Preencher'!K121)</f>
        <v>45327</v>
      </c>
      <c r="J112" s="5" t="str">
        <f>'[1]TCE - ANEXO IV - Preencher'!L121</f>
        <v>QUL9-2QJJ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1293.99</v>
      </c>
    </row>
    <row r="113" spans="1:12" s="8" customFormat="1" ht="19.5" customHeight="1" x14ac:dyDescent="0.2">
      <c r="A113" s="3">
        <f>IFERROR(VLOOKUP(B113,'[1]DADOS (OCULTAR)'!$Q$3:$S$135,3,0),"")</f>
        <v>9039744001409</v>
      </c>
      <c r="B113" s="4" t="str">
        <f>'[1]TCE - ANEXO IV - Preencher'!C122</f>
        <v>UPAE GARANHUNS - CG Nº 004/2013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53113791000122</v>
      </c>
      <c r="E113" s="5" t="str">
        <f>'[1]TCE - ANEXO IV - Preencher'!G122</f>
        <v>TOTVS S.A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03757848</v>
      </c>
      <c r="I113" s="6">
        <f>IF('[1]TCE - ANEXO IV - Preencher'!K122="","",'[1]TCE - ANEXO IV - Preencher'!K122)</f>
        <v>45327</v>
      </c>
      <c r="J113" s="5" t="str">
        <f>'[1]TCE - ANEXO IV - Preencher'!L122</f>
        <v>2JTK-53C2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116.59</v>
      </c>
    </row>
    <row r="114" spans="1:12" s="8" customFormat="1" ht="19.5" customHeight="1" x14ac:dyDescent="0.2">
      <c r="A114" s="3">
        <f>IFERROR(VLOOKUP(B114,'[1]DADOS (OCULTAR)'!$Q$3:$S$135,3,0),"")</f>
        <v>9039744001409</v>
      </c>
      <c r="B114" s="4" t="str">
        <f>'[1]TCE - ANEXO IV - Preencher'!C123</f>
        <v>UPAE GARANHUNS - CG Nº 004/2013</v>
      </c>
      <c r="C114" s="4" t="str">
        <f>'[1]TCE - ANEXO IV - Preencher'!E123</f>
        <v>5.17 - Manutenção de Software, Certificação Digital e Microfilmagem</v>
      </c>
      <c r="D114" s="3">
        <f>'[1]TCE - ANEXO IV - Preencher'!F123</f>
        <v>53113791000122</v>
      </c>
      <c r="E114" s="5" t="str">
        <f>'[1]TCE - ANEXO IV - Preencher'!G123</f>
        <v>TOTVS S.A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03757589</v>
      </c>
      <c r="I114" s="6">
        <f>IF('[1]TCE - ANEXO IV - Preencher'!K123="","",'[1]TCE - ANEXO IV - Preencher'!K123)</f>
        <v>45327</v>
      </c>
      <c r="J114" s="5" t="str">
        <f>'[1]TCE - ANEXO IV - Preencher'!L123</f>
        <v>GRXQ-CMDX</v>
      </c>
      <c r="K114" s="5" t="str">
        <f>IF(F114="B",LEFT('[1]TCE - ANEXO IV - Preencher'!M123,2),IF(F114="S",LEFT('[1]TCE - ANEXO IV - Preencher'!M123,7),IF('[1]TCE - ANEXO IV - Preencher'!H123="","")))</f>
        <v>3550308</v>
      </c>
      <c r="L114" s="7">
        <f>'[1]TCE - ANEXO IV - Preencher'!N123</f>
        <v>309.95999999999998</v>
      </c>
    </row>
    <row r="115" spans="1:12" s="8" customFormat="1" ht="19.5" customHeight="1" x14ac:dyDescent="0.2">
      <c r="A115" s="3">
        <f>IFERROR(VLOOKUP(B115,'[1]DADOS (OCULTAR)'!$Q$3:$S$135,3,0),"")</f>
        <v>9039744001409</v>
      </c>
      <c r="B115" s="4" t="str">
        <f>'[1]TCE - ANEXO IV - Preencher'!C124</f>
        <v>UPAE GARANHUNS - CG Nº 004/2013</v>
      </c>
      <c r="C115" s="4" t="str">
        <f>'[1]TCE - ANEXO IV - Preencher'!E124</f>
        <v>5.17 - Manutenção de Software, Certificação Digital e Microfilmagem</v>
      </c>
      <c r="D115" s="3">
        <f>'[1]TCE - ANEXO IV - Preencher'!F124</f>
        <v>53113791000122</v>
      </c>
      <c r="E115" s="5" t="str">
        <f>'[1]TCE - ANEXO IV - Preencher'!G124</f>
        <v>TOTVS S.A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03771230</v>
      </c>
      <c r="I115" s="6">
        <f>IF('[1]TCE - ANEXO IV - Preencher'!K124="","",'[1]TCE - ANEXO IV - Preencher'!K124)</f>
        <v>45336</v>
      </c>
      <c r="J115" s="5" t="str">
        <f>'[1]TCE - ANEXO IV - Preencher'!L124</f>
        <v>LK9M-3JFY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285.52999999999997</v>
      </c>
    </row>
    <row r="116" spans="1:12" s="8" customFormat="1" ht="19.5" customHeight="1" x14ac:dyDescent="0.2">
      <c r="A116" s="3">
        <f>IFERROR(VLOOKUP(B116,'[1]DADOS (OCULTAR)'!$Q$3:$S$135,3,0),"")</f>
        <v>9039744001409</v>
      </c>
      <c r="B116" s="4" t="str">
        <f>'[1]TCE - ANEXO IV - Preencher'!C125</f>
        <v>UPAE GARANHUNS - CG Nº 004/2013</v>
      </c>
      <c r="C116" s="4" t="str">
        <f>'[1]TCE - ANEXO IV - Preencher'!E125</f>
        <v>5.17 - Manutenção de Software, Certificação Digital e Microfilmagem</v>
      </c>
      <c r="D116" s="3">
        <f>'[1]TCE - ANEXO IV - Preencher'!F125</f>
        <v>53113791000122</v>
      </c>
      <c r="E116" s="5" t="str">
        <f>'[1]TCE - ANEXO IV - Preencher'!G125</f>
        <v>TOTVS S.A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03771256</v>
      </c>
      <c r="I116" s="6">
        <f>IF('[1]TCE - ANEXO IV - Preencher'!K125="","",'[1]TCE - ANEXO IV - Preencher'!K125)</f>
        <v>45336</v>
      </c>
      <c r="J116" s="5" t="str">
        <f>'[1]TCE - ANEXO IV - Preencher'!L125</f>
        <v>BABW-EBEQ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279.70999999999998</v>
      </c>
    </row>
    <row r="117" spans="1:12" s="8" customFormat="1" ht="19.5" customHeight="1" x14ac:dyDescent="0.2">
      <c r="A117" s="3">
        <f>IFERROR(VLOOKUP(B117,'[1]DADOS (OCULTAR)'!$Q$3:$S$135,3,0),"")</f>
        <v>9039744001409</v>
      </c>
      <c r="B117" s="4" t="str">
        <f>'[1]TCE - ANEXO IV - Preencher'!C126</f>
        <v>UPAE GARANHUNS - CG Nº 004/2013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5020356000100</v>
      </c>
      <c r="E117" s="5" t="str">
        <f>'[1]TCE - ANEXO IV - Preencher'!G126</f>
        <v>BID COMERCIO E SERVICOS EM TECNOLOGIA DA INFORMACAO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00006595</v>
      </c>
      <c r="I117" s="6">
        <f>IF('[1]TCE - ANEXO IV - Preencher'!K126="","",'[1]TCE - ANEXO IV - Preencher'!K126)</f>
        <v>45352</v>
      </c>
      <c r="J117" s="5" t="str">
        <f>'[1]TCE - ANEXO IV - Preencher'!L126</f>
        <v>UYRN-EWW7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697.58</v>
      </c>
    </row>
    <row r="118" spans="1:12" s="8" customFormat="1" ht="19.5" customHeight="1" x14ac:dyDescent="0.2">
      <c r="A118" s="3">
        <f>IFERROR(VLOOKUP(B118,'[1]DADOS (OCULTAR)'!$Q$3:$S$135,3,0),"")</f>
        <v>9039744001409</v>
      </c>
      <c r="B118" s="4" t="str">
        <f>'[1]TCE - ANEXO IV - Preencher'!C127</f>
        <v>UPAE GARANHUNS - CG Nº 004/2013</v>
      </c>
      <c r="C118" s="4" t="str">
        <f>'[1]TCE - ANEXO IV - Preencher'!E127</f>
        <v>5.17 - Manutenção de Software, Certificação Digital e Microfilmagem</v>
      </c>
      <c r="D118" s="3">
        <f>'[1]TCE - ANEXO IV - Preencher'!F127</f>
        <v>5020356000100</v>
      </c>
      <c r="E118" s="5" t="str">
        <f>'[1]TCE - ANEXO IV - Preencher'!G127</f>
        <v>BID COMERCIO E SERVICOS EM TECNOLOGIA DA INFORMACAO LTDA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00006508</v>
      </c>
      <c r="I118" s="6">
        <f>IF('[1]TCE - ANEXO IV - Preencher'!K127="","",'[1]TCE - ANEXO IV - Preencher'!K127)</f>
        <v>45330</v>
      </c>
      <c r="J118" s="5" t="str">
        <f>'[1]TCE - ANEXO IV - Preencher'!L127</f>
        <v>LKY3-2JMQ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5673.69</v>
      </c>
    </row>
    <row r="119" spans="1:12" s="8" customFormat="1" ht="19.5" customHeight="1" x14ac:dyDescent="0.2">
      <c r="A119" s="3">
        <f>IFERROR(VLOOKUP(B119,'[1]DADOS (OCULTAR)'!$Q$3:$S$135,3,0),"")</f>
        <v>9039744001409</v>
      </c>
      <c r="B119" s="4" t="str">
        <f>'[1]TCE - ANEXO IV - Preencher'!C128</f>
        <v>UPAE GARANHUNS - CG Nº 004/2013</v>
      </c>
      <c r="C119" s="4" t="str">
        <f>'[1]TCE - ANEXO IV - Preencher'!E128</f>
        <v>5.17 - Manutenção de Software, Certificação Digital e Microfilmagem</v>
      </c>
      <c r="D119" s="3">
        <f>'[1]TCE - ANEXO IV - Preencher'!F128</f>
        <v>5401067000151</v>
      </c>
      <c r="E119" s="5" t="str">
        <f>'[1]TCE - ANEXO IV - Preencher'!G128</f>
        <v>TEIKO SOLUCOES EM TECNOLOGIA DA INFORMACAO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32284</v>
      </c>
      <c r="I119" s="6">
        <f>IF('[1]TCE - ANEXO IV - Preencher'!K128="","",'[1]TCE - ANEXO IV - Preencher'!K128)</f>
        <v>45337</v>
      </c>
      <c r="J119" s="5" t="str">
        <f>'[1]TCE - ANEXO IV - Preencher'!L128</f>
        <v>8D8B927E0</v>
      </c>
      <c r="K119" s="5" t="str">
        <f>IF(F119="B",LEFT('[1]TCE - ANEXO IV - Preencher'!M128,2),IF(F119="S",LEFT('[1]TCE - ANEXO IV - Preencher'!M128,7),IF('[1]TCE - ANEXO IV - Preencher'!H128="","")))</f>
        <v>4202404</v>
      </c>
      <c r="L119" s="7">
        <f>'[1]TCE - ANEXO IV - Preencher'!N128</f>
        <v>3607.5</v>
      </c>
    </row>
    <row r="120" spans="1:12" s="8" customFormat="1" ht="19.5" customHeight="1" x14ac:dyDescent="0.2">
      <c r="A120" s="3">
        <f>IFERROR(VLOOKUP(B120,'[1]DADOS (OCULTAR)'!$Q$3:$S$135,3,0),"")</f>
        <v>9039744001409</v>
      </c>
      <c r="B120" s="4" t="str">
        <f>'[1]TCE - ANEXO IV - Preencher'!C129</f>
        <v>UPAE GARANHUNS - CG Nº 004/2013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27208515000138</v>
      </c>
      <c r="E120" s="5" t="str">
        <f>'[1]TCE - ANEXO IV - Preencher'!G129</f>
        <v>REDFOX SOLUCOES DIGITAIS LTDA -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00000948</v>
      </c>
      <c r="I120" s="6">
        <f>IF('[1]TCE - ANEXO IV - Preencher'!K129="","",'[1]TCE - ANEXO IV - Preencher'!K129)</f>
        <v>45356</v>
      </c>
      <c r="J120" s="5" t="str">
        <f>'[1]TCE - ANEXO IV - Preencher'!L129</f>
        <v>MPXX-FZQR</v>
      </c>
      <c r="K120" s="5" t="str">
        <f>IF(F120="B",LEFT('[1]TCE - ANEXO IV - Preencher'!M129,2),IF(F120="S",LEFT('[1]TCE - ANEXO IV - Preencher'!M129,7),IF('[1]TCE - ANEXO IV - Preencher'!H129="","")))</f>
        <v>3550308</v>
      </c>
      <c r="L120" s="7">
        <f>'[1]TCE - ANEXO IV - Preencher'!N129</f>
        <v>219.17</v>
      </c>
    </row>
    <row r="121" spans="1:12" s="8" customFormat="1" ht="19.5" customHeight="1" x14ac:dyDescent="0.2">
      <c r="A121" s="3">
        <f>IFERROR(VLOOKUP(B121,'[1]DADOS (OCULTAR)'!$Q$3:$S$135,3,0),"")</f>
        <v>9039744001409</v>
      </c>
      <c r="B121" s="4" t="str">
        <f>'[1]TCE - ANEXO IV - Preencher'!C130</f>
        <v>UPAE GARANHUNS - CG Nº 004/2013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12499520000170</v>
      </c>
      <c r="E121" s="5" t="str">
        <f>'[1]TCE - ANEXO IV - Preencher'!G130</f>
        <v>CLICKSIGN GESTAO DE DOCUMENTOS S/A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175112</v>
      </c>
      <c r="I121" s="6">
        <f>IF('[1]TCE - ANEXO IV - Preencher'!K130="","",'[1]TCE - ANEXO IV - Preencher'!K130)</f>
        <v>45344</v>
      </c>
      <c r="J121" s="5" t="str">
        <f>'[1]TCE - ANEXO IV - Preencher'!L130</f>
        <v>176S.6280.8236.8571099-V</v>
      </c>
      <c r="K121" s="5" t="str">
        <f>IF(F121="B",LEFT('[1]TCE - ANEXO IV - Preencher'!M130,2),IF(F121="S",LEFT('[1]TCE - ANEXO IV - Preencher'!M130,7),IF('[1]TCE - ANEXO IV - Preencher'!H130="","")))</f>
        <v>3505708</v>
      </c>
      <c r="L121" s="7">
        <f>'[1]TCE - ANEXO IV - Preencher'!N130</f>
        <v>94.47</v>
      </c>
    </row>
    <row r="122" spans="1:12" s="8" customFormat="1" ht="19.5" customHeight="1" x14ac:dyDescent="0.2">
      <c r="A122" s="3">
        <f>IFERROR(VLOOKUP(B122,'[1]DADOS (OCULTAR)'!$Q$3:$S$135,3,0),"")</f>
        <v>9039744001409</v>
      </c>
      <c r="B122" s="4" t="str">
        <f>'[1]TCE - ANEXO IV - Preencher'!C131</f>
        <v>UPAE GARANHUNS - CG Nº 004/2013</v>
      </c>
      <c r="C122" s="4" t="str">
        <f>'[1]TCE - ANEXO IV - Preencher'!E131</f>
        <v>5.99 - Outros Serviços de Terceiros Pessoa Jurídica</v>
      </c>
      <c r="D122" s="3">
        <f>'[1]TCE - ANEXO IV - Preencher'!F131</f>
        <v>35521046000130</v>
      </c>
      <c r="E122" s="5" t="str">
        <f>'[1]TCE - ANEXO IV - Preencher'!G131</f>
        <v>TGI - CONSULTORIA EM GESTAO EMPRESARIAL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00024296</v>
      </c>
      <c r="I122" s="6">
        <f>IF('[1]TCE - ANEXO IV - Preencher'!K131="","",'[1]TCE - ANEXO IV - Preencher'!K131)</f>
        <v>45328</v>
      </c>
      <c r="J122" s="5" t="str">
        <f>'[1]TCE - ANEXO IV - Preencher'!L131</f>
        <v>N2JJ-GS8H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3600</v>
      </c>
    </row>
    <row r="123" spans="1:12" s="8" customFormat="1" ht="19.5" customHeight="1" x14ac:dyDescent="0.2">
      <c r="A123" s="3">
        <f>IFERROR(VLOOKUP(B123,'[1]DADOS (OCULTAR)'!$Q$3:$S$135,3,0),"")</f>
        <v>9039744001409</v>
      </c>
      <c r="B123" s="4" t="str">
        <f>'[1]TCE - ANEXO IV - Preencher'!C132</f>
        <v>UPAE GARANHUNS - CG Nº 004/2013</v>
      </c>
      <c r="C123" s="4" t="str">
        <f>'[1]TCE - ANEXO IV - Preencher'!E132</f>
        <v>5.99 - Outros Serviços de Terceiros Pessoa Jurídica</v>
      </c>
      <c r="D123" s="3">
        <f>'[1]TCE - ANEXO IV - Preencher'!F132</f>
        <v>58921792000117</v>
      </c>
      <c r="E123" s="5" t="str">
        <f>'[1]TCE - ANEXO IV - Preencher'!G132</f>
        <v>PLANISA PLANEJAMENTO E ORGANIZACAO DE INST DE SAUDE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00032804</v>
      </c>
      <c r="I123" s="6">
        <f>IF('[1]TCE - ANEXO IV - Preencher'!K132="","",'[1]TCE - ANEXO IV - Preencher'!K132)</f>
        <v>45358</v>
      </c>
      <c r="J123" s="5" t="str">
        <f>'[1]TCE - ANEXO IV - Preencher'!L132</f>
        <v>9IUV-AU8H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4069.76</v>
      </c>
    </row>
    <row r="124" spans="1:12" s="8" customFormat="1" ht="19.5" customHeight="1" x14ac:dyDescent="0.2">
      <c r="A124" s="3">
        <f>IFERROR(VLOOKUP(B124,'[1]DADOS (OCULTAR)'!$Q$3:$S$135,3,0),"")</f>
        <v>9039744001409</v>
      </c>
      <c r="B124" s="4" t="str">
        <f>'[1]TCE - ANEXO IV - Preencher'!C133</f>
        <v>UPAE GARANHUNS - CG Nº 004/2013</v>
      </c>
      <c r="C124" s="4" t="str">
        <f>'[1]TCE - ANEXO IV - Preencher'!E133</f>
        <v>5.10 - Detetização/Tratamento de Resíduos e Afins</v>
      </c>
      <c r="D124" s="3">
        <f>'[1]TCE - ANEXO IV - Preencher'!F133</f>
        <v>10333266000100</v>
      </c>
      <c r="E124" s="5" t="str">
        <f>'[1]TCE - ANEXO IV - Preencher'!G133</f>
        <v>CARLOS ANTONIO DE OLIVEIRA MILET JUNIOR - ME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00010844</v>
      </c>
      <c r="I124" s="6">
        <f>IF('[1]TCE - ANEXO IV - Preencher'!K133="","",'[1]TCE - ANEXO IV - Preencher'!K133)</f>
        <v>45348</v>
      </c>
      <c r="J124" s="5" t="str">
        <f>'[1]TCE - ANEXO IV - Preencher'!L133</f>
        <v>6ZHN-KVUZ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330</v>
      </c>
    </row>
    <row r="125" spans="1:12" s="8" customFormat="1" ht="19.5" customHeight="1" x14ac:dyDescent="0.2">
      <c r="A125" s="3">
        <f>IFERROR(VLOOKUP(B125,'[1]DADOS (OCULTAR)'!$Q$3:$S$135,3,0),"")</f>
        <v>9039744001409</v>
      </c>
      <c r="B125" s="4" t="str">
        <f>'[1]TCE - ANEXO IV - Preencher'!C134</f>
        <v>UPAE GARANHUNS - CG Nº 004/2013</v>
      </c>
      <c r="C125" s="4" t="str">
        <f>'[1]TCE - ANEXO IV - Preencher'!E134</f>
        <v>5.23 - Limpeza e Conservação</v>
      </c>
      <c r="D125" s="3">
        <f>'[1]TCE - ANEXO IV - Preencher'!F134</f>
        <v>10229013000190</v>
      </c>
      <c r="E125" s="5" t="str">
        <f>'[1]TCE - ANEXO IV - Preencher'!G134</f>
        <v>INTERCLEAN ADMINISTRACAO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00001067</v>
      </c>
      <c r="I125" s="6">
        <f>IF('[1]TCE - ANEXO IV - Preencher'!K134="","",'[1]TCE - ANEXO IV - Preencher'!K134)</f>
        <v>45352</v>
      </c>
      <c r="J125" s="5" t="str">
        <f>'[1]TCE - ANEXO IV - Preencher'!L134</f>
        <v>Z79B-HYVL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71839.62</v>
      </c>
    </row>
    <row r="126" spans="1:12" s="8" customFormat="1" ht="19.5" customHeight="1" x14ac:dyDescent="0.2">
      <c r="A126" s="3">
        <f>IFERROR(VLOOKUP(B126,'[1]DADOS (OCULTAR)'!$Q$3:$S$135,3,0),"")</f>
        <v>9039744001409</v>
      </c>
      <c r="B126" s="4" t="str">
        <f>'[1]TCE - ANEXO IV - Preencher'!C135</f>
        <v>UPAE GARANHUNS - CG Nº 004/2013</v>
      </c>
      <c r="C126" s="4" t="str">
        <f>'[1]TCE - ANEXO IV - Preencher'!E135</f>
        <v>5.99 - Outros Serviços de Terceiros Pessoa Jurídica</v>
      </c>
      <c r="D126" s="3">
        <f>'[1]TCE - ANEXO IV - Preencher'!F135</f>
        <v>1825600000151</v>
      </c>
      <c r="E126" s="5" t="str">
        <f>'[1]TCE - ANEXO IV - Preencher'!G135</f>
        <v>LAMEN LTDA -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000005564</v>
      </c>
      <c r="I126" s="6">
        <f>IF('[1]TCE - ANEXO IV - Preencher'!K135="","",'[1]TCE - ANEXO IV - Preencher'!K135)</f>
        <v>45337</v>
      </c>
      <c r="J126" s="5" t="str">
        <f>'[1]TCE - ANEXO IV - Preencher'!L135</f>
        <v>RGIP46504</v>
      </c>
      <c r="K126" s="5" t="str">
        <f>IF(F126="B",LEFT('[1]TCE - ANEXO IV - Preencher'!M135,2),IF(F126="S",LEFT('[1]TCE - ANEXO IV - Preencher'!M135,7),IF('[1]TCE - ANEXO IV - Preencher'!H135="","")))</f>
        <v>2606002</v>
      </c>
      <c r="L126" s="7">
        <f>'[1]TCE - ANEXO IV - Preencher'!N135</f>
        <v>240</v>
      </c>
    </row>
    <row r="127" spans="1:12" s="8" customFormat="1" ht="19.5" customHeight="1" x14ac:dyDescent="0.2">
      <c r="A127" s="3">
        <f>IFERROR(VLOOKUP(B127,'[1]DADOS (OCULTAR)'!$Q$3:$S$135,3,0),"")</f>
        <v>9039744001409</v>
      </c>
      <c r="B127" s="4" t="str">
        <f>'[1]TCE - ANEXO IV - Preencher'!C136</f>
        <v>UPAE GARANHUNS - CG Nº 004/2013</v>
      </c>
      <c r="C127" s="4" t="str">
        <f>'[1]TCE - ANEXO IV - Preencher'!E136</f>
        <v>5.99 - Outros Serviços de Terceiros Pessoa Jurídica</v>
      </c>
      <c r="D127" s="3">
        <f>'[1]TCE - ANEXO IV - Preencher'!F136</f>
        <v>17336915000175</v>
      </c>
      <c r="E127" s="5" t="str">
        <f>'[1]TCE - ANEXO IV - Preencher'!G136</f>
        <v>LEANDRO SILVA DA ROCHA 03938180471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8</v>
      </c>
      <c r="I127" s="6">
        <f>IF('[1]TCE - ANEXO IV - Preencher'!K136="","",'[1]TCE - ANEXO IV - Preencher'!K136)</f>
        <v>45362</v>
      </c>
      <c r="J127" s="5" t="str">
        <f>'[1]TCE - ANEXO IV - Preencher'!L136</f>
        <v>26060022217336915000175000000000000824037734524560</v>
      </c>
      <c r="K127" s="5" t="str">
        <f>IF(F127="B",LEFT('[1]TCE - ANEXO IV - Preencher'!M136,2),IF(F127="S",LEFT('[1]TCE - ANEXO IV - Preencher'!M136,7),IF('[1]TCE - ANEXO IV - Preencher'!H136="","")))</f>
        <v>2606002</v>
      </c>
      <c r="L127" s="7">
        <f>'[1]TCE - ANEXO IV - Preencher'!N136</f>
        <v>42.74</v>
      </c>
    </row>
    <row r="128" spans="1:12" s="8" customFormat="1" ht="19.5" customHeight="1" x14ac:dyDescent="0.2">
      <c r="A128" s="3">
        <f>IFERROR(VLOOKUP(B128,'[1]DADOS (OCULTAR)'!$Q$3:$S$135,3,0),"")</f>
        <v>9039744001409</v>
      </c>
      <c r="B128" s="4" t="str">
        <f>'[1]TCE - ANEXO IV - Preencher'!C137</f>
        <v>UPAE GARANHUNS - CG Nº 004/2013</v>
      </c>
      <c r="C128" s="4" t="str">
        <f>'[1]TCE - ANEXO IV - Preencher'!E137</f>
        <v>5.99 - Outros Serviços de Terceiros Pessoa Jurídica</v>
      </c>
      <c r="D128" s="3">
        <f>'[1]TCE - ANEXO IV - Preencher'!F137</f>
        <v>18676958000162</v>
      </c>
      <c r="E128" s="5" t="str">
        <f>'[1]TCE - ANEXO IV - Preencher'!G137</f>
        <v>18.676.958 ADRICELIA MONTEIRO TEIXEIRA XAVIER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7</v>
      </c>
      <c r="I128" s="6">
        <f>IF('[1]TCE - ANEXO IV - Preencher'!K137="","",'[1]TCE - ANEXO IV - Preencher'!K137)</f>
        <v>45352</v>
      </c>
      <c r="J128" s="5" t="str">
        <f>'[1]TCE - ANEXO IV - Preencher'!L137</f>
        <v>26060022218676958000162000000000000724031724878503</v>
      </c>
      <c r="K128" s="5" t="str">
        <f>IF(F128="B",LEFT('[1]TCE - ANEXO IV - Preencher'!M137,2),IF(F128="S",LEFT('[1]TCE - ANEXO IV - Preencher'!M137,7),IF('[1]TCE - ANEXO IV - Preencher'!H137="","")))</f>
        <v>2606002</v>
      </c>
      <c r="L128" s="7">
        <f>'[1]TCE - ANEXO IV - Preencher'!N137</f>
        <v>1100</v>
      </c>
    </row>
    <row r="129" spans="1:12" s="8" customFormat="1" ht="19.5" customHeight="1" x14ac:dyDescent="0.2">
      <c r="A129" s="3">
        <f>IFERROR(VLOOKUP(B129,'[1]DADOS (OCULTAR)'!$Q$3:$S$135,3,0),"")</f>
        <v>9039744001409</v>
      </c>
      <c r="B129" s="4" t="str">
        <f>'[1]TCE - ANEXO IV - Preencher'!C138</f>
        <v>UPAE GARANHUNS - CG Nº 004/2013</v>
      </c>
      <c r="C129" s="4" t="str">
        <f>'[1]TCE - ANEXO IV - Preencher'!E138</f>
        <v>5.99 - Outros Serviços de Terceiros Pessoa Jurídica</v>
      </c>
      <c r="D129" s="3">
        <f>'[1]TCE - ANEXO IV - Preencher'!F138</f>
        <v>3910210000105</v>
      </c>
      <c r="E129" s="5" t="str">
        <f>'[1]TCE - ANEXO IV - Preencher'!G138</f>
        <v>SERVICO SOCIAL DA INDUSTRIA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1999.65</v>
      </c>
    </row>
    <row r="130" spans="1:12" s="8" customFormat="1" ht="19.5" customHeight="1" x14ac:dyDescent="0.2">
      <c r="A130" s="3">
        <f>IFERROR(VLOOKUP(B130,'[1]DADOS (OCULTAR)'!$Q$3:$S$135,3,0),"")</f>
        <v>9039744001409</v>
      </c>
      <c r="B130" s="4" t="str">
        <f>'[1]TCE - ANEXO IV - Preencher'!C139</f>
        <v>UPAE GARANHUNS - CG Nº 004/2013</v>
      </c>
      <c r="C130" s="4" t="str">
        <f>'[1]TCE - ANEXO IV - Preencher'!E139</f>
        <v>5.99 - Outros Serviços de Terceiros Pessoa Jurídica</v>
      </c>
      <c r="D130" s="3">
        <f>'[1]TCE - ANEXO IV - Preencher'!F139</f>
        <v>36021337000122</v>
      </c>
      <c r="E130" s="5" t="str">
        <f>'[1]TCE - ANEXO IV - Preencher'!G139</f>
        <v>BELIEVE MARKETING DIGITAL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000000615</v>
      </c>
      <c r="I130" s="6">
        <f>IF('[1]TCE - ANEXO IV - Preencher'!K139="","",'[1]TCE - ANEXO IV - Preencher'!K139)</f>
        <v>45328</v>
      </c>
      <c r="J130" s="5" t="str">
        <f>'[1]TCE - ANEXO IV - Preencher'!L139</f>
        <v>LGFA46440</v>
      </c>
      <c r="K130" s="5" t="str">
        <f>IF(F130="B",LEFT('[1]TCE - ANEXO IV - Preencher'!M139,2),IF(F130="S",LEFT('[1]TCE - ANEXO IV - Preencher'!M139,7),IF('[1]TCE - ANEXO IV - Preencher'!H139="","")))</f>
        <v>2606002</v>
      </c>
      <c r="L130" s="7">
        <f>'[1]TCE - ANEXO IV - Preencher'!N139</f>
        <v>3000</v>
      </c>
    </row>
    <row r="131" spans="1:12" s="8" customFormat="1" ht="19.5" customHeight="1" x14ac:dyDescent="0.2">
      <c r="A131" s="3">
        <f>IFERROR(VLOOKUP(B131,'[1]DADOS (OCULTAR)'!$Q$3:$S$135,3,0),"")</f>
        <v>9039744001409</v>
      </c>
      <c r="B131" s="4" t="str">
        <f>'[1]TCE - ANEXO IV - Preencher'!C140</f>
        <v>UPAE GARANHUNS - CG Nº 004/2013</v>
      </c>
      <c r="C131" s="4" t="str">
        <f>'[1]TCE - ANEXO IV - Preencher'!E140</f>
        <v>5.99 - Outros Serviços de Terceiros Pessoa Jurídica</v>
      </c>
      <c r="D131" s="3">
        <f>'[1]TCE - ANEXO IV - Preencher'!F140</f>
        <v>10998292000157</v>
      </c>
      <c r="E131" s="5" t="str">
        <f>'[1]TCE - ANEXO IV - Preencher'!G140</f>
        <v>CENTRO I E E PERNAMBUCO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000386928</v>
      </c>
      <c r="I131" s="6">
        <f>IF('[1]TCE - ANEXO IV - Preencher'!K140="","",'[1]TCE - ANEXO IV - Preencher'!K140)</f>
        <v>45342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2606002</v>
      </c>
      <c r="L131" s="7">
        <f>'[1]TCE - ANEXO IV - Preencher'!N140</f>
        <v>499.2</v>
      </c>
    </row>
    <row r="132" spans="1:12" s="8" customFormat="1" ht="19.5" customHeight="1" x14ac:dyDescent="0.2">
      <c r="A132" s="3">
        <f>IFERROR(VLOOKUP(B132,'[1]DADOS (OCULTAR)'!$Q$3:$S$135,3,0),"")</f>
        <v>9039744001409</v>
      </c>
      <c r="B132" s="4" t="str">
        <f>'[1]TCE - ANEXO IV - Preencher'!C141</f>
        <v>UPAE GARANHUNS - CG Nº 004/2013</v>
      </c>
      <c r="C132" s="4" t="str">
        <f>'[1]TCE - ANEXO IV - Preencher'!E141</f>
        <v>5.99 - Outros Serviços de Terceiros Pessoa Jurídica</v>
      </c>
      <c r="D132" s="3">
        <f>'[1]TCE - ANEXO IV - Preencher'!F141</f>
        <v>2512303000119</v>
      </c>
      <c r="E132" s="5" t="str">
        <f>'[1]TCE - ANEXO IV - Preencher'!G141</f>
        <v>NOROES AZEVEDO SOCIEDADE DE ADVOGADOS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00007011</v>
      </c>
      <c r="I132" s="6">
        <f>IF('[1]TCE - ANEXO IV - Preencher'!K141="","",'[1]TCE - ANEXO IV - Preencher'!K141)</f>
        <v>45328</v>
      </c>
      <c r="J132" s="5" t="str">
        <f>'[1]TCE - ANEXO IV - Preencher'!L141</f>
        <v>PEYR-JUGA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6687.42</v>
      </c>
    </row>
    <row r="133" spans="1:12" s="8" customFormat="1" ht="19.5" customHeight="1" x14ac:dyDescent="0.2">
      <c r="A133" s="3">
        <f>IFERROR(VLOOKUP(B133,'[1]DADOS (OCULTAR)'!$Q$3:$S$135,3,0),"")</f>
        <v>9039744001409</v>
      </c>
      <c r="B133" s="4" t="str">
        <f>'[1]TCE - ANEXO IV - Preencher'!C142</f>
        <v>UPAE GARANHUNS - CG Nº 004/2013</v>
      </c>
      <c r="C133" s="4" t="str">
        <f>'[1]TCE - ANEXO IV - Preencher'!E142</f>
        <v>5.99 - Outros Serviços de Terceiros Pessoa Jurídica</v>
      </c>
      <c r="D133" s="3">
        <f>'[1]TCE - ANEXO IV - Preencher'!F142</f>
        <v>2512303000119</v>
      </c>
      <c r="E133" s="5" t="str">
        <f>'[1]TCE - ANEXO IV - Preencher'!G142</f>
        <v>NOROES AZEVEDO SOCIEDADE DE ADVOGADOS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00007012</v>
      </c>
      <c r="I133" s="6">
        <f>IF('[1]TCE - ANEXO IV - Preencher'!K142="","",'[1]TCE - ANEXO IV - Preencher'!K142)</f>
        <v>45328</v>
      </c>
      <c r="J133" s="5" t="str">
        <f>'[1]TCE - ANEXO IV - Preencher'!L142</f>
        <v>LLNX-EJBB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2823.57</v>
      </c>
    </row>
    <row r="134" spans="1:12" s="8" customFormat="1" ht="19.5" customHeight="1" x14ac:dyDescent="0.2">
      <c r="A134" s="3">
        <f>IFERROR(VLOOKUP(B134,'[1]DADOS (OCULTAR)'!$Q$3:$S$135,3,0),"")</f>
        <v>9039744001409</v>
      </c>
      <c r="B134" s="4" t="str">
        <f>'[1]TCE - ANEXO IV - Preencher'!C143</f>
        <v>UPAE GARANHUNS - CG Nº 004/2013</v>
      </c>
      <c r="C134" s="4" t="str">
        <f>'[1]TCE - ANEXO IV - Preencher'!E143</f>
        <v>5.99 - Outros Serviços de Terceiros Pessoa Jurídica</v>
      </c>
      <c r="D134" s="3">
        <f>'[1]TCE - ANEXO IV - Preencher'!F143</f>
        <v>13409775000329</v>
      </c>
      <c r="E134" s="5" t="str">
        <f>'[1]TCE - ANEXO IV - Preencher'!G143</f>
        <v>LINUS LOG LTDA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683.24</v>
      </c>
    </row>
    <row r="135" spans="1:12" s="8" customFormat="1" ht="19.5" customHeight="1" x14ac:dyDescent="0.2">
      <c r="A135" s="3">
        <f>IFERROR(VLOOKUP(B135,'[1]DADOS (OCULTAR)'!$Q$3:$S$135,3,0),"")</f>
        <v>9039744001409</v>
      </c>
      <c r="B135" s="4" t="str">
        <f>'[1]TCE - ANEXO IV - Preencher'!C144</f>
        <v>UPAE GARANHUNS - CG Nº 004/2013</v>
      </c>
      <c r="C135" s="4" t="str">
        <f>'[1]TCE - ANEXO IV - Preencher'!E144</f>
        <v>5.99 - Outros Serviços de Terceiros Pessoa Jurídica</v>
      </c>
      <c r="D135" s="3">
        <f>'[1]TCE - ANEXO IV - Preencher'!F144</f>
        <v>12008774000148</v>
      </c>
      <c r="E135" s="5" t="str">
        <f>'[1]TCE - ANEXO IV - Preencher'!G144</f>
        <v>CLODOALDO DA SILVA NEVES 74694634453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7</v>
      </c>
      <c r="I135" s="6">
        <f>IF('[1]TCE - ANEXO IV - Preencher'!K144="","",'[1]TCE - ANEXO IV - Preencher'!K144)</f>
        <v>45359</v>
      </c>
      <c r="J135" s="5" t="str">
        <f>'[1]TCE - ANEXO IV - Preencher'!L144</f>
        <v>26060022212008774000148000000000000724030034020710</v>
      </c>
      <c r="K135" s="5" t="str">
        <f>IF(F135="B",LEFT('[1]TCE - ANEXO IV - Preencher'!M144,2),IF(F135="S",LEFT('[1]TCE - ANEXO IV - Preencher'!M144,7),IF('[1]TCE - ANEXO IV - Preencher'!H144="","")))</f>
        <v>2606002</v>
      </c>
      <c r="L135" s="7">
        <f>'[1]TCE - ANEXO IV - Preencher'!N144</f>
        <v>440</v>
      </c>
    </row>
    <row r="136" spans="1:12" s="8" customFormat="1" ht="19.5" customHeight="1" x14ac:dyDescent="0.2">
      <c r="A136" s="3">
        <f>IFERROR(VLOOKUP(B136,'[1]DADOS (OCULTAR)'!$Q$3:$S$135,3,0),"")</f>
        <v>9039744001409</v>
      </c>
      <c r="B136" s="4" t="str">
        <f>'[1]TCE - ANEXO IV - Preencher'!C145</f>
        <v>UPAE GARANHUNS - CG Nº 004/2013</v>
      </c>
      <c r="C136" s="4" t="str">
        <f>'[1]TCE - ANEXO IV - Preencher'!E145</f>
        <v>5.99 - Outros Serviços de Terceiros Pessoa Jurídica</v>
      </c>
      <c r="D136" s="3" t="str">
        <f>'[1]TCE - ANEXO IV - Preencher'!F145</f>
        <v>32.311.179/0001-94</v>
      </c>
      <c r="E136" s="5" t="str">
        <f>'[1]TCE - ANEXO IV - Preencher'!G145</f>
        <v>26 LOG TRANSPORTES E SERVICOS LOGISTICOS DE CARGAS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001890</v>
      </c>
      <c r="I136" s="6">
        <f>IF('[1]TCE - ANEXO IV - Preencher'!K145="","",'[1]TCE - ANEXO IV - Preencher'!K145)</f>
        <v>45328</v>
      </c>
      <c r="J136" s="5" t="str">
        <f>'[1]TCE - ANEXO IV - Preencher'!L145</f>
        <v>26240232311179000194570010000018901000170957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708.33</v>
      </c>
    </row>
    <row r="137" spans="1:12" s="8" customFormat="1" ht="19.5" customHeight="1" x14ac:dyDescent="0.2">
      <c r="A137" s="3">
        <f>IFERROR(VLOOKUP(B137,'[1]DADOS (OCULTAR)'!$Q$3:$S$135,3,0),"")</f>
        <v>9039744001409</v>
      </c>
      <c r="B137" s="4" t="str">
        <f>'[1]TCE - ANEXO IV - Preencher'!C146</f>
        <v>UPAE GARANHUNS - CG Nº 004/2013</v>
      </c>
      <c r="C137" s="4" t="str">
        <f>'[1]TCE - ANEXO IV - Preencher'!E146</f>
        <v>5.99 - Outros Serviços de Terceiros Pessoa Jurídica</v>
      </c>
      <c r="D137" s="3">
        <f>'[1]TCE - ANEXO IV - Preencher'!F146</f>
        <v>29578591000160</v>
      </c>
      <c r="E137" s="5" t="str">
        <f>'[1]TCE - ANEXO IV - Preencher'!G146</f>
        <v>29.578.591 CICERA MARIA BEZERRA DA SILVA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1</v>
      </c>
      <c r="I137" s="6">
        <f>IF('[1]TCE - ANEXO IV - Preencher'!K146="","",'[1]TCE - ANEXO IV - Preencher'!K146)</f>
        <v>45364</v>
      </c>
      <c r="J137" s="5" t="str">
        <f>'[1]TCE - ANEXO IV - Preencher'!L146</f>
        <v>26060022229578591000160000000000000124030815140979</v>
      </c>
      <c r="K137" s="5" t="str">
        <f>IF(F137="B",LEFT('[1]TCE - ANEXO IV - Preencher'!M146,2),IF(F137="S",LEFT('[1]TCE - ANEXO IV - Preencher'!M146,7),IF('[1]TCE - ANEXO IV - Preencher'!H146="","")))</f>
        <v>2606002</v>
      </c>
      <c r="L137" s="7">
        <f>'[1]TCE - ANEXO IV - Preencher'!N146</f>
        <v>201</v>
      </c>
    </row>
    <row r="138" spans="1:12" s="8" customFormat="1" ht="19.5" customHeight="1" x14ac:dyDescent="0.2">
      <c r="A138" s="3">
        <f>IFERROR(VLOOKUP(B138,'[1]DADOS (OCULTAR)'!$Q$3:$S$135,3,0),"")</f>
        <v>9039744001409</v>
      </c>
      <c r="B138" s="4" t="str">
        <f>'[1]TCE - ANEXO IV - Preencher'!C147</f>
        <v>UPAE GARANHUNS - CG Nº 004/2013</v>
      </c>
      <c r="C138" s="4" t="str">
        <f>'[1]TCE - ANEXO IV - Preencher'!E147</f>
        <v>5.5 - Reparo e Manutenção de Máquinas e Equipamentos</v>
      </c>
      <c r="D138" s="3">
        <f>'[1]TCE - ANEXO IV - Preencher'!F147</f>
        <v>10645770000145</v>
      </c>
      <c r="E138" s="5" t="str">
        <f>'[1]TCE - ANEXO IV - Preencher'!G147</f>
        <v>AGUIAR SERVICOS ELETRONICO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357</v>
      </c>
      <c r="I138" s="6">
        <f>IF('[1]TCE - ANEXO IV - Preencher'!K147="","",'[1]TCE - ANEXO IV - Preencher'!K147)</f>
        <v>45348</v>
      </c>
      <c r="J138" s="5" t="str">
        <f>'[1]TCE - ANEXO IV - Preencher'!L147</f>
        <v>J9M42DO20</v>
      </c>
      <c r="K138" s="5" t="str">
        <f>IF(F138="B",LEFT('[1]TCE - ANEXO IV - Preencher'!M147,2),IF(F138="S",LEFT('[1]TCE - ANEXO IV - Preencher'!M147,7),IF('[1]TCE - ANEXO IV - Preencher'!H147="","")))</f>
        <v>2604601</v>
      </c>
      <c r="L138" s="7">
        <f>'[1]TCE - ANEXO IV - Preencher'!N147</f>
        <v>1500</v>
      </c>
    </row>
    <row r="139" spans="1:12" s="8" customFormat="1" ht="19.5" customHeight="1" x14ac:dyDescent="0.2">
      <c r="A139" s="3">
        <f>IFERROR(VLOOKUP(B139,'[1]DADOS (OCULTAR)'!$Q$3:$S$135,3,0),"")</f>
        <v>9039744001409</v>
      </c>
      <c r="B139" s="4" t="str">
        <f>'[1]TCE - ANEXO IV - Preencher'!C148</f>
        <v>UPAE GARANHUNS - CG Nº 004/2013</v>
      </c>
      <c r="C139" s="4" t="str">
        <f>'[1]TCE - ANEXO IV - Preencher'!E148</f>
        <v>5.5 - Reparo e Manutenção de Máquinas e Equipamentos</v>
      </c>
      <c r="D139" s="3">
        <f>'[1]TCE - ANEXO IV - Preencher'!F148</f>
        <v>7146768000117</v>
      </c>
      <c r="E139" s="5" t="str">
        <f>'[1]TCE - ANEXO IV - Preencher'!G148</f>
        <v>SERV IMAGEM NORDESTE ASSISTENCIA TECNICA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000005826</v>
      </c>
      <c r="I139" s="6">
        <f>IF('[1]TCE - ANEXO IV - Preencher'!K148="","",'[1]TCE - ANEXO IV - Preencher'!K148)</f>
        <v>45345</v>
      </c>
      <c r="J139" s="5" t="str">
        <f>'[1]TCE - ANEXO IV - Preencher'!L148</f>
        <v>IOSL66965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2420</v>
      </c>
    </row>
    <row r="140" spans="1:12" s="8" customFormat="1" ht="19.5" customHeight="1" x14ac:dyDescent="0.2">
      <c r="A140" s="3">
        <f>IFERROR(VLOOKUP(B140,'[1]DADOS (OCULTAR)'!$Q$3:$S$135,3,0),"")</f>
        <v>9039744001409</v>
      </c>
      <c r="B140" s="4" t="str">
        <f>'[1]TCE - ANEXO IV - Preencher'!C149</f>
        <v>UPAE GARANHUNS - CG Nº 004/2013</v>
      </c>
      <c r="C140" s="4" t="str">
        <f>'[1]TCE - ANEXO IV - Preencher'!E149</f>
        <v>5.5 - Reparo e Manutenção de Máquinas e Equipamentos</v>
      </c>
      <c r="D140" s="3">
        <f>'[1]TCE - ANEXO IV - Preencher'!F149</f>
        <v>12626414000100</v>
      </c>
      <c r="E140" s="5" t="str">
        <f>'[1]TCE - ANEXO IV - Preencher'!G149</f>
        <v>MANTEQ H.I.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000001046</v>
      </c>
      <c r="I140" s="6">
        <f>IF('[1]TCE - ANEXO IV - Preencher'!K149="","",'[1]TCE - ANEXO IV - Preencher'!K149)</f>
        <v>45337</v>
      </c>
      <c r="J140" s="5" t="str">
        <f>'[1]TCE - ANEXO IV - Preencher'!L149</f>
        <v>GPAQ78821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2600</v>
      </c>
    </row>
    <row r="141" spans="1:12" s="8" customFormat="1" ht="19.5" customHeight="1" x14ac:dyDescent="0.2">
      <c r="A141" s="3">
        <f>IFERROR(VLOOKUP(B141,'[1]DADOS (OCULTAR)'!$Q$3:$S$135,3,0),"")</f>
        <v>9039744001409</v>
      </c>
      <c r="B141" s="4" t="str">
        <f>'[1]TCE - ANEXO IV - Preencher'!C150</f>
        <v>UPAE GARANHUNS - CG Nº 004/2013</v>
      </c>
      <c r="C141" s="4" t="str">
        <f>'[1]TCE - ANEXO IV - Preencher'!E150</f>
        <v>5.5 - Reparo e Manutenção de Máquinas e Equipamentos</v>
      </c>
      <c r="D141" s="3">
        <f>'[1]TCE - ANEXO IV - Preencher'!F150</f>
        <v>24380578002041</v>
      </c>
      <c r="E141" s="5" t="str">
        <f>'[1]TCE - ANEXO IV - Preencher'!G150</f>
        <v>WHITE MARTINS GASES INDUSTRIAIS DO NORDESTE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000016236</v>
      </c>
      <c r="I141" s="6">
        <f>IF('[1]TCE - ANEXO IV - Preencher'!K150="","",'[1]TCE - ANEXO IV - Preencher'!K150)</f>
        <v>45323</v>
      </c>
      <c r="J141" s="5" t="str">
        <f>'[1]TCE - ANEXO IV - Preencher'!L150</f>
        <v>HPPH56719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628.36</v>
      </c>
    </row>
    <row r="142" spans="1:12" s="8" customFormat="1" ht="19.5" customHeight="1" x14ac:dyDescent="0.2">
      <c r="A142" s="3">
        <f>IFERROR(VLOOKUP(B142,'[1]DADOS (OCULTAR)'!$Q$3:$S$135,3,0),"")</f>
        <v>9039744001409</v>
      </c>
      <c r="B142" s="4" t="str">
        <f>'[1]TCE - ANEXO IV - Preencher'!C151</f>
        <v>UPAE GARANHUNS - CG Nº 004/2013</v>
      </c>
      <c r="C142" s="4" t="str">
        <f>'[1]TCE - ANEXO IV - Preencher'!E151</f>
        <v>5.5 - Reparo e Manutenção de Máquinas e Equipamentos</v>
      </c>
      <c r="D142" s="3">
        <f>'[1]TCE - ANEXO IV - Preencher'!F151</f>
        <v>24380578002041</v>
      </c>
      <c r="E142" s="5" t="str">
        <f>'[1]TCE - ANEXO IV - Preencher'!G151</f>
        <v>WHITE MARTINS GASES INDUSTRIAIS DO NORDESTE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000016504</v>
      </c>
      <c r="I142" s="6">
        <f>IF('[1]TCE - ANEXO IV - Preencher'!K151="","",'[1]TCE - ANEXO IV - Preencher'!K151)</f>
        <v>45363</v>
      </c>
      <c r="J142" s="5" t="str">
        <f>'[1]TCE - ANEXO IV - Preencher'!L151</f>
        <v>FDQI21830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628.36</v>
      </c>
    </row>
    <row r="143" spans="1:12" s="8" customFormat="1" ht="19.5" customHeight="1" x14ac:dyDescent="0.2">
      <c r="A143" s="3">
        <f>IFERROR(VLOOKUP(B143,'[1]DADOS (OCULTAR)'!$Q$3:$S$135,3,0),"")</f>
        <v>9039744001409</v>
      </c>
      <c r="B143" s="4" t="str">
        <f>'[1]TCE - ANEXO IV - Preencher'!C152</f>
        <v>UPAE GARANHUNS - CG Nº 004/2013</v>
      </c>
      <c r="C143" s="4" t="str">
        <f>'[1]TCE - ANEXO IV - Preencher'!E152</f>
        <v>5.5 - Reparo e Manutenção de Máquinas e Equipamentos</v>
      </c>
      <c r="D143" s="3">
        <f>'[1]TCE - ANEXO IV - Preencher'!F152</f>
        <v>3480539000183</v>
      </c>
      <c r="E143" s="5" t="str">
        <f>'[1]TCE - ANEXO IV - Preencher'!G152</f>
        <v>SL ENGENHARIA HOSPITALAR LTDA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000015742</v>
      </c>
      <c r="I143" s="6">
        <f>IF('[1]TCE - ANEXO IV - Preencher'!K152="","",'[1]TCE - ANEXO IV - Preencher'!K152)</f>
        <v>45352</v>
      </c>
      <c r="J143" s="5" t="str">
        <f>'[1]TCE - ANEXO IV - Preencher'!L152</f>
        <v>EMPU56885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17541.3</v>
      </c>
    </row>
    <row r="144" spans="1:12" s="8" customFormat="1" ht="19.5" customHeight="1" x14ac:dyDescent="0.2">
      <c r="A144" s="3">
        <f>IFERROR(VLOOKUP(B144,'[1]DADOS (OCULTAR)'!$Q$3:$S$135,3,0),"")</f>
        <v>9039744001409</v>
      </c>
      <c r="B144" s="4" t="str">
        <f>'[1]TCE - ANEXO IV - Preencher'!C153</f>
        <v>UPAE GARANHUNS - CG Nº 004/2013</v>
      </c>
      <c r="C144" s="4" t="str">
        <f>'[1]TCE - ANEXO IV - Preencher'!E153</f>
        <v>5.5 - Reparo e Manutenção de Máquinas e Equipamentos</v>
      </c>
      <c r="D144" s="3">
        <f>'[1]TCE - ANEXO IV - Preencher'!F153</f>
        <v>9014387000100</v>
      </c>
      <c r="E144" s="5" t="str">
        <f>'[1]TCE - ANEXO IV - Preencher'!G153</f>
        <v>COMPLETA SERVICOS DE AR CONDICIONADO E LOCACAO LTDA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00001896</v>
      </c>
      <c r="I144" s="6">
        <f>IF('[1]TCE - ANEXO IV - Preencher'!K153="","",'[1]TCE - ANEXO IV - Preencher'!K153)</f>
        <v>45352</v>
      </c>
      <c r="J144" s="5" t="str">
        <f>'[1]TCE - ANEXO IV - Preencher'!L153</f>
        <v>ZB4T-ZMXV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14640</v>
      </c>
    </row>
    <row r="145" spans="1:12" s="8" customFormat="1" ht="19.5" customHeight="1" x14ac:dyDescent="0.2">
      <c r="A145" s="3">
        <f>IFERROR(VLOOKUP(B145,'[1]DADOS (OCULTAR)'!$Q$3:$S$135,3,0),"")</f>
        <v>9039744001409</v>
      </c>
      <c r="B145" s="4" t="str">
        <f>'[1]TCE - ANEXO IV - Preencher'!C154</f>
        <v>UPAE GARANHUNS - CG Nº 004/2013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3124977000109</v>
      </c>
      <c r="E145" s="5" t="str">
        <f>'[1]TCE - ANEXO IV - Preencher'!G154</f>
        <v>MV SISTEMAS DE MEDICINA DIAGNOSTICA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00004892</v>
      </c>
      <c r="I145" s="6">
        <f>IF('[1]TCE - ANEXO IV - Preencher'!K154="","",'[1]TCE - ANEXO IV - Preencher'!K154)</f>
        <v>45287</v>
      </c>
      <c r="J145" s="5" t="str">
        <f>'[1]TCE - ANEXO IV - Preencher'!L154</f>
        <v>K2CJ-K41K</v>
      </c>
      <c r="K145" s="5" t="str">
        <f>IF(F145="B",LEFT('[1]TCE - ANEXO IV - Preencher'!M154,2),IF(F145="S",LEFT('[1]TCE - ANEXO IV - Preencher'!M154,7),IF('[1]TCE - ANEXO IV - Preencher'!H154="","")))</f>
        <v>3305802</v>
      </c>
      <c r="L145" s="7">
        <f>'[1]TCE - ANEXO IV - Preencher'!N154</f>
        <v>797.65</v>
      </c>
    </row>
    <row r="146" spans="1:12" s="8" customFormat="1" ht="19.5" customHeight="1" x14ac:dyDescent="0.2">
      <c r="A146" s="3">
        <f>IFERROR(VLOOKUP(B146,'[1]DADOS (OCULTAR)'!$Q$3:$S$135,3,0),"")</f>
        <v>9039744001409</v>
      </c>
      <c r="B146" s="4" t="str">
        <f>'[1]TCE - ANEXO IV - Preencher'!C155</f>
        <v>UPAE GARANHUNS - CG Nº 004/2013</v>
      </c>
      <c r="C146" s="4" t="str">
        <f>'[1]TCE - ANEXO IV - Preencher'!E155</f>
        <v>5.99 - Outros Serviços de Terceiros Pessoa Jurídica</v>
      </c>
      <c r="D146" s="3">
        <f>'[1]TCE - ANEXO IV - Preencher'!F155</f>
        <v>58921792000117</v>
      </c>
      <c r="E146" s="5" t="str">
        <f>'[1]TCE - ANEXO IV - Preencher'!G155</f>
        <v>PLANISA PLANEJAMENTO E ORGANIZACAO DE INST DE SAUDE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00032782</v>
      </c>
      <c r="I146" s="6">
        <f>IF('[1]TCE - ANEXO IV - Preencher'!K155="","",'[1]TCE - ANEXO IV - Preencher'!K155)</f>
        <v>45357</v>
      </c>
      <c r="J146" s="5" t="str">
        <f>'[1]TCE - ANEXO IV - Preencher'!L155</f>
        <v>YLBL-KEIT</v>
      </c>
      <c r="K146" s="5" t="str">
        <f>IF(F146="B",LEFT('[1]TCE - ANEXO IV - Preencher'!M155,2),IF(F146="S",LEFT('[1]TCE - ANEXO IV - Preencher'!M155,7),IF('[1]TCE - ANEXO IV - Preencher'!H155="","")))</f>
        <v>3550308</v>
      </c>
      <c r="L146" s="7">
        <f>'[1]TCE - ANEXO IV - Preencher'!N155</f>
        <v>4069.76</v>
      </c>
    </row>
    <row r="147" spans="1:12" s="8" customFormat="1" ht="19.5" customHeight="1" x14ac:dyDescent="0.2">
      <c r="A147" s="3">
        <f>IFERROR(VLOOKUP(B147,'[1]DADOS (OCULTAR)'!$Q$3:$S$135,3,0),"")</f>
        <v>9039744001409</v>
      </c>
      <c r="B147" s="4" t="str">
        <f>'[1]TCE - ANEXO IV - Preencher'!C156</f>
        <v>UPAE GARANHUNS - CG Nº 004/2013</v>
      </c>
      <c r="C147" s="4" t="str">
        <f>'[1]TCE - ANEXO IV - Preencher'!E156</f>
        <v>5.99 - Outros Serviços de Terceiros Pessoa Jurídica</v>
      </c>
      <c r="D147" s="3">
        <f>'[1]TCE - ANEXO IV - Preencher'!F156</f>
        <v>50321228000151</v>
      </c>
      <c r="E147" s="5" t="str">
        <f>'[1]TCE - ANEXO IV - Preencher'!G156</f>
        <v>50.321.228 LEILA ANUNCIADA GONCALVES DA SILVA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26</v>
      </c>
      <c r="I147" s="6">
        <f>IF('[1]TCE - ANEXO IV - Preencher'!K156="","",'[1]TCE - ANEXO IV - Preencher'!K156)</f>
        <v>45327</v>
      </c>
      <c r="J147" s="5" t="str">
        <f>'[1]TCE - ANEXO IV - Preencher'!L156</f>
        <v>26116062250321228000151000000000002624020858738110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310</v>
      </c>
    </row>
    <row r="148" spans="1:12" s="8" customFormat="1" ht="19.5" customHeight="1" x14ac:dyDescent="0.2">
      <c r="A148" s="3">
        <f>IFERROR(VLOOKUP(B148,'[1]DADOS (OCULTAR)'!$Q$3:$S$135,3,0),"")</f>
        <v>9039744001409</v>
      </c>
      <c r="B148" s="4" t="str">
        <f>'[1]TCE - ANEXO IV - Preencher'!C157</f>
        <v>UPAE GARANHUNS - CG Nº 004/2013</v>
      </c>
      <c r="C148" s="4" t="str">
        <f>'[1]TCE - ANEXO IV - Preencher'!E157</f>
        <v>5.5 - Reparo e Manutenção de Máquinas e Equipamentos</v>
      </c>
      <c r="D148" s="3">
        <f>'[1]TCE - ANEXO IV - Preencher'!F157</f>
        <v>24380578002041</v>
      </c>
      <c r="E148" s="5" t="str">
        <f>'[1]TCE - ANEXO IV - Preencher'!G157</f>
        <v>WHITE MARTINS GASES INDUSTRIAIS DO NORDESTE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000016507</v>
      </c>
      <c r="I148" s="6">
        <f>IF('[1]TCE - ANEXO IV - Preencher'!K157="","",'[1]TCE - ANEXO IV - Preencher'!K157)</f>
        <v>45363</v>
      </c>
      <c r="J148" s="5" t="str">
        <f>'[1]TCE - ANEXO IV - Preencher'!L157</f>
        <v>GACB37317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628.36</v>
      </c>
    </row>
    <row r="149" spans="1:12" s="8" customFormat="1" ht="19.5" customHeight="1" x14ac:dyDescent="0.2">
      <c r="A149" s="3">
        <f>IFERROR(VLOOKUP(B149,'[1]DADOS (OCULTAR)'!$Q$3:$S$135,3,0),"")</f>
        <v>9039744001409</v>
      </c>
      <c r="B149" s="4" t="str">
        <f>'[1]TCE - ANEXO IV - Preencher'!C158</f>
        <v>UPAE GARANHUNS - CG Nº 004/2013</v>
      </c>
      <c r="C149" s="4" t="str">
        <f>'[1]TCE - ANEXO IV - Preencher'!E158</f>
        <v>5.5 - Reparo e Manutenção de Máquinas e Equipamentos</v>
      </c>
      <c r="D149" s="3">
        <f>'[1]TCE - ANEXO IV - Preencher'!F158</f>
        <v>24380578002041</v>
      </c>
      <c r="E149" s="5" t="str">
        <f>'[1]TCE - ANEXO IV - Preencher'!G158</f>
        <v>WHITE MARTINS GASES INDUSTRIAIS DO NORDESTE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000016508</v>
      </c>
      <c r="I149" s="6">
        <f>IF('[1]TCE - ANEXO IV - Preencher'!K158="","",'[1]TCE - ANEXO IV - Preencher'!K158)</f>
        <v>45363</v>
      </c>
      <c r="J149" s="5" t="str">
        <f>'[1]TCE - ANEXO IV - Preencher'!L158</f>
        <v>KHSN16311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628.36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2024-03-20T21:36:41Z</dcterms:created>
  <dcterms:modified xsi:type="dcterms:W3CDTF">2024-03-20T21:36:52Z</dcterms:modified>
</cp:coreProperties>
</file>