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1 - JANEIRO 2024\14.4 Arquivo Zip Excel Publicação - 2024_01\"/>
    </mc:Choice>
  </mc:AlternateContent>
  <xr:revisionPtr revIDLastSave="0" documentId="8_{B7D9102E-6ED6-4EA7-B36F-A11B8BE32A14}" xr6:coauthVersionLast="45" xr6:coauthVersionMax="45" xr10:uidLastSave="{00000000-0000-0000-0000-000000000000}"/>
  <bookViews>
    <workbookView xWindow="-120" yWindow="-120" windowWidth="24240" windowHeight="13140" xr2:uid="{BEEC065E-2B70-4ACB-9438-72D893032BA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<sst xmlns="http://schemas.openxmlformats.org/spreadsheetml/2006/main" count="424" uniqueCount="209">
  <si>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</si>
  <si>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</si>
  <si>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</si>
  <si>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</si>
  <si>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</si>
  <si>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</si>
  <si>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</si>
  <si>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</si>
  <si>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</si>
  <si>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</si>
  <si>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</si>
  <si>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http://hospitalmarialucinda.com/transparencia/docs/upacbo/9/1%C2%BA%20T.A%20A%C3%87%C3%83O%20TELECOM.pdf</t>
  </si>
  <si>
    <t>ACR COMERCIAL LTDA</t>
  </si>
  <si>
    <t>https://www.hospitalmarialucinda.com/transparencia/docs/upacbo/9/1%C2%B0%20T.A%20ACR.pdf</t>
  </si>
  <si>
    <t>FARIAS E ROCHA ADVOCACIA</t>
  </si>
  <si>
    <t>https://www.hospitalmarialucinda.org/files/pdf/farias-e-rocha-1o-termo-aditivo-16_23_4-3928368394-farias-e-rocha-1o-termo-aditivo.pdf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</si>
  <si>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</si>
  <si>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</si>
  <si>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</si>
  <si>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</si>
  <si>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</si>
  <si>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</si>
  <si>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</si>
  <si>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https://www.hospitalmarialucinda.org/files/pdf/1o-t.a-laveclin-lavanderia-hospitalar-eireli-16_23_4-1o-t.a-laveclin.pdf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</si>
  <si>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</si>
  <si>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</si>
  <si>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</si>
  <si>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</si>
  <si>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</si>
  <si>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https://www.hospitalmarialucinda.org/files/pdf/gerastep-1o-termo-aditivo-16_23_4-2589957268-gerastep-1o-termo-aditivo.pdf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</si>
  <si>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</si>
  <si>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</si>
  <si>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</si>
  <si>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</si>
  <si>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</si>
  <si>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</si>
  <si>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</si>
  <si>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https://www.hospitalmarialucinda.org/files/pdf/1o-t.a-advisersit-servicos-de-informatica-ltda-16_23_4-10891998000115t.a1.pdf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</si>
  <si>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</si>
  <si>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</si>
  <si>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</si>
  <si>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</si>
  <si>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</si>
  <si>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</si>
  <si>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</si>
  <si>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</si>
  <si>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</si>
  <si>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</si>
  <si>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</si>
  <si>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</si>
  <si>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</si>
  <si>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</si>
  <si>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</si>
  <si>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</si>
  <si>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</si>
  <si>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</si>
  <si>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</si>
  <si>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</si>
  <si>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</si>
  <si>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</si>
  <si>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</si>
  <si>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</si>
  <si>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</si>
  <si>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</si>
  <si>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</si>
  <si>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</si>
  <si>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</si>
  <si>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</si>
  <si>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</si>
  <si>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</si>
  <si>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</si>
  <si>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</si>
  <si>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</si>
  <si>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</si>
  <si>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</si>
  <si>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</si>
  <si>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</si>
  <si>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</si>
  <si>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</si>
  <si>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</si>
  <si>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</si>
  <si>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</si>
  <si>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</si>
  <si>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</si>
  <si>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</si>
  <si>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</si>
  <si>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</si>
  <si>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</si>
  <si>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</si>
  <si>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</si>
  <si>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</si>
  <si>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</si>
  <si>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</si>
  <si>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</si>
  <si>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</si>
  <si>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</si>
  <si>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</si>
  <si>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https://www.hospitalmarialucinda.org/admin/pt_dados/ver.php?id=YjIxOWM3ZWZiZjE4YWJjMzljZjQyNmRlOTA2ZTZmOWZkN2RhYjI2Nw==</t>
  </si>
  <si>
    <t>1° TA SERVAL SERVIÇOS E LIMPEZA</t>
  </si>
  <si>
    <t>https://www.hospitalmarialucinda.org/admin/pt_dados/ver.php?id=MjA3YTgwMjhhYjAxMmI4ZWZiYmVmZWRkM2FhODY2MGVmMjdhYzEyMA==</t>
  </si>
  <si>
    <t>2° TA SERVAL SERVIÇOS E LIMPEZA</t>
  </si>
  <si>
    <t>1°</t>
  </si>
  <si>
    <t>https://www.hospitalmarialucinda.org/files/pdf/serval-1o-termo-aditivo-16_23_4-4078294028-serval-1o-termo-aditivo.pdf</t>
  </si>
  <si>
    <t xml:space="preserve">1° TA SINTESE LICENCIAMENTO </t>
  </si>
  <si>
    <t>https://www.hospitalmarialucinda.org/admin/pt_dados/ver.php?id=YWJlODlhMTY2YzVjNGJhNzYyZGFmMDEwMzhhMWE4ODNlYjYwODVhNA==</t>
  </si>
  <si>
    <t>1° TA C2 COMERCIO E SERVIÇOS</t>
  </si>
  <si>
    <t>https://www.hospitalmarialucinda.org/files/pdf/1%C2%B0-t.a---sertac---c2-comercio-e-servicos-ltda-16_23_4-2455477074-1%C2%B0-t.a---sertac.pdf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</si>
  <si>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</si>
  <si>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</si>
  <si>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</si>
  <si>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</si>
  <si>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https://www.hospitalmarialucinda.org/files/pdf/sintese-bionexo-2o-termo-aditivo-16_23_4-2534888749-sintese-bionexo-2o-termo-aditivo.pdf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</si>
  <si>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</si>
  <si>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</si>
  <si>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</si>
  <si>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</si>
  <si>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</si>
  <si>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</si>
  <si>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</si>
  <si>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</si>
  <si>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</si>
  <si>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</si>
  <si>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</si>
  <si>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</si>
  <si>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</si>
  <si>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</si>
  <si>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 xml:space="preserve">MEDLIFE LOCACOES DE MAQUINAS E EQUIPAMENTOS </t>
  </si>
  <si>
    <t>https://www.hospitalmarialucinda.org/files/pdf/bravo-1124-16_23_4-2415643891-bravo-cabo-1124.pdf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</si>
  <si>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</si>
  <si>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</si>
  <si>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</si>
  <si>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</si>
  <si>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https://www.hospitalmarialucinda.org/files/pdf/1o-t.a-white-martins-gases-industriais-do-nordeste-ltda-16_23_4-1o-t.a-white-martins.pdf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</si>
  <si>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</si>
  <si>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</si>
  <si>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</si>
  <si>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</si>
  <si>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https://www.hospitalmarialucinda.org/files/pdf/2o-t.a-laveclin-lavanderia-hospitalar-ltda-16_23_4-1304446290-2%C2%B0-t.a---laveclin-.pdf</t>
  </si>
  <si>
    <t>https://www.hospitalmarialucinda.org/files/pdf/3%C2%B0-termo-aditivo---laveclin-lavanderia-hospitalar-ltda-16_23_4-738029018-3%C2%B0-termo-aditivo---laveclin.pdf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</si>
  <si>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</si>
  <si>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</si>
  <si>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https://www.hospitalmarialucinda.org/files/pdf/2o-t.a-advisersit-servicos-de-informatica-ltda-16_23_4-3986843211-advisersit---2-termo-aditivo.pdf</t>
  </si>
  <si>
    <t>https://www.hospitalmarialucinda.org/files/pdf/3%C2%B0-termo-aditivo---advisersit-servicos-de-informatica-ltda-16_23_4-595135575-3%C2%B0-termo-aditivo---advisersit-.pdf</t>
  </si>
  <si>
    <t>SOSERVI SOCIEDADE DE SERVIÇOS GERAIS LTDA</t>
  </si>
  <si>
    <t>https://www.hospitalmarialucinda.org/files/pdf/soservi-limpeza-1o-termo-aditivo-16_23_4-1712354439-soservi-limpeza-1o-termo-aditivo.pdf</t>
  </si>
  <si>
    <t>SERVAL SERVICOS E LIMPEZA LTDA</t>
  </si>
  <si>
    <t>https://www.hospitalmarialucinda.org/files/pdf/serval-2o-termo-aditivo-16_23_4-3551889573-serval-2o-termo-aditivo.pdf</t>
  </si>
  <si>
    <t>VITORINO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</si>
  <si>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</si>
  <si>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</si>
  <si>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https://www.hospitalmarialucinda.org/files/pdf/limpservice-2o-termo-aditivo-16_23_4-340481911-limpservice-2o-termo-aditivo.pdf</t>
  </si>
  <si>
    <t>https://www.hospitalmarialucinda.org/files/pdf/asos-ocupacional-1o-termo-aditivo-16_23_4-2614115936-asos-ocupacional-1o-termo-aditivo.pdf</t>
  </si>
  <si>
    <t>EMBRAESTER EMPRESA BRASILEIRA DE ESTERILIZAÇÃO</t>
  </si>
  <si>
    <t>https://www.hospitalmarialucinda.org/files/pdf/embraster--1o-termo-aditivo-16_23_4-476551334-embraster--1o-termo-aditivo.pdf</t>
  </si>
  <si>
    <t>https://www.hospitalmarialucinda.org/files/pdf/embraster-2o-termo-aditivo-16_23_4-368094123-embraster-2o-termo-aditivo.pdf</t>
  </si>
  <si>
    <t>https://www.hospitalmarialucinda.org/files/pdf/gerastep-2o-termo-aditivo-16_23_4-1951568985-gerastep-2o-termo-aditivo.pdf</t>
  </si>
  <si>
    <t>C2 COMERCIO E SERVICOS LTDA ME</t>
  </si>
  <si>
    <t>https://www.hospitalmarialucinda.org/files/pdf/c2-2o-termo-aditivo-16_23_4-359311030-c2-2o-termo-aditivo.pdf</t>
  </si>
  <si>
    <t>BRAVO LOCAÇÃO DE MAQUINAS E EQUIPAMENTOS</t>
  </si>
  <si>
    <t>https://www.hospitalmarialucinda.org/files/pdf/bravo--2%C2%B0-termo-aditivo-n%C2%B0-1124-16_23_4-87787167-bravo--2-%C2%B0termo-aditivo-n%C2%B0-1124.pdf</t>
  </si>
  <si>
    <t xml:space="preserve">ALEXSANDRA DE GUSMÃO NERES </t>
  </si>
  <si>
    <t>https://www.hospitalmarialucinda.org/files/pdf/alexsandra-gusmao-uniservice-aditivo-16_23_4-3656628362-alexsandra-gusmao-uniservice-aditivo.pdf</t>
  </si>
  <si>
    <t xml:space="preserve">TA AIR LIQUIDE BRASIL LTDA </t>
  </si>
  <si>
    <t>https://www.hospitalmarialucinda.org/files/pdf/air-liquide-1o-termo-aditivo-16_23_4-1397850263-air-liquide-1o-termo-aditivo.pdf</t>
  </si>
  <si>
    <t xml:space="preserve">AIR LIQUIDE BRASIL LTDA </t>
  </si>
  <si>
    <t>https://www.hospitalmarialucinda.org/files/pdf/air-liquide-2%C2%B0-termo-aditivo-16_23_4-29257951-air-liquide-2%C2%B0-termo-aditivo.pdf</t>
  </si>
  <si>
    <t>https://www.hospitalmarialucinda.org/files/pdf/air-liquide-3%C2%B0-termo-aditivo-16_23_4-3037161074-air-liquide-3%C2%B0-termo-aditivo.pdf</t>
  </si>
  <si>
    <t>https://www.hospitalmarialucinda.org/files/pdf/white-martins-1o-termo-aditivo-16_23_4-2141885238-white-martins-1o-termo-aditivo.pdf</t>
  </si>
  <si>
    <t>https://www.hospitalmarialucinda.org/files/pdf/white-martins-2%C2%B0-termo-aditivo-16_23_4-2450030776-white-martins-2%C2%B0-termo-aditivo.pdf</t>
  </si>
  <si>
    <t>https://www.hospitalmarialucinda.org/files/pdf/resfisio-1o-termo-aditivo-16_23_4-2306866217-resfisio-1o-termo-aditivo.pdf</t>
  </si>
  <si>
    <t>https://www.hospitalmarialucinda.org/files/pdf/inspire-resfisio-2o-termo-aditivo-16_23_4-3284206074-inspire-resfisio-2o-termo-aditivo.pdf</t>
  </si>
  <si>
    <t>https://www.hospitalmarialucinda.org/files/pdf/consultlab-2o-termo-aditivo-16_23_4-1580712425-consultlab-2o-termo-aditivo.pdf</t>
  </si>
  <si>
    <t>https://www.hospitalmarialucinda.org/files/pdf/consultlab-3o-termo-aditivo-16_23_4-3103298759-consultlab-3o-termo-aditivo.pdf</t>
  </si>
  <si>
    <t>https://www.hospitalmarialucinda.org/files/pdf/consultlab-4o-termo-aditivo-16_23_4-2906981070-consultlab-4o-termo-aditivo.pdf</t>
  </si>
  <si>
    <t>https://www.hospitalmarialucinda.org/files/pdf/medlife-2o-termo-aditivo-16_23_4-992756023-medlife-2o-termo-aditivo.pdf</t>
  </si>
  <si>
    <t>https://www.hospitalmarialucinda.org/files/pdf/laveclin-3o-termo-aditivo-16_23_4-791528359-laveclin-3o-termo-aditivo.pdf</t>
  </si>
  <si>
    <t>PROVTEL TECNOLOGIA SERVIÇOS GERENCIADOS LTDA</t>
  </si>
  <si>
    <t>https://www.hospitalmarialucinda.org/files/pdf/provtel-1o-termo-aditivo-16_23_4-231244261-provtel-1o-termo-aditivo.pdf</t>
  </si>
  <si>
    <t>WEK TECHNOLOGY IN BUSINESS LTDA</t>
  </si>
  <si>
    <t>https://www.hospitalmarialucinda.org/files/pdf/wek-technology-1%C2%B0-termo-aditivo-16_23_4-2892547680-wek-technology-1%C2%B0-termo-aditivo.pdf</t>
  </si>
  <si>
    <t>SEQUENCE INFORMATICA LTDA</t>
  </si>
  <si>
    <t>https://www.hospitalmarialucinda.org/files/pdf/sequencerh3-1%C2%B0-termo-aditivo-16_23_4-902365439-sequencerh3-1%C2%B0-termo-aditivo.pdf</t>
  </si>
  <si>
    <t>MV INFORMATICA NORDESTE LTDA</t>
  </si>
  <si>
    <t>https://www.hospitalmarialucinda.org/files/pdf/mv-informatica-1%C2%B0-termo-aditivo-de-manutencao-atualizacao-e-suporte-de-sistemas-informaticos-16_23_4-2558073600-mv-informatica-1%C2%B0-termo-aditivo-de-manutencao-atualizacao-e-suporte-de-sistemas-informaticos.pdf</t>
  </si>
  <si>
    <t>https://www.hospitalmarialucinda.org/files/pdf/advisersit-informatica-e-tecno-4o-termo-aditivo-16_23_4-2940173780-advisersit-informatica-e-tecno-4o-termo-aditivo.pdf</t>
  </si>
  <si>
    <t>https://www.hospitalmarialucinda.org/files/pdf/serval-3o-termo-aditivo-16_23_4-236533219-serval-3o-termo-aditivo.pdf</t>
  </si>
  <si>
    <t>https://www.hospitalmarialucinda.org/files/pdf/limpservice-1o-termo-aditivo-16_23_4-565337242-limpservice-1o-termo-aditivo.pdf</t>
  </si>
  <si>
    <t>LINUS LOG LTDA</t>
  </si>
  <si>
    <t>https://www.hospitalmarialucinda.org/files/pdf/linuslog-1o-termo-aditivo-16_23_4-1707441444-linuslog-1o-termo-aditivo.pdf</t>
  </si>
  <si>
    <t>https://www.hospitalmarialucinda.org/files/pdf/linuslog-2o-termo-aditivo-16_23_4-1098280922-linuslog-2o-termo-aditivo.pdf</t>
  </si>
  <si>
    <t>https://www.hospitalmarialucinda.org/files/pdf/linuslog-3o-termo-aditivo-16_23_4-2991775449-linuslog-3o-termo-aditivo.pdf</t>
  </si>
  <si>
    <t xml:space="preserve">INSPETORIA SALESIANA DO NORDESTE DO BRASIL </t>
  </si>
  <si>
    <t>https://www.hospitalmarialucinda.org/files/pdf/inspetoria-salesiano-1%C2%B0-aditivo-2023-16_23_4-2903900315-inspetoria-salesiano-1%C2%B0-aditivo-2023.pdf</t>
  </si>
  <si>
    <t>https://www.hospitalmarialucinda.org/files/pdf/inspetoria-salesiano-2%C2%B0-aditivo-2023-16_23_4-2411604934-inspetoria-salesiano-2%C2%B0-aditivo-2023.pdf</t>
  </si>
  <si>
    <t>https://www.hospitalmarialucinda.org/files/pdf/2%C2%B0-termo-aditivo---asos-ocupacional-ltda-me-16_23_4-543728058-2%C2%B0-termo-aditivo---asos-ocupacional.pdf</t>
  </si>
  <si>
    <t xml:space="preserve">MEDCALL COMERCIO E SERVIÇOS DE EQUIPAMENTOS MÉDICOS </t>
  </si>
  <si>
    <t>https://www.hospitalmarialucinda.org/files/pdf/medcall--aditivo-processadora-raio-x-2023-16_23_4-2203989349-medcall--aditivo-processadora-raio-x-2023.pdf</t>
  </si>
  <si>
    <t>https://www.hospitalmarialucinda.org/files/pdf/gerastep-3o-termo-aditivo-16_23_4-2123865408-gerastep-3o-termo-aditivo.pdf</t>
  </si>
  <si>
    <t>1° TA INTEGREMED SERVICOS EM SAUDE LTDA</t>
  </si>
  <si>
    <t>https://www.hospitalmarialucinda.org/files/pdf/1%C2%B0-t.-a---integremed-servicos-em-saude-ltda---pj-med-16_23_4-integremed-servicos-em-saude.pdf</t>
  </si>
  <si>
    <t>1° TA ULTRASAUDE LTDA</t>
  </si>
  <si>
    <t>https://www.hospitalmarialucinda.org/files/pdf/1%C2%B0-t.-a---ultrasaude-ltda---pj-med-16_23_4-ultrasaude-ltda.pdf</t>
  </si>
  <si>
    <t xml:space="preserve">1° TA JHP SERVIÇOS MEDICOS LTDA </t>
  </si>
  <si>
    <t>https://www.hospitalmarialucinda.org/files/pdf/1%C2%B0-t.-a---jhp-servicos-medicos-ltda---pj-med-16_23_4-jhp-servicos-medicos.pdf</t>
  </si>
  <si>
    <t>SARAH LIMA GUSMAO NERES EPP</t>
  </si>
  <si>
    <t>https://www.hospitalmarialucinda.org/files/pdf/alexsandra-gusmao-uniservice-sarah-lima-2%C2%B0-termo-aditivo-16_23_4-4188037365-alexsandra-gusmao-uniservice-sarah-lima-2%C2%B0-termo-aditivo.pdf</t>
  </si>
  <si>
    <t>ZURICH MINAS BRASIL SEGUROS SA</t>
  </si>
  <si>
    <t>https://www.hospitalmarialucinda.org/files/pdf/seguro-de-vida-zurich-1%C2%B0-termo-aditivo-16_23_4-1682643204-seguro-de-vida-zurich-1%C2%B0-termo-aditivo.pdf</t>
  </si>
  <si>
    <t>https://www.hospitalmarialucinda.org/files/pdf/seguro-de-vida-zurich-2%C2%B0-termo-aditivo-16_23_4-23701753-seguro-de-vida-zurich-2%C2%B0-termo-aditivo.pdf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</si>
</sst>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1%20-%20JAN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5A5A-7DC1-4B24-A802-C7069E24589E}">
  <sheetPr>
    <tabColor indexed="13"/>
  </sheetPr>
  <dimension ref="A1:I991"/>
  <sheetViews>
    <sheetView showGridLines="0" tabSelected="1" topLeftCell="A96" zoomScale="90" zoomScaleNormal="90" workbookViewId="0">
      <selection activeCell="C113" sqref="C113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45383</v>
      </c>
      <c r="H2" s="8">
        <v>2392.65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(OCULTAR)'!$Q$3:$S$136,3,0),"")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44621</v>
      </c>
      <c r="H4" s="8">
        <v>2233.5100000000002</v>
      </c>
      <c r="I4" s="5" t="s">
        <v>15</v>
      </c>
    </row>
    <row r="5" spans="1:9" ht="21" customHeight="1" x14ac:dyDescent="0.2">
      <c r="A5" s="2">
        <f>IFERROR(VLOOKUP(B5,'[1]DADOS (OCULTAR)'!$Q$3:$S$136,3,0),"")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(OCULTAR)'!$Q$3:$S$136,3,0),"")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44805</v>
      </c>
      <c r="G6" s="7">
        <v>45170</v>
      </c>
      <c r="H6" s="8">
        <v>342.51</v>
      </c>
      <c r="I6" s="5" t="s">
        <v>19</v>
      </c>
    </row>
    <row r="7" spans="1:9" ht="21" customHeight="1" x14ac:dyDescent="0.2">
      <c r="A7" s="2">
        <f>IFERROR(VLOOKUP(B7,'[1]DADOS (OCULTAR)'!$Q$3:$S$136,3,0),"")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44805</v>
      </c>
      <c r="G7" s="7">
        <v>45170</v>
      </c>
      <c r="H7" s="8">
        <v>2100</v>
      </c>
      <c r="I7" s="5" t="s">
        <v>21</v>
      </c>
    </row>
    <row r="8" spans="1:9" ht="21" customHeight="1" x14ac:dyDescent="0.2">
      <c r="A8" s="2">
        <f>IFERROR(VLOOKUP(B8,'[1]DADOS (OCULTAR)'!$Q$3:$S$136,3,0),"")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44805</v>
      </c>
      <c r="G8" s="7">
        <v>45170</v>
      </c>
      <c r="H8" s="8">
        <v>2200</v>
      </c>
      <c r="I8" s="5" t="s">
        <v>23</v>
      </c>
    </row>
    <row r="9" spans="1:9" ht="21" customHeight="1" x14ac:dyDescent="0.2">
      <c r="A9" s="2">
        <f>IFERROR(VLOOKUP(B9,'[1]DADOS (OCULTAR)'!$Q$3:$S$136,3,0),"")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(OCULTAR)'!$Q$3:$S$136,3,0),"")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45170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(OCULTAR)'!$Q$3:$S$136,3,0),"")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400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45170</v>
      </c>
      <c r="H13" s="8">
        <v>21063.83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(OCULTAR)'!$Q$3:$S$136,3,0),"")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45170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(OCULTAR)'!$Q$3:$S$136,3,0),"")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45170</v>
      </c>
      <c r="H16" s="8">
        <v>7700</v>
      </c>
      <c r="I16" s="5" t="s">
        <v>39</v>
      </c>
    </row>
    <row r="17" spans="1:9" ht="21" customHeight="1" x14ac:dyDescent="0.2">
      <c r="A17" s="2">
        <f>IFERROR(VLOOKUP(B17,'[1]DADOS (OCULTAR)'!$Q$3:$S$136,3,0),"")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45170</v>
      </c>
      <c r="H17" s="8">
        <v>2500</v>
      </c>
      <c r="I17" s="5" t="s">
        <v>41</v>
      </c>
    </row>
    <row r="18" spans="1:9" ht="21" customHeight="1" x14ac:dyDescent="0.2">
      <c r="A18" s="2">
        <f>IFERROR(VLOOKUP(B18,'[1]DADOS (OCULTAR)'!$Q$3:$S$136,3,0),"")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(OCULTAR)'!$Q$3:$S$136,3,0),"")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(OCULTAR)'!$Q$3:$S$136,3,0),"")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(OCULTAR)'!$Q$3:$S$136,3,0),"")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(OCULTAR)'!$Q$3:$S$136,3,0),"")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(OCULTAR)'!$Q$3:$S$136,3,0),"")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(OCULTAR)'!$Q$3:$S$136,3,0),"")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45170</v>
      </c>
      <c r="H24" s="8">
        <v>16950</v>
      </c>
      <c r="I24" s="5" t="s">
        <v>55</v>
      </c>
    </row>
    <row r="25" spans="1:9" ht="21" customHeight="1" x14ac:dyDescent="0.2">
      <c r="A25" s="2">
        <f>IFERROR(VLOOKUP(B25,'[1]DADOS (OCULTAR)'!$Q$3:$S$136,3,0),"")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45170</v>
      </c>
      <c r="H25" s="8">
        <v>2350</v>
      </c>
      <c r="I25" s="5" t="s">
        <v>57</v>
      </c>
    </row>
    <row r="26" spans="1:9" ht="21" customHeight="1" x14ac:dyDescent="0.2">
      <c r="A26" s="2">
        <f>IFERROR(VLOOKUP(B26,'[1]DADOS (OCULTAR)'!$Q$3:$S$136,3,0),"")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45170</v>
      </c>
      <c r="H26" s="8">
        <v>6450</v>
      </c>
      <c r="I26" s="5" t="s">
        <v>59</v>
      </c>
    </row>
    <row r="27" spans="1:9" ht="21" customHeight="1" x14ac:dyDescent="0.2">
      <c r="A27" s="2">
        <f>IFERROR(VLOOKUP(B27,'[1]DADOS (OCULTAR)'!$Q$3:$S$136,3,0),"")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45170</v>
      </c>
      <c r="H27" s="8">
        <v>13050</v>
      </c>
      <c r="I27" s="5" t="s">
        <v>61</v>
      </c>
    </row>
    <row r="28" spans="1:9" ht="21" customHeight="1" x14ac:dyDescent="0.2">
      <c r="A28" s="2">
        <f>IFERROR(VLOOKUP(B28,'[1]DADOS (OCULTAR)'!$Q$3:$S$136,3,0),"")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45170</v>
      </c>
      <c r="H28" s="8">
        <v>37750</v>
      </c>
      <c r="I28" s="5" t="s">
        <v>63</v>
      </c>
    </row>
    <row r="29" spans="1:9" ht="21" customHeight="1" x14ac:dyDescent="0.2">
      <c r="A29" s="2">
        <f>IFERROR(VLOOKUP(B29,'[1]DADOS (OCULTAR)'!$Q$3:$S$136,3,0),"")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(OCULTAR)'!$Q$3:$S$136,3,0),"")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45170</v>
      </c>
      <c r="H30" s="8">
        <v>7200</v>
      </c>
      <c r="I30" s="5" t="s">
        <v>67</v>
      </c>
    </row>
    <row r="31" spans="1:9" ht="21" customHeight="1" x14ac:dyDescent="0.2">
      <c r="A31" s="2">
        <f>IFERROR(VLOOKUP(B31,'[1]DADOS (OCULTAR)'!$Q$3:$S$136,3,0),"")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(OCULTAR)'!$Q$3:$S$136,3,0),"")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(OCULTAR)'!$Q$3:$S$136,3,0),"")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45170</v>
      </c>
      <c r="H33" s="8">
        <v>15500</v>
      </c>
      <c r="I33" s="5" t="s">
        <v>73</v>
      </c>
    </row>
    <row r="34" spans="1:9" ht="21" customHeight="1" x14ac:dyDescent="0.2">
      <c r="A34" s="2">
        <f>IFERROR(VLOOKUP(B34,'[1]DADOS (OCULTAR)'!$Q$3:$S$136,3,0),"")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45170</v>
      </c>
      <c r="H34" s="8">
        <v>6500</v>
      </c>
      <c r="I34" s="5" t="s">
        <v>75</v>
      </c>
    </row>
    <row r="35" spans="1:9" ht="21" customHeight="1" x14ac:dyDescent="0.2">
      <c r="A35" s="2">
        <f>IFERROR(VLOOKUP(B35,'[1]DADOS (OCULTAR)'!$Q$3:$S$136,3,0),"")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45170</v>
      </c>
      <c r="H35" s="8">
        <v>3750</v>
      </c>
      <c r="I35" s="5" t="s">
        <v>77</v>
      </c>
    </row>
    <row r="36" spans="1:9" ht="21" customHeight="1" x14ac:dyDescent="0.2">
      <c r="A36" s="2">
        <f>IFERROR(VLOOKUP(B36,'[1]DADOS (OCULTAR)'!$Q$3:$S$136,3,0),"")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45170</v>
      </c>
      <c r="H36" s="8">
        <v>2200</v>
      </c>
      <c r="I36" s="5" t="s">
        <v>79</v>
      </c>
    </row>
    <row r="37" spans="1:9" ht="21" customHeight="1" x14ac:dyDescent="0.2">
      <c r="A37" s="2">
        <f>IFERROR(VLOOKUP(B37,'[1]DADOS (OCULTAR)'!$Q$3:$S$136,3,0),"")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45170</v>
      </c>
      <c r="H37" s="8">
        <v>23550</v>
      </c>
      <c r="I37" s="5" t="s">
        <v>81</v>
      </c>
    </row>
    <row r="38" spans="1:9" ht="21" customHeight="1" x14ac:dyDescent="0.2">
      <c r="A38" s="2">
        <f>IFERROR(VLOOKUP(B38,'[1]DADOS (OCULTAR)'!$Q$3:$S$136,3,0),"")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(OCULTAR)'!$Q$3:$S$136,3,0),"")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(OCULTAR)'!$Q$3:$S$136,3,0),"")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45170</v>
      </c>
      <c r="H40" s="8">
        <v>21900</v>
      </c>
      <c r="I40" s="5" t="s">
        <v>87</v>
      </c>
    </row>
    <row r="41" spans="1:9" ht="21" customHeight="1" x14ac:dyDescent="0.2">
      <c r="A41" s="2">
        <f>IFERROR(VLOOKUP(B41,'[1]DADOS (OCULTAR)'!$Q$3:$S$136,3,0),"")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45170</v>
      </c>
      <c r="H41" s="8">
        <v>18450</v>
      </c>
      <c r="I41" s="5" t="s">
        <v>89</v>
      </c>
    </row>
    <row r="42" spans="1:9" ht="21" customHeight="1" x14ac:dyDescent="0.2">
      <c r="A42" s="2">
        <f>IFERROR(VLOOKUP(B42,'[1]DADOS (OCULTAR)'!$Q$3:$S$136,3,0),"")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45170</v>
      </c>
      <c r="H42" s="8">
        <v>53250</v>
      </c>
      <c r="I42" s="5" t="s">
        <v>91</v>
      </c>
    </row>
    <row r="43" spans="1:9" ht="21" customHeight="1" x14ac:dyDescent="0.2">
      <c r="A43" s="2">
        <f>IFERROR(VLOOKUP(B43,'[1]DADOS (OCULTAR)'!$Q$3:$S$136,3,0),"")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(OCULTAR)'!$Q$3:$S$136,3,0),"")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(OCULTAR)'!$Q$3:$S$136,3,0),"")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(OCULTAR)'!$Q$3:$S$136,3,0),"")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32752.52</v>
      </c>
      <c r="I46" s="5" t="s">
        <v>99</v>
      </c>
    </row>
    <row r="47" spans="1:9" ht="21" customHeight="1" x14ac:dyDescent="0.2">
      <c r="A47" s="2">
        <f>IFERROR(VLOOKUP(B47,'[1]DADOS (OCULTAR)'!$Q$3:$S$136,3,0),"")</f>
        <v>9767633000790</v>
      </c>
      <c r="B47" s="3" t="s">
        <v>9</v>
      </c>
      <c r="C47" s="4">
        <v>7360290000123</v>
      </c>
      <c r="D47" s="5" t="s">
        <v>100</v>
      </c>
      <c r="E47" s="6" t="s">
        <v>101</v>
      </c>
      <c r="F47" s="9">
        <v>44622</v>
      </c>
      <c r="G47" s="9">
        <v>45077</v>
      </c>
      <c r="H47" s="8">
        <v>28388.81</v>
      </c>
      <c r="I47" s="5" t="s">
        <v>102</v>
      </c>
    </row>
    <row r="48" spans="1:9" ht="21" customHeight="1" x14ac:dyDescent="0.2">
      <c r="A48" s="2">
        <f>IFERROR(VLOOKUP(B48,'[1]DADOS (OCULTAR)'!$Q$3:$S$136,3,0),"")</f>
        <v>9767633000790</v>
      </c>
      <c r="B48" s="3" t="s">
        <v>9</v>
      </c>
      <c r="C48" s="4">
        <v>16783034000130</v>
      </c>
      <c r="D48" s="5" t="s">
        <v>103</v>
      </c>
      <c r="E48" s="6" t="s">
        <v>101</v>
      </c>
      <c r="F48" s="9">
        <v>44805</v>
      </c>
      <c r="G48" s="9">
        <v>45170</v>
      </c>
      <c r="H48" s="8">
        <v>900</v>
      </c>
      <c r="I48" s="5" t="s">
        <v>104</v>
      </c>
    </row>
    <row r="49" spans="1:9" ht="21" customHeight="1" x14ac:dyDescent="0.2">
      <c r="A49" s="2">
        <f>IFERROR(VLOOKUP(B49,'[1]DADOS (OCULTAR)'!$Q$3:$S$136,3,0),"")</f>
        <v>9767633000790</v>
      </c>
      <c r="B49" s="3" t="s">
        <v>9</v>
      </c>
      <c r="C49" s="4">
        <v>7221834000176</v>
      </c>
      <c r="D49" s="5" t="s">
        <v>105</v>
      </c>
      <c r="E49" s="6">
        <v>1</v>
      </c>
      <c r="F49" s="9">
        <v>44986</v>
      </c>
      <c r="G49" s="9">
        <v>45077</v>
      </c>
      <c r="H49" s="8">
        <v>3300</v>
      </c>
      <c r="I49" s="5" t="s">
        <v>106</v>
      </c>
    </row>
    <row r="50" spans="1:9" ht="21" customHeight="1" x14ac:dyDescent="0.2">
      <c r="A50" s="2">
        <f>IFERROR(VLOOKUP(B50,'[1]DADOS (OCULTAR)'!$Q$3:$S$136,3,0),"")</f>
        <v>9767633000790</v>
      </c>
      <c r="B50" s="3" t="s">
        <v>9</v>
      </c>
      <c r="C50" s="4">
        <v>14543772000184</v>
      </c>
      <c r="D50" s="5" t="s">
        <v>107</v>
      </c>
      <c r="E50" s="6" t="s">
        <v>101</v>
      </c>
      <c r="F50" s="9">
        <v>45139</v>
      </c>
      <c r="G50" s="9">
        <v>45505</v>
      </c>
      <c r="H50" s="8">
        <v>1000</v>
      </c>
      <c r="I50" s="5" t="s">
        <v>108</v>
      </c>
    </row>
    <row r="51" spans="1:9" ht="21" customHeight="1" x14ac:dyDescent="0.2">
      <c r="A51" s="2">
        <f>IFERROR(VLOOKUP(B51,'[1]DADOS (OCULTAR)'!$Q$3:$S$136,3,0),"")</f>
        <v>9767633000790</v>
      </c>
      <c r="B51" s="3" t="s">
        <v>9</v>
      </c>
      <c r="C51" s="4">
        <v>14543772000184</v>
      </c>
      <c r="D51" s="5" t="s">
        <v>107</v>
      </c>
      <c r="E51" s="6" t="s">
        <v>101</v>
      </c>
      <c r="F51" s="9">
        <v>45139</v>
      </c>
      <c r="G51" s="9">
        <v>45869</v>
      </c>
      <c r="H51" s="8">
        <v>1000</v>
      </c>
      <c r="I51" s="5" t="s">
        <v>109</v>
      </c>
    </row>
    <row r="52" spans="1:9" ht="21" customHeight="1" x14ac:dyDescent="0.2">
      <c r="A52" s="2">
        <f>IFERROR(VLOOKUP(B52,'[1]DADOS (OCULTAR)'!$Q$3:$S$136,3,0),"")</f>
        <v>9767633000790</v>
      </c>
      <c r="B52" s="3" t="s">
        <v>9</v>
      </c>
      <c r="C52" s="4">
        <v>16783034000130</v>
      </c>
      <c r="D52" s="5" t="s">
        <v>110</v>
      </c>
      <c r="E52" s="6" t="s">
        <v>16</v>
      </c>
      <c r="F52" s="9">
        <v>45017</v>
      </c>
      <c r="G52" s="9">
        <v>45383</v>
      </c>
      <c r="H52" s="8">
        <v>900</v>
      </c>
      <c r="I52" s="5" t="s">
        <v>111</v>
      </c>
    </row>
    <row r="53" spans="1:9" ht="21" customHeight="1" x14ac:dyDescent="0.2">
      <c r="A53" s="2">
        <f>IFERROR(VLOOKUP(B53,'[1]DADOS (OCULTAR)'!$Q$3:$S$136,3,0),"")</f>
        <v>9767633000790</v>
      </c>
      <c r="B53" s="3" t="s">
        <v>9</v>
      </c>
      <c r="C53" s="4">
        <v>16783034000130</v>
      </c>
      <c r="D53" s="5" t="s">
        <v>112</v>
      </c>
      <c r="E53" s="6" t="s">
        <v>101</v>
      </c>
      <c r="F53" s="9">
        <v>44805</v>
      </c>
      <c r="G53" s="9">
        <v>44972</v>
      </c>
      <c r="H53" s="8">
        <v>10800</v>
      </c>
      <c r="I53" s="5" t="s">
        <v>113</v>
      </c>
    </row>
    <row r="54" spans="1:9" ht="21" customHeight="1" x14ac:dyDescent="0.2">
      <c r="A54" s="2">
        <f>IFERROR(VLOOKUP(B54,'[1]DADOS (OCULTAR)'!$Q$3:$S$136,3,0),"")</f>
        <v>9767633000790</v>
      </c>
      <c r="B54" s="3" t="s">
        <v>9</v>
      </c>
      <c r="C54" s="4">
        <v>19786063000143</v>
      </c>
      <c r="D54" s="5" t="s">
        <v>114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115</v>
      </c>
    </row>
    <row r="55" spans="1:9" ht="21" customHeight="1" x14ac:dyDescent="0.2">
      <c r="A55" s="2">
        <f>IFERROR(VLOOKUP(B55,'[1]DADOS (OCULTAR)'!$Q$3:$S$136,3,0),"")</f>
        <v>9767633000790</v>
      </c>
      <c r="B55" s="3" t="s">
        <v>9</v>
      </c>
      <c r="C55" s="4">
        <v>19786063000143</v>
      </c>
      <c r="D55" s="5" t="s">
        <v>116</v>
      </c>
      <c r="E55" s="6" t="s">
        <v>117</v>
      </c>
      <c r="F55" s="9">
        <v>45042</v>
      </c>
      <c r="G55" s="9">
        <v>45077</v>
      </c>
      <c r="H55" s="8">
        <v>34000</v>
      </c>
      <c r="I55" s="5" t="s">
        <v>118</v>
      </c>
    </row>
    <row r="56" spans="1:9" ht="21" customHeight="1" x14ac:dyDescent="0.2">
      <c r="A56" s="2">
        <f>IFERROR(VLOOKUP(B56,'[1]DADOS (OCULTAR)'!$Q$3:$S$136,3,0),"")</f>
        <v>9767633000790</v>
      </c>
      <c r="B56" s="3" t="s">
        <v>9</v>
      </c>
      <c r="C56" s="4">
        <v>19786063000143</v>
      </c>
      <c r="D56" s="5" t="s">
        <v>119</v>
      </c>
      <c r="E56" s="6" t="s">
        <v>101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(OCULTAR)'!$Q$3:$S$136,3,0),"")</f>
        <v>9767633000790</v>
      </c>
      <c r="B57" s="3" t="s">
        <v>9</v>
      </c>
      <c r="C57" s="4">
        <v>28637117000108</v>
      </c>
      <c r="D57" s="5" t="s">
        <v>120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121</v>
      </c>
    </row>
    <row r="58" spans="1:9" ht="21" customHeight="1" x14ac:dyDescent="0.2">
      <c r="A58" s="2">
        <f>IFERROR(VLOOKUP(B58,'[1]DADOS (OCULTAR)'!$Q$3:$S$136,3,0),"")</f>
        <v>9767633000790</v>
      </c>
      <c r="B58" s="3" t="s">
        <v>9</v>
      </c>
      <c r="C58" s="4">
        <v>11678913000188</v>
      </c>
      <c r="D58" s="5" t="s">
        <v>122</v>
      </c>
      <c r="E58" s="6" t="s">
        <v>101</v>
      </c>
      <c r="F58" s="9">
        <v>44928</v>
      </c>
      <c r="G58" s="9">
        <v>45293</v>
      </c>
      <c r="H58" s="8">
        <v>9000</v>
      </c>
      <c r="I58" s="5" t="s">
        <v>123</v>
      </c>
    </row>
    <row r="59" spans="1:9" ht="21" customHeight="1" x14ac:dyDescent="0.2">
      <c r="A59" s="2">
        <f>IFERROR(VLOOKUP(B59,'[1]DADOS (OCULTAR)'!$Q$3:$S$136,3,0),"")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(OCULTAR)'!$Q$3:$S$136,3,0),"")</f>
        <v>9767633000790</v>
      </c>
      <c r="B60" s="3" t="s">
        <v>9</v>
      </c>
      <c r="C60" s="4">
        <v>6983851000188</v>
      </c>
      <c r="D60" s="5" t="s">
        <v>12</v>
      </c>
      <c r="E60" s="6" t="s">
        <v>124</v>
      </c>
      <c r="F60" s="9">
        <v>45078</v>
      </c>
      <c r="G60" s="9">
        <v>45107</v>
      </c>
      <c r="H60" s="8">
        <v>10367.5</v>
      </c>
      <c r="I60" s="5" t="s">
        <v>125</v>
      </c>
    </row>
    <row r="61" spans="1:9" ht="21" customHeight="1" x14ac:dyDescent="0.2">
      <c r="A61" s="2">
        <f>IFERROR(VLOOKUP(B61,'[1]DADOS (OCULTAR)'!$Q$3:$S$136,3,0),"")</f>
        <v>9767633000790</v>
      </c>
      <c r="B61" s="3" t="s">
        <v>9</v>
      </c>
      <c r="C61" s="4">
        <v>29932922000119</v>
      </c>
      <c r="D61" s="5" t="s">
        <v>126</v>
      </c>
      <c r="E61" s="6" t="s">
        <v>101</v>
      </c>
      <c r="F61" s="9">
        <v>44805</v>
      </c>
      <c r="G61" s="9">
        <v>45107</v>
      </c>
      <c r="H61" s="8">
        <v>24000</v>
      </c>
      <c r="I61" s="5" t="s">
        <v>27</v>
      </c>
    </row>
    <row r="62" spans="1:9" ht="21" customHeight="1" x14ac:dyDescent="0.2">
      <c r="A62" s="2">
        <f>IFERROR(VLOOKUP(B62,'[1]DADOS (OCULTAR)'!$Q$3:$S$136,3,0),"")</f>
        <v>9767633000790</v>
      </c>
      <c r="B62" s="3" t="s">
        <v>9</v>
      </c>
      <c r="C62" s="4">
        <v>14543772000184</v>
      </c>
      <c r="D62" s="5" t="s">
        <v>107</v>
      </c>
      <c r="E62" s="6" t="s">
        <v>101</v>
      </c>
      <c r="F62" s="9">
        <v>44848</v>
      </c>
      <c r="G62" s="9">
        <v>45213</v>
      </c>
      <c r="H62" s="8">
        <v>1000</v>
      </c>
      <c r="I62" s="5" t="s">
        <v>127</v>
      </c>
    </row>
    <row r="63" spans="1:9" ht="21" customHeight="1" x14ac:dyDescent="0.2">
      <c r="A63" s="2">
        <f>IFERROR(VLOOKUP(B63,'[1]DADOS (OCULTAR)'!$Q$3:$S$136,3,0),"")</f>
        <v>9767633000790</v>
      </c>
      <c r="B63" s="3" t="s">
        <v>9</v>
      </c>
      <c r="C63" s="4">
        <v>29932922000119</v>
      </c>
      <c r="D63" s="5" t="s">
        <v>126</v>
      </c>
      <c r="E63" s="6" t="s">
        <v>16</v>
      </c>
      <c r="F63" s="9">
        <v>45108</v>
      </c>
      <c r="G63" s="9">
        <v>45138</v>
      </c>
      <c r="H63" s="8">
        <v>24000</v>
      </c>
      <c r="I63" s="5" t="s">
        <v>128</v>
      </c>
    </row>
    <row r="64" spans="1:9" ht="21" customHeight="1" x14ac:dyDescent="0.2">
      <c r="A64" s="2">
        <f>IFERROR(VLOOKUP(B64,'[1]DADOS (OCULTAR)'!$Q$3:$S$136,3,0),"")</f>
        <v>9767633000790</v>
      </c>
      <c r="B64" s="3" t="s">
        <v>9</v>
      </c>
      <c r="C64" s="4">
        <v>8282077000103</v>
      </c>
      <c r="D64" s="5" t="s">
        <v>129</v>
      </c>
      <c r="E64" s="6" t="s">
        <v>16</v>
      </c>
      <c r="F64" s="9">
        <v>45086</v>
      </c>
      <c r="G64" s="9">
        <v>45138</v>
      </c>
      <c r="H64" s="8">
        <v>571.41999999999996</v>
      </c>
      <c r="I64" s="5" t="s">
        <v>130</v>
      </c>
    </row>
    <row r="65" spans="1:9" ht="21" customHeight="1" x14ac:dyDescent="0.2">
      <c r="A65" s="2">
        <f>IFERROR(VLOOKUP(B65,'[1]DADOS (OCULTAR)'!$Q$3:$S$136,3,0),"")</f>
        <v>9767633000790</v>
      </c>
      <c r="B65" s="3" t="s">
        <v>9</v>
      </c>
      <c r="C65" s="4">
        <v>24380578002041</v>
      </c>
      <c r="D65" s="5" t="s">
        <v>131</v>
      </c>
      <c r="E65" s="6" t="s">
        <v>101</v>
      </c>
      <c r="F65" s="9">
        <v>44987</v>
      </c>
      <c r="G65" s="9">
        <v>45353</v>
      </c>
      <c r="H65" s="8">
        <v>1052.3499999999999</v>
      </c>
      <c r="I65" s="5" t="s">
        <v>132</v>
      </c>
    </row>
    <row r="66" spans="1:9" ht="21" customHeight="1" x14ac:dyDescent="0.2">
      <c r="A66" s="2">
        <f>IFERROR(VLOOKUP(B66,'[1]DADOS (OCULTAR)'!$Q$3:$S$136,3,0),"")</f>
        <v>9767633000790</v>
      </c>
      <c r="B66" s="3" t="s">
        <v>9</v>
      </c>
      <c r="C66" s="4">
        <v>46705567000164</v>
      </c>
      <c r="D66" s="5" t="s">
        <v>133</v>
      </c>
      <c r="E66" s="6" t="s">
        <v>101</v>
      </c>
      <c r="F66" s="9">
        <v>45108</v>
      </c>
      <c r="G66" s="9">
        <v>45291</v>
      </c>
      <c r="H66" s="8">
        <v>21800</v>
      </c>
      <c r="I66" s="5" t="s">
        <v>134</v>
      </c>
    </row>
    <row r="67" spans="1:9" ht="21" customHeight="1" x14ac:dyDescent="0.2">
      <c r="A67" s="2">
        <f>IFERROR(VLOOKUP(B67,'[1]DADOS (OCULTAR)'!$Q$3:$S$136,3,0),"")</f>
        <v>9767633000790</v>
      </c>
      <c r="B67" s="3" t="s">
        <v>9</v>
      </c>
      <c r="C67" s="4">
        <v>31145185000156</v>
      </c>
      <c r="D67" s="5" t="s">
        <v>135</v>
      </c>
      <c r="E67" s="6">
        <v>2</v>
      </c>
      <c r="F67" s="9">
        <v>45077</v>
      </c>
      <c r="G67" s="9">
        <v>45138</v>
      </c>
      <c r="H67" s="8">
        <v>21063.83</v>
      </c>
      <c r="I67" s="5" t="s">
        <v>136</v>
      </c>
    </row>
    <row r="68" spans="1:9" ht="21" customHeight="1" x14ac:dyDescent="0.2">
      <c r="A68" s="2">
        <f>IFERROR(VLOOKUP(B68,'[1]DADOS (OCULTAR)'!$Q$3:$S$136,3,0),"")</f>
        <v>9767633000790</v>
      </c>
      <c r="B68" s="3" t="s">
        <v>9</v>
      </c>
      <c r="C68" s="4">
        <v>31145185000156</v>
      </c>
      <c r="D68" s="5" t="s">
        <v>135</v>
      </c>
      <c r="E68" s="6" t="s">
        <v>101</v>
      </c>
      <c r="F68" s="9">
        <v>44805</v>
      </c>
      <c r="G68" s="9">
        <v>44986</v>
      </c>
      <c r="H68" s="8">
        <v>21063.83</v>
      </c>
      <c r="I68" s="5" t="s">
        <v>33</v>
      </c>
    </row>
    <row r="69" spans="1:9" ht="21" customHeight="1" x14ac:dyDescent="0.2">
      <c r="A69" s="2">
        <f>IFERROR(VLOOKUP(B69,'[1]DADOS (OCULTAR)'!$Q$3:$S$136,3,0),"")</f>
        <v>9767633000790</v>
      </c>
      <c r="B69" s="3" t="s">
        <v>9</v>
      </c>
      <c r="C69" s="4">
        <v>29932922000119</v>
      </c>
      <c r="D69" s="5" t="s">
        <v>126</v>
      </c>
      <c r="E69" s="6" t="s">
        <v>16</v>
      </c>
      <c r="F69" s="9">
        <v>44988</v>
      </c>
      <c r="G69" s="9">
        <v>45138</v>
      </c>
      <c r="H69" s="8">
        <v>24000</v>
      </c>
      <c r="I69" s="5" t="s">
        <v>128</v>
      </c>
    </row>
    <row r="70" spans="1:9" ht="21" customHeight="1" x14ac:dyDescent="0.2">
      <c r="A70" s="2">
        <f>IFERROR(VLOOKUP(B70,'[1]DADOS (OCULTAR)'!$Q$3:$S$136,3,0),"")</f>
        <v>9767633000790</v>
      </c>
      <c r="B70" s="3" t="s">
        <v>9</v>
      </c>
      <c r="C70" s="4">
        <v>31675417000188</v>
      </c>
      <c r="D70" s="5" t="s">
        <v>22</v>
      </c>
      <c r="E70" s="6" t="s">
        <v>16</v>
      </c>
      <c r="F70" s="9">
        <v>44986</v>
      </c>
      <c r="G70" s="9">
        <v>45077</v>
      </c>
      <c r="H70" s="8">
        <v>2200</v>
      </c>
      <c r="I70" s="5" t="s">
        <v>137</v>
      </c>
    </row>
    <row r="71" spans="1:9" ht="21" customHeight="1" x14ac:dyDescent="0.2">
      <c r="A71" s="2">
        <f>IFERROR(VLOOKUP(B71,'[1]DADOS (OCULTAR)'!$Q$3:$S$136,3,0),"")</f>
        <v>9767633000790</v>
      </c>
      <c r="B71" s="3" t="s">
        <v>9</v>
      </c>
      <c r="C71" s="4">
        <v>31675417000188</v>
      </c>
      <c r="D71" s="5" t="s">
        <v>22</v>
      </c>
      <c r="E71" s="6" t="s">
        <v>117</v>
      </c>
      <c r="F71" s="9">
        <v>45108</v>
      </c>
      <c r="G71" s="9">
        <v>45138</v>
      </c>
      <c r="H71" s="8">
        <v>2200</v>
      </c>
      <c r="I71" s="5" t="s">
        <v>138</v>
      </c>
    </row>
    <row r="72" spans="1:9" ht="21" customHeight="1" x14ac:dyDescent="0.2">
      <c r="A72" s="2">
        <f>IFERROR(VLOOKUP(B72,'[1]DADOS (OCULTAR)'!$Q$3:$S$136,3,0),"")</f>
        <v>9767633000790</v>
      </c>
      <c r="B72" s="3" t="s">
        <v>9</v>
      </c>
      <c r="C72" s="4">
        <v>11863530000180</v>
      </c>
      <c r="D72" s="5" t="s">
        <v>30</v>
      </c>
      <c r="E72" s="6" t="s">
        <v>16</v>
      </c>
      <c r="F72" s="9">
        <v>45028</v>
      </c>
      <c r="G72" s="9">
        <v>45077</v>
      </c>
      <c r="H72" s="8">
        <v>1500</v>
      </c>
      <c r="I72" s="5" t="s">
        <v>139</v>
      </c>
    </row>
    <row r="73" spans="1:9" ht="21" customHeight="1" x14ac:dyDescent="0.2">
      <c r="A73" s="2">
        <f>IFERROR(VLOOKUP(B73,'[1]DADOS (OCULTAR)'!$Q$3:$S$136,3,0),"")</f>
        <v>9767633000790</v>
      </c>
      <c r="B73" s="3" t="s">
        <v>9</v>
      </c>
      <c r="C73" s="4">
        <v>11863530000180</v>
      </c>
      <c r="D73" s="5" t="s">
        <v>30</v>
      </c>
      <c r="E73" s="6" t="s">
        <v>117</v>
      </c>
      <c r="F73" s="9">
        <v>45078</v>
      </c>
      <c r="G73" s="9">
        <v>45138</v>
      </c>
      <c r="H73" s="8">
        <v>1500</v>
      </c>
      <c r="I73" s="5" t="s">
        <v>140</v>
      </c>
    </row>
    <row r="74" spans="1:9" ht="21" customHeight="1" x14ac:dyDescent="0.2">
      <c r="A74" s="2">
        <f>IFERROR(VLOOKUP(B74,'[1]DADOS (OCULTAR)'!$Q$3:$S$136,3,0),"")</f>
        <v>9767633000790</v>
      </c>
      <c r="B74" s="3" t="s">
        <v>9</v>
      </c>
      <c r="C74" s="4">
        <v>10891998000115</v>
      </c>
      <c r="D74" s="5" t="s">
        <v>36</v>
      </c>
      <c r="E74" s="6" t="s">
        <v>16</v>
      </c>
      <c r="F74" s="9">
        <v>44987</v>
      </c>
      <c r="G74" s="9">
        <v>45077</v>
      </c>
      <c r="H74" s="8">
        <v>1200</v>
      </c>
      <c r="I74" s="5" t="s">
        <v>141</v>
      </c>
    </row>
    <row r="75" spans="1:9" ht="21" customHeight="1" x14ac:dyDescent="0.2">
      <c r="A75" s="2">
        <f>IFERROR(VLOOKUP(B75,'[1]DADOS (OCULTAR)'!$Q$3:$S$136,3,0),"")</f>
        <v>9767633000790</v>
      </c>
      <c r="B75" s="3" t="s">
        <v>9</v>
      </c>
      <c r="C75" s="4">
        <v>10891998000115</v>
      </c>
      <c r="D75" s="5" t="s">
        <v>36</v>
      </c>
      <c r="E75" s="6" t="s">
        <v>117</v>
      </c>
      <c r="F75" s="9">
        <v>45078</v>
      </c>
      <c r="G75" s="9">
        <v>45138</v>
      </c>
      <c r="H75" s="8">
        <v>1200</v>
      </c>
      <c r="I75" s="5" t="s">
        <v>142</v>
      </c>
    </row>
    <row r="76" spans="1:9" ht="21" customHeight="1" x14ac:dyDescent="0.2">
      <c r="A76" s="2">
        <f>IFERROR(VLOOKUP(B76,'[1]DADOS (OCULTAR)'!$Q$3:$S$136,3,0),"")</f>
        <v>9767633000790</v>
      </c>
      <c r="B76" s="3" t="s">
        <v>9</v>
      </c>
      <c r="C76" s="4">
        <v>9863853000121</v>
      </c>
      <c r="D76" s="5" t="s">
        <v>143</v>
      </c>
      <c r="E76" s="6" t="s">
        <v>101</v>
      </c>
      <c r="F76" s="9">
        <v>44927</v>
      </c>
      <c r="G76" s="9">
        <v>45291</v>
      </c>
      <c r="H76" s="8">
        <v>49854.37</v>
      </c>
      <c r="I76" s="5" t="s">
        <v>144</v>
      </c>
    </row>
    <row r="77" spans="1:9" ht="21" customHeight="1" x14ac:dyDescent="0.2">
      <c r="A77" s="2">
        <f>IFERROR(VLOOKUP(B77,'[1]DADOS (OCULTAR)'!$Q$3:$S$136,3,0),"")</f>
        <v>9767633000790</v>
      </c>
      <c r="B77" s="3" t="s">
        <v>9</v>
      </c>
      <c r="C77" s="4">
        <v>7360290000123</v>
      </c>
      <c r="D77" s="5" t="s">
        <v>145</v>
      </c>
      <c r="E77" s="6" t="s">
        <v>16</v>
      </c>
      <c r="F77" s="9">
        <v>44622</v>
      </c>
      <c r="G77" s="9">
        <v>45077</v>
      </c>
      <c r="H77" s="8">
        <v>32752.52</v>
      </c>
      <c r="I77" s="5" t="s">
        <v>146</v>
      </c>
    </row>
    <row r="78" spans="1:9" ht="21" customHeight="1" x14ac:dyDescent="0.2">
      <c r="A78" s="2">
        <f>IFERROR(VLOOKUP(B78,'[1]DADOS (OCULTAR)'!$Q$3:$S$136,3,0),"")</f>
        <v>9767633000790</v>
      </c>
      <c r="B78" s="3" t="s">
        <v>9</v>
      </c>
      <c r="C78" s="4">
        <v>45671533000133</v>
      </c>
      <c r="D78" s="5" t="s">
        <v>147</v>
      </c>
      <c r="E78" s="6" t="s">
        <v>101</v>
      </c>
      <c r="F78" s="9">
        <v>44987</v>
      </c>
      <c r="G78" s="9">
        <v>45353</v>
      </c>
      <c r="H78" s="8">
        <v>2233.5100000000002</v>
      </c>
      <c r="I78" s="5" t="s">
        <v>148</v>
      </c>
    </row>
    <row r="79" spans="1:9" ht="21" customHeight="1" x14ac:dyDescent="0.2">
      <c r="A79" s="2">
        <f>IFERROR(VLOOKUP(B79,'[1]DADOS (OCULTAR)'!$Q$3:$S$136,3,0),"")</f>
        <v>9767633000790</v>
      </c>
      <c r="B79" s="3" t="s">
        <v>9</v>
      </c>
      <c r="C79" s="4">
        <v>7523792000128</v>
      </c>
      <c r="D79" s="5" t="s">
        <v>14</v>
      </c>
      <c r="E79" s="6" t="s">
        <v>16</v>
      </c>
      <c r="F79" s="9">
        <v>44988</v>
      </c>
      <c r="G79" s="9">
        <v>45354</v>
      </c>
      <c r="H79" s="8">
        <v>2233.5100000000002</v>
      </c>
      <c r="I79" s="5" t="s">
        <v>149</v>
      </c>
    </row>
    <row r="80" spans="1:9" ht="21" customHeight="1" x14ac:dyDescent="0.2">
      <c r="A80" s="2">
        <f>IFERROR(VLOOKUP(B80,'[1]DADOS (OCULTAR)'!$Q$3:$S$136,3,0),"")</f>
        <v>9767633000790</v>
      </c>
      <c r="B80" s="3" t="s">
        <v>9</v>
      </c>
      <c r="C80" s="4">
        <v>35474980000149</v>
      </c>
      <c r="D80" s="5" t="s">
        <v>18</v>
      </c>
      <c r="E80" s="6" t="s">
        <v>16</v>
      </c>
      <c r="F80" s="9">
        <v>45078</v>
      </c>
      <c r="G80" s="9">
        <v>45808</v>
      </c>
      <c r="H80" s="8">
        <v>342.51</v>
      </c>
      <c r="I80" s="5" t="s">
        <v>150</v>
      </c>
    </row>
    <row r="81" spans="1:9" ht="21" customHeight="1" x14ac:dyDescent="0.2">
      <c r="A81" s="2">
        <f>IFERROR(VLOOKUP(B81,'[1]DADOS (OCULTAR)'!$Q$3:$S$136,3,0),"")</f>
        <v>9767633000790</v>
      </c>
      <c r="B81" s="3" t="s">
        <v>9</v>
      </c>
      <c r="C81" s="4">
        <v>21794062000192</v>
      </c>
      <c r="D81" s="5" t="s">
        <v>34</v>
      </c>
      <c r="E81" s="6" t="s">
        <v>101</v>
      </c>
      <c r="F81" s="9">
        <v>45027</v>
      </c>
      <c r="G81" s="9">
        <v>45077</v>
      </c>
      <c r="H81" s="8">
        <v>3200</v>
      </c>
      <c r="I81" s="5" t="s">
        <v>151</v>
      </c>
    </row>
    <row r="82" spans="1:9" ht="21" customHeight="1" x14ac:dyDescent="0.2">
      <c r="A82" s="2">
        <f>IFERROR(VLOOKUP(B82,'[1]DADOS (OCULTAR)'!$Q$3:$S$136,3,0),"")</f>
        <v>9767633000790</v>
      </c>
      <c r="B82" s="3" t="s">
        <v>9</v>
      </c>
      <c r="C82" s="4">
        <v>35343136000189</v>
      </c>
      <c r="D82" s="5" t="s">
        <v>152</v>
      </c>
      <c r="E82" s="6" t="s">
        <v>101</v>
      </c>
      <c r="F82" s="9">
        <v>44987</v>
      </c>
      <c r="G82" s="9">
        <v>45077</v>
      </c>
      <c r="H82" s="8">
        <v>5316.3</v>
      </c>
      <c r="I82" s="5" t="s">
        <v>153</v>
      </c>
    </row>
    <row r="83" spans="1:9" ht="21" customHeight="1" x14ac:dyDescent="0.2">
      <c r="A83" s="2">
        <f>IFERROR(VLOOKUP(B83,'[1]DADOS (OCULTAR)'!$Q$3:$S$136,3,0),"")</f>
        <v>9767633000790</v>
      </c>
      <c r="B83" s="3" t="s">
        <v>9</v>
      </c>
      <c r="C83" s="4">
        <v>35343136000189</v>
      </c>
      <c r="D83" s="5" t="s">
        <v>152</v>
      </c>
      <c r="E83" s="6" t="s">
        <v>16</v>
      </c>
      <c r="F83" s="9">
        <v>45078</v>
      </c>
      <c r="G83" s="9">
        <v>45138</v>
      </c>
      <c r="H83" s="8">
        <v>5316.3</v>
      </c>
      <c r="I83" s="5" t="s">
        <v>154</v>
      </c>
    </row>
    <row r="84" spans="1:9" ht="21" customHeight="1" x14ac:dyDescent="0.2">
      <c r="A84" s="2">
        <f>IFERROR(VLOOKUP(B84,'[1]DADOS (OCULTAR)'!$Q$3:$S$136,3,0),"")</f>
        <v>9767633000790</v>
      </c>
      <c r="B84" s="3" t="s">
        <v>9</v>
      </c>
      <c r="C84" s="4">
        <v>40893042000113</v>
      </c>
      <c r="D84" s="5" t="s">
        <v>28</v>
      </c>
      <c r="E84" s="6" t="s">
        <v>16</v>
      </c>
      <c r="F84" s="9">
        <v>44987</v>
      </c>
      <c r="G84" s="9">
        <v>45077</v>
      </c>
      <c r="H84" s="8">
        <v>400</v>
      </c>
      <c r="I84" s="5" t="s">
        <v>155</v>
      </c>
    </row>
    <row r="85" spans="1:9" ht="21" customHeight="1" x14ac:dyDescent="0.2">
      <c r="A85" s="2">
        <f>IFERROR(VLOOKUP(B85,'[1]DADOS (OCULTAR)'!$Q$3:$S$136,3,0),"")</f>
        <v>9767633000790</v>
      </c>
      <c r="B85" s="3" t="s">
        <v>9</v>
      </c>
      <c r="C85" s="4">
        <v>7221834000176</v>
      </c>
      <c r="D85" s="5" t="s">
        <v>156</v>
      </c>
      <c r="E85" s="6" t="s">
        <v>16</v>
      </c>
      <c r="F85" s="9">
        <v>45078</v>
      </c>
      <c r="G85" s="9">
        <v>45138</v>
      </c>
      <c r="H85" s="8">
        <v>3300</v>
      </c>
      <c r="I85" s="5" t="s">
        <v>157</v>
      </c>
    </row>
    <row r="86" spans="1:9" ht="21" customHeight="1" x14ac:dyDescent="0.2">
      <c r="A86" s="2">
        <f>IFERROR(VLOOKUP(B86,'[1]DADOS (OCULTAR)'!$Q$3:$S$136,3,0),"")</f>
        <v>9767633000790</v>
      </c>
      <c r="B86" s="3" t="s">
        <v>9</v>
      </c>
      <c r="C86" s="4">
        <v>7221834000176</v>
      </c>
      <c r="D86" s="5" t="s">
        <v>156</v>
      </c>
      <c r="E86" s="6" t="s">
        <v>101</v>
      </c>
      <c r="F86" s="9">
        <v>44621</v>
      </c>
      <c r="G86" s="9">
        <v>45046</v>
      </c>
      <c r="H86" s="8">
        <v>3300</v>
      </c>
      <c r="I86" s="5" t="s">
        <v>106</v>
      </c>
    </row>
    <row r="87" spans="1:9" ht="21" customHeight="1" x14ac:dyDescent="0.2">
      <c r="A87" s="2">
        <f>IFERROR(VLOOKUP(B87,'[1]DADOS (OCULTAR)'!$Q$3:$S$136,3,0),"")</f>
        <v>9767633000790</v>
      </c>
      <c r="B87" s="3" t="s">
        <v>9</v>
      </c>
      <c r="C87" s="4">
        <v>14543772000184</v>
      </c>
      <c r="D87" s="5" t="s">
        <v>158</v>
      </c>
      <c r="E87" s="6" t="s">
        <v>16</v>
      </c>
      <c r="F87" s="9">
        <v>45261</v>
      </c>
      <c r="G87" s="9">
        <v>45627</v>
      </c>
      <c r="H87" s="8">
        <v>1000</v>
      </c>
      <c r="I87" s="5" t="s">
        <v>159</v>
      </c>
    </row>
    <row r="88" spans="1:9" ht="21" customHeight="1" x14ac:dyDescent="0.2">
      <c r="A88" s="2">
        <f>IFERROR(VLOOKUP(B88,'[1]DADOS (OCULTAR)'!$Q$3:$S$136,3,0),"")</f>
        <v>9767633000790</v>
      </c>
      <c r="B88" s="3" t="s">
        <v>9</v>
      </c>
      <c r="C88" s="4">
        <v>19533734000164</v>
      </c>
      <c r="D88" s="5" t="s">
        <v>160</v>
      </c>
      <c r="E88" s="6" t="s">
        <v>101</v>
      </c>
      <c r="F88" s="9">
        <v>44743</v>
      </c>
      <c r="G88" s="9">
        <v>45474</v>
      </c>
      <c r="H88" s="8">
        <v>1800</v>
      </c>
      <c r="I88" s="5" t="s">
        <v>161</v>
      </c>
    </row>
    <row r="89" spans="1:9" ht="21" customHeight="1" x14ac:dyDescent="0.2">
      <c r="A89" s="2">
        <f>IFERROR(VLOOKUP(B89,'[1]DADOS (OCULTAR)'!$Q$3:$S$136,3,0),"")</f>
        <v>9767633000790</v>
      </c>
      <c r="B89" s="3" t="s">
        <v>9</v>
      </c>
      <c r="C89" s="4">
        <v>19533734000164</v>
      </c>
      <c r="D89" s="5" t="s">
        <v>160</v>
      </c>
      <c r="E89" s="6" t="s">
        <v>101</v>
      </c>
      <c r="F89" s="9">
        <v>44743</v>
      </c>
      <c r="G89" s="9">
        <v>45474</v>
      </c>
      <c r="H89" s="8">
        <v>4618.6000000000004</v>
      </c>
      <c r="I89" s="5" t="s">
        <v>161</v>
      </c>
    </row>
    <row r="90" spans="1:9" ht="21" customHeight="1" x14ac:dyDescent="0.2">
      <c r="A90" s="2">
        <f>IFERROR(VLOOKUP(B90,'[1]DADOS (OCULTAR)'!$Q$3:$S$136,3,0),"")</f>
        <v>9767633000790</v>
      </c>
      <c r="B90" s="3" t="s">
        <v>9</v>
      </c>
      <c r="C90" s="4">
        <v>331788000119</v>
      </c>
      <c r="D90" s="5" t="s">
        <v>162</v>
      </c>
      <c r="E90" s="6" t="s">
        <v>101</v>
      </c>
      <c r="F90" s="9">
        <v>44593</v>
      </c>
      <c r="G90" s="9">
        <v>46419</v>
      </c>
      <c r="H90" s="8">
        <v>2358.9499999999998</v>
      </c>
      <c r="I90" s="5" t="s">
        <v>163</v>
      </c>
    </row>
    <row r="91" spans="1:9" ht="21" customHeight="1" x14ac:dyDescent="0.2">
      <c r="A91" s="2">
        <f>IFERROR(VLOOKUP(B91,'[1]DADOS (OCULTAR)'!$Q$3:$S$136,3,0),"")</f>
        <v>9767633000790</v>
      </c>
      <c r="B91" s="3" t="s">
        <v>9</v>
      </c>
      <c r="C91" s="4">
        <v>331788000119</v>
      </c>
      <c r="D91" s="5" t="s">
        <v>164</v>
      </c>
      <c r="E91" s="6" t="s">
        <v>16</v>
      </c>
      <c r="F91" s="9">
        <v>44620</v>
      </c>
      <c r="G91" s="9">
        <v>44622</v>
      </c>
      <c r="H91" s="8">
        <v>2358.9499999999998</v>
      </c>
      <c r="I91" s="5" t="s">
        <v>165</v>
      </c>
    </row>
    <row r="92" spans="1:9" ht="21" customHeight="1" x14ac:dyDescent="0.2">
      <c r="A92" s="2">
        <f>IFERROR(VLOOKUP(B92,'[1]DADOS (OCULTAR)'!$Q$3:$S$136,3,0),"")</f>
        <v>9767633000790</v>
      </c>
      <c r="B92" s="3" t="s">
        <v>9</v>
      </c>
      <c r="C92" s="4">
        <v>331788000119</v>
      </c>
      <c r="D92" s="5" t="s">
        <v>164</v>
      </c>
      <c r="E92" s="6" t="s">
        <v>117</v>
      </c>
      <c r="F92" s="9">
        <v>44621</v>
      </c>
      <c r="G92" s="9">
        <v>44986</v>
      </c>
      <c r="H92" s="8">
        <v>2358.9499999999998</v>
      </c>
      <c r="I92" s="5" t="s">
        <v>166</v>
      </c>
    </row>
    <row r="93" spans="1:9" ht="21" customHeight="1" x14ac:dyDescent="0.2">
      <c r="A93" s="2">
        <f>IFERROR(VLOOKUP(B93,'[1]DADOS (OCULTAR)'!$Q$3:$S$136,3,0),"")</f>
        <v>9767633000790</v>
      </c>
      <c r="B93" s="3" t="s">
        <v>9</v>
      </c>
      <c r="C93" s="4">
        <v>24380578002041</v>
      </c>
      <c r="D93" s="5" t="s">
        <v>131</v>
      </c>
      <c r="E93" s="6" t="s">
        <v>101</v>
      </c>
      <c r="F93" s="9">
        <v>44774</v>
      </c>
      <c r="G93" s="9">
        <v>45139</v>
      </c>
      <c r="H93" s="8">
        <v>1052.3499999999999</v>
      </c>
      <c r="I93" s="5" t="s">
        <v>167</v>
      </c>
    </row>
    <row r="94" spans="1:9" ht="21" customHeight="1" x14ac:dyDescent="0.2">
      <c r="A94" s="2">
        <f>IFERROR(VLOOKUP(B94,'[1]DADOS (OCULTAR)'!$Q$3:$S$136,3,0),"")</f>
        <v>9767633000790</v>
      </c>
      <c r="B94" s="3" t="s">
        <v>9</v>
      </c>
      <c r="C94" s="4">
        <v>24380578002041</v>
      </c>
      <c r="D94" s="5" t="s">
        <v>131</v>
      </c>
      <c r="E94" s="6" t="s">
        <v>16</v>
      </c>
      <c r="F94" s="9">
        <v>44987</v>
      </c>
      <c r="G94" s="9">
        <v>45353</v>
      </c>
      <c r="H94" s="8">
        <v>166.82</v>
      </c>
      <c r="I94" s="5" t="s">
        <v>168</v>
      </c>
    </row>
    <row r="95" spans="1:9" ht="21" customHeight="1" x14ac:dyDescent="0.2">
      <c r="A95" s="2">
        <f>IFERROR(VLOOKUP(B95,'[1]DADOS (OCULTAR)'!$Q$3:$S$136,3,0),"")</f>
        <v>9767633000790</v>
      </c>
      <c r="B95" s="3" t="s">
        <v>9</v>
      </c>
      <c r="C95" s="4">
        <v>46705567000164</v>
      </c>
      <c r="D95" s="5" t="s">
        <v>133</v>
      </c>
      <c r="E95" s="6" t="s">
        <v>101</v>
      </c>
      <c r="F95" s="9">
        <v>45292</v>
      </c>
      <c r="G95" s="9">
        <v>45627</v>
      </c>
      <c r="H95" s="8">
        <v>21800</v>
      </c>
      <c r="I95" s="5" t="s">
        <v>169</v>
      </c>
    </row>
    <row r="96" spans="1:9" ht="21" customHeight="1" x14ac:dyDescent="0.2">
      <c r="A96" s="2">
        <f>IFERROR(VLOOKUP(B96,'[1]DADOS (OCULTAR)'!$Q$3:$S$136,3,0),"")</f>
        <v>9767633000790</v>
      </c>
      <c r="B96" s="3" t="s">
        <v>9</v>
      </c>
      <c r="C96" s="4">
        <v>46705567000164</v>
      </c>
      <c r="D96" s="5" t="s">
        <v>133</v>
      </c>
      <c r="E96" s="6" t="s">
        <v>16</v>
      </c>
      <c r="F96" s="9">
        <v>44743</v>
      </c>
      <c r="G96" s="9">
        <v>44926</v>
      </c>
      <c r="H96" s="8">
        <v>21800</v>
      </c>
      <c r="I96" s="5" t="s">
        <v>170</v>
      </c>
    </row>
    <row r="97" spans="1:9" ht="21" customHeight="1" x14ac:dyDescent="0.2">
      <c r="A97" s="2">
        <f>IFERROR(VLOOKUP(B97,'[1]DADOS (OCULTAR)'!$Q$3:$S$136,3,0),"")</f>
        <v>9767633000790</v>
      </c>
      <c r="B97" s="3" t="s">
        <v>9</v>
      </c>
      <c r="C97" s="4">
        <v>31145185000156</v>
      </c>
      <c r="D97" s="5" t="s">
        <v>135</v>
      </c>
      <c r="E97" s="6">
        <v>2</v>
      </c>
      <c r="F97" s="9">
        <v>44987</v>
      </c>
      <c r="G97" s="9">
        <v>45076</v>
      </c>
      <c r="H97" s="8">
        <v>21063.83</v>
      </c>
      <c r="I97" s="5" t="s">
        <v>171</v>
      </c>
    </row>
    <row r="98" spans="1:9" ht="21" customHeight="1" x14ac:dyDescent="0.2">
      <c r="A98" s="2">
        <f>IFERROR(VLOOKUP(B98,'[1]DADOS (OCULTAR)'!$Q$3:$S$136,3,0),"")</f>
        <v>9767633000790</v>
      </c>
      <c r="B98" s="3" t="s">
        <v>9</v>
      </c>
      <c r="C98" s="4">
        <v>31145185000156</v>
      </c>
      <c r="D98" s="5" t="s">
        <v>135</v>
      </c>
      <c r="E98" s="6">
        <v>3</v>
      </c>
      <c r="F98" s="9">
        <v>45077</v>
      </c>
      <c r="G98" s="9">
        <v>45138</v>
      </c>
      <c r="H98" s="8">
        <v>21063.83</v>
      </c>
      <c r="I98" s="5" t="s">
        <v>172</v>
      </c>
    </row>
    <row r="99" spans="1:9" ht="21" customHeight="1" x14ac:dyDescent="0.2">
      <c r="A99" s="2">
        <f>IFERROR(VLOOKUP(B99,'[1]DADOS (OCULTAR)'!$Q$3:$S$136,3,0),"")</f>
        <v>9767633000790</v>
      </c>
      <c r="B99" s="3" t="s">
        <v>9</v>
      </c>
      <c r="C99" s="4">
        <v>31145185000156</v>
      </c>
      <c r="D99" s="5" t="s">
        <v>135</v>
      </c>
      <c r="E99" s="6">
        <v>4</v>
      </c>
      <c r="F99" s="9">
        <v>45139</v>
      </c>
      <c r="G99" s="9">
        <v>45869</v>
      </c>
      <c r="H99" s="8">
        <v>21063.83</v>
      </c>
      <c r="I99" s="5" t="s">
        <v>173</v>
      </c>
    </row>
    <row r="100" spans="1:9" ht="21" customHeight="1" x14ac:dyDescent="0.2">
      <c r="A100" s="2">
        <f>IFERROR(VLOOKUP(B100,'[1]DADOS (OCULTAR)'!$Q$3:$S$136,3,0),"")</f>
        <v>9767633000790</v>
      </c>
      <c r="B100" s="3" t="s">
        <v>9</v>
      </c>
      <c r="C100" s="4">
        <v>29932922000119</v>
      </c>
      <c r="D100" s="5" t="s">
        <v>126</v>
      </c>
      <c r="E100" s="6">
        <v>2</v>
      </c>
      <c r="F100" s="9">
        <v>44988</v>
      </c>
      <c r="G100" s="9">
        <v>45138</v>
      </c>
      <c r="H100" s="8">
        <v>24000</v>
      </c>
      <c r="I100" s="5" t="s">
        <v>174</v>
      </c>
    </row>
    <row r="101" spans="1:9" ht="21" customHeight="1" x14ac:dyDescent="0.2">
      <c r="A101" s="2">
        <f>IFERROR(VLOOKUP(B101,'[1]DADOS (OCULTAR)'!$Q$3:$S$136,3,0),"")</f>
        <v>9767633000790</v>
      </c>
      <c r="B101" s="3" t="s">
        <v>9</v>
      </c>
      <c r="C101" s="4">
        <v>31675417000188</v>
      </c>
      <c r="D101" s="5" t="s">
        <v>22</v>
      </c>
      <c r="E101" s="6">
        <v>3</v>
      </c>
      <c r="F101" s="9">
        <v>45078</v>
      </c>
      <c r="G101" s="9">
        <v>45138</v>
      </c>
      <c r="H101" s="8">
        <v>2200</v>
      </c>
      <c r="I101" s="5" t="s">
        <v>175</v>
      </c>
    </row>
    <row r="102" spans="1:9" ht="21" customHeight="1" x14ac:dyDescent="0.2">
      <c r="A102" s="2">
        <f>IFERROR(VLOOKUP(B102,'[1]DADOS (OCULTAR)'!$Q$3:$S$136,3,0),"")</f>
        <v>9767633000790</v>
      </c>
      <c r="B102" s="3" t="s">
        <v>9</v>
      </c>
      <c r="C102" s="4">
        <v>18630942000119</v>
      </c>
      <c r="D102" s="5" t="s">
        <v>176</v>
      </c>
      <c r="E102" s="6">
        <v>1</v>
      </c>
      <c r="F102" s="9">
        <v>44641</v>
      </c>
      <c r="G102" s="9">
        <v>45737</v>
      </c>
      <c r="H102" s="8">
        <v>4246</v>
      </c>
      <c r="I102" s="5" t="s">
        <v>177</v>
      </c>
    </row>
    <row r="103" spans="1:9" ht="21" customHeight="1" x14ac:dyDescent="0.2">
      <c r="A103" s="2">
        <f>IFERROR(VLOOKUP(B103,'[1]DADOS (OCULTAR)'!$Q$3:$S$136,3,0),"")</f>
        <v>9767633000790</v>
      </c>
      <c r="B103" s="3" t="s">
        <v>9</v>
      </c>
      <c r="C103" s="4">
        <v>23412408000176</v>
      </c>
      <c r="D103" s="5" t="s">
        <v>178</v>
      </c>
      <c r="E103" s="6">
        <v>1</v>
      </c>
      <c r="F103" s="9">
        <v>44944</v>
      </c>
      <c r="G103" s="9">
        <v>45308</v>
      </c>
      <c r="H103" s="8">
        <v>1080</v>
      </c>
      <c r="I103" s="5" t="s">
        <v>179</v>
      </c>
    </row>
    <row r="104" spans="1:9" ht="21" customHeight="1" x14ac:dyDescent="0.2">
      <c r="A104" s="2">
        <f>IFERROR(VLOOKUP(B104,'[1]DADOS (OCULTAR)'!$Q$3:$S$136,3,0),"")</f>
        <v>9767633000790</v>
      </c>
      <c r="B104" s="3" t="s">
        <v>9</v>
      </c>
      <c r="C104" s="4">
        <v>23412408000176</v>
      </c>
      <c r="D104" s="5" t="s">
        <v>178</v>
      </c>
      <c r="E104" s="6">
        <v>1</v>
      </c>
      <c r="F104" s="9">
        <v>44944</v>
      </c>
      <c r="G104" s="9">
        <v>45308</v>
      </c>
      <c r="H104" s="8">
        <v>197.04</v>
      </c>
      <c r="I104" s="5" t="s">
        <v>179</v>
      </c>
    </row>
    <row r="105" spans="1:9" ht="21" customHeight="1" x14ac:dyDescent="0.2">
      <c r="A105" s="2">
        <f>IFERROR(VLOOKUP(B105,'[1]DADOS (OCULTAR)'!$Q$3:$S$136,3,0),"")</f>
        <v>9767633000790</v>
      </c>
      <c r="B105" s="3" t="s">
        <v>9</v>
      </c>
      <c r="C105" s="4">
        <v>3613658000167</v>
      </c>
      <c r="D105" s="5" t="s">
        <v>180</v>
      </c>
      <c r="E105" s="6">
        <v>1</v>
      </c>
      <c r="F105" s="9">
        <v>45072</v>
      </c>
      <c r="G105" s="9">
        <v>45803</v>
      </c>
      <c r="H105" s="8">
        <v>795.34</v>
      </c>
      <c r="I105" s="5" t="s">
        <v>181</v>
      </c>
    </row>
    <row r="106" spans="1:9" ht="21" customHeight="1" x14ac:dyDescent="0.2">
      <c r="A106" s="2">
        <f>IFERROR(VLOOKUP(B106,'[1]DADOS (OCULTAR)'!$Q$3:$S$136,3,0),"")</f>
        <v>9767633000790</v>
      </c>
      <c r="B106" s="3" t="s">
        <v>9</v>
      </c>
      <c r="C106" s="4">
        <v>92306257000194</v>
      </c>
      <c r="D106" s="5" t="s">
        <v>182</v>
      </c>
      <c r="E106" s="6">
        <v>1</v>
      </c>
      <c r="F106" s="9">
        <v>45023</v>
      </c>
      <c r="G106" s="9">
        <v>45389</v>
      </c>
      <c r="H106" s="8">
        <v>11419.05</v>
      </c>
      <c r="I106" s="5" t="s">
        <v>183</v>
      </c>
    </row>
    <row r="107" spans="1:9" ht="21" customHeight="1" x14ac:dyDescent="0.2">
      <c r="A107" s="2">
        <f>IFERROR(VLOOKUP(B107,'[1]DADOS (OCULTAR)'!$Q$3:$S$136,3,0),"")</f>
        <v>9767633000790</v>
      </c>
      <c r="B107" s="3" t="s">
        <v>9</v>
      </c>
      <c r="C107" s="4">
        <v>10891998000115</v>
      </c>
      <c r="D107" s="5" t="s">
        <v>36</v>
      </c>
      <c r="E107" s="6">
        <v>4</v>
      </c>
      <c r="F107" s="9">
        <v>45139</v>
      </c>
      <c r="G107" s="9">
        <v>45869</v>
      </c>
      <c r="H107" s="8">
        <v>1200</v>
      </c>
      <c r="I107" s="5" t="s">
        <v>184</v>
      </c>
    </row>
    <row r="108" spans="1:9" ht="21" customHeight="1" x14ac:dyDescent="0.2">
      <c r="A108" s="2">
        <f>IFERROR(VLOOKUP(B108,'[1]DADOS (OCULTAR)'!$Q$3:$S$136,3,0),"")</f>
        <v>9767633000790</v>
      </c>
      <c r="B108" s="3" t="s">
        <v>9</v>
      </c>
      <c r="C108" s="4">
        <v>7360290000123</v>
      </c>
      <c r="D108" s="5" t="s">
        <v>145</v>
      </c>
      <c r="E108" s="6">
        <v>3</v>
      </c>
      <c r="F108" s="9">
        <v>45078</v>
      </c>
      <c r="G108" s="9">
        <v>45138</v>
      </c>
      <c r="H108" s="8">
        <v>32752.52</v>
      </c>
      <c r="I108" s="5" t="s">
        <v>185</v>
      </c>
    </row>
    <row r="109" spans="1:9" ht="21" customHeight="1" x14ac:dyDescent="0.2">
      <c r="A109" s="2">
        <f>IFERROR(VLOOKUP(B109,'[1]DADOS (OCULTAR)'!$Q$3:$S$136,3,0),"")</f>
        <v>9767633000790</v>
      </c>
      <c r="B109" s="3" t="s">
        <v>9</v>
      </c>
      <c r="C109" s="4">
        <v>35474980000149</v>
      </c>
      <c r="D109" s="5" t="s">
        <v>18</v>
      </c>
      <c r="E109" s="6">
        <v>1</v>
      </c>
      <c r="F109" s="9">
        <v>44616</v>
      </c>
      <c r="G109" s="9">
        <v>45077</v>
      </c>
      <c r="H109" s="8">
        <v>342.51</v>
      </c>
      <c r="I109" s="5" t="s">
        <v>186</v>
      </c>
    </row>
    <row r="110" spans="1:9" ht="21" customHeight="1" x14ac:dyDescent="0.2">
      <c r="A110" s="2">
        <f>IFERROR(VLOOKUP(B110,'[1]DADOS (OCULTAR)'!$Q$3:$S$136,3,0),"")</f>
        <v>9767633000790</v>
      </c>
      <c r="B110" s="3" t="s">
        <v>9</v>
      </c>
      <c r="C110" s="4">
        <v>13409775000329</v>
      </c>
      <c r="D110" s="5" t="s">
        <v>187</v>
      </c>
      <c r="E110" s="6">
        <v>1</v>
      </c>
      <c r="F110" s="9">
        <v>45041</v>
      </c>
      <c r="G110" s="9">
        <v>45077</v>
      </c>
      <c r="H110" s="8">
        <v>1884.96</v>
      </c>
      <c r="I110" s="5" t="s">
        <v>188</v>
      </c>
    </row>
    <row r="111" spans="1:9" ht="21" customHeight="1" x14ac:dyDescent="0.2">
      <c r="A111" s="2">
        <f>IFERROR(VLOOKUP(B111,'[1]DADOS (OCULTAR)'!$Q$3:$S$136,3,0),"")</f>
        <v>9767633000790</v>
      </c>
      <c r="B111" s="3" t="s">
        <v>9</v>
      </c>
      <c r="C111" s="4">
        <v>13409775000329</v>
      </c>
      <c r="D111" s="5" t="s">
        <v>187</v>
      </c>
      <c r="E111" s="6">
        <v>2</v>
      </c>
      <c r="F111" s="9">
        <v>45078</v>
      </c>
      <c r="G111" s="9">
        <v>45138</v>
      </c>
      <c r="H111" s="8">
        <v>1884.96</v>
      </c>
      <c r="I111" s="5" t="s">
        <v>189</v>
      </c>
    </row>
    <row r="112" spans="1:9" ht="21" customHeight="1" x14ac:dyDescent="0.2">
      <c r="A112" s="2">
        <f>IFERROR(VLOOKUP(B112,'[1]DADOS (OCULTAR)'!$Q$3:$S$136,3,0),"")</f>
        <v>9767633000790</v>
      </c>
      <c r="B112" s="3" t="s">
        <v>9</v>
      </c>
      <c r="C112" s="4">
        <v>13409775000329</v>
      </c>
      <c r="D112" s="5" t="s">
        <v>187</v>
      </c>
      <c r="E112" s="6">
        <v>3</v>
      </c>
      <c r="F112" s="9">
        <v>45139</v>
      </c>
      <c r="G112" s="9">
        <v>45869</v>
      </c>
      <c r="H112" s="8">
        <v>1884.96</v>
      </c>
      <c r="I112" s="5" t="s">
        <v>190</v>
      </c>
    </row>
    <row r="113" spans="1:9" ht="21" customHeight="1" x14ac:dyDescent="0.2">
      <c r="A113" s="2">
        <f>IFERROR(VLOOKUP(B113,'[1]DADOS (OCULTAR)'!$Q$3:$S$136,3,0),"")</f>
        <v>9767633000790</v>
      </c>
      <c r="B113" s="3" t="s">
        <v>9</v>
      </c>
      <c r="C113" s="4">
        <v>10816775000274</v>
      </c>
      <c r="D113" s="5" t="s">
        <v>191</v>
      </c>
      <c r="E113" s="6">
        <v>1</v>
      </c>
      <c r="F113" s="9">
        <v>45048</v>
      </c>
      <c r="G113" s="9">
        <v>45778</v>
      </c>
      <c r="H113" s="8">
        <v>440</v>
      </c>
      <c r="I113" s="5" t="s">
        <v>192</v>
      </c>
    </row>
    <row r="114" spans="1:9" ht="21" customHeight="1" x14ac:dyDescent="0.2">
      <c r="A114" s="2">
        <f>IFERROR(VLOOKUP(B114,'[1]DADOS (OCULTAR)'!$Q$3:$S$136,3,0),"")</f>
        <v>9767633000790</v>
      </c>
      <c r="B114" s="3" t="s">
        <v>9</v>
      </c>
      <c r="C114" s="4">
        <v>10816775000274</v>
      </c>
      <c r="D114" s="5" t="s">
        <v>191</v>
      </c>
      <c r="E114" s="6">
        <v>2</v>
      </c>
      <c r="F114" s="9">
        <v>45200</v>
      </c>
      <c r="G114" s="9">
        <v>45778</v>
      </c>
      <c r="H114" s="8">
        <v>440</v>
      </c>
      <c r="I114" s="5" t="s">
        <v>193</v>
      </c>
    </row>
    <row r="115" spans="1:9" ht="21" customHeight="1" x14ac:dyDescent="0.2">
      <c r="A115" s="2">
        <f>IFERROR(VLOOKUP(B115,'[1]DADOS (OCULTAR)'!$Q$3:$S$136,3,0),"")</f>
        <v>9767633000790</v>
      </c>
      <c r="B115" s="3" t="s">
        <v>9</v>
      </c>
      <c r="C115" s="4">
        <v>21794062000192</v>
      </c>
      <c r="D115" s="5" t="s">
        <v>34</v>
      </c>
      <c r="E115" s="6">
        <v>2</v>
      </c>
      <c r="F115" s="9">
        <v>45078</v>
      </c>
      <c r="G115" s="9">
        <v>45138</v>
      </c>
      <c r="H115" s="8">
        <v>3200</v>
      </c>
      <c r="I115" s="5" t="s">
        <v>194</v>
      </c>
    </row>
    <row r="116" spans="1:9" ht="21" customHeight="1" x14ac:dyDescent="0.2">
      <c r="A116" s="2">
        <f>IFERROR(VLOOKUP(B116,'[1]DADOS (OCULTAR)'!$Q$3:$S$136,3,0),"")</f>
        <v>9767633000790</v>
      </c>
      <c r="B116" s="3" t="s">
        <v>9</v>
      </c>
      <c r="C116" s="4">
        <v>1141468000169</v>
      </c>
      <c r="D116" s="5" t="s">
        <v>195</v>
      </c>
      <c r="E116" s="6">
        <v>1</v>
      </c>
      <c r="F116" s="9">
        <v>44986</v>
      </c>
      <c r="G116" s="9">
        <v>45717</v>
      </c>
      <c r="H116" s="8">
        <v>1100</v>
      </c>
      <c r="I116" s="5" t="s">
        <v>196</v>
      </c>
    </row>
    <row r="117" spans="1:9" ht="21" customHeight="1" x14ac:dyDescent="0.2">
      <c r="A117" s="2">
        <f>IFERROR(VLOOKUP(B117,'[1]DADOS (OCULTAR)'!$Q$3:$S$136,3,0),"")</f>
        <v>9767633000790</v>
      </c>
      <c r="B117" s="3" t="s">
        <v>9</v>
      </c>
      <c r="C117" s="4">
        <v>40893042000113</v>
      </c>
      <c r="D117" s="5" t="s">
        <v>28</v>
      </c>
      <c r="E117" s="6">
        <v>3</v>
      </c>
      <c r="F117" s="9">
        <v>45078</v>
      </c>
      <c r="G117" s="9">
        <v>45138</v>
      </c>
      <c r="H117" s="8">
        <v>400</v>
      </c>
      <c r="I117" s="5" t="s">
        <v>197</v>
      </c>
    </row>
    <row r="118" spans="1:9" ht="21" customHeight="1" x14ac:dyDescent="0.2">
      <c r="A118" s="2">
        <f>IFERROR(VLOOKUP(B118,'[1]DADOS (OCULTAR)'!$Q$3:$S$136,3,0),"")</f>
        <v>9767633000790</v>
      </c>
      <c r="B118" s="3" t="s">
        <v>9</v>
      </c>
      <c r="C118" s="4">
        <v>30466362000133</v>
      </c>
      <c r="D118" s="5" t="s">
        <v>198</v>
      </c>
      <c r="E118" s="6">
        <v>1</v>
      </c>
      <c r="F118" s="9">
        <v>44805</v>
      </c>
      <c r="G118" s="9">
        <v>45170</v>
      </c>
      <c r="H118" s="8">
        <v>20350</v>
      </c>
      <c r="I118" s="5" t="s">
        <v>199</v>
      </c>
    </row>
    <row r="119" spans="1:9" ht="21" customHeight="1" x14ac:dyDescent="0.2">
      <c r="A119" s="2">
        <f>IFERROR(VLOOKUP(B119,'[1]DADOS (OCULTAR)'!$Q$3:$S$136,3,0),"")</f>
        <v>9767633000790</v>
      </c>
      <c r="B119" s="3" t="s">
        <v>9</v>
      </c>
      <c r="C119" s="4">
        <v>44005081000198</v>
      </c>
      <c r="D119" s="5" t="s">
        <v>200</v>
      </c>
      <c r="E119" s="6">
        <v>1</v>
      </c>
      <c r="F119" s="9">
        <v>44805</v>
      </c>
      <c r="G119" s="9">
        <v>45170</v>
      </c>
      <c r="H119" s="8">
        <v>24800</v>
      </c>
      <c r="I119" s="5" t="s">
        <v>201</v>
      </c>
    </row>
    <row r="120" spans="1:9" ht="21" customHeight="1" x14ac:dyDescent="0.2">
      <c r="A120" s="2">
        <f>IFERROR(VLOOKUP(B120,'[1]DADOS (OCULTAR)'!$Q$3:$S$136,3,0),"")</f>
        <v>9767633000790</v>
      </c>
      <c r="B120" s="3" t="s">
        <v>9</v>
      </c>
      <c r="C120" s="4">
        <v>46621167000170</v>
      </c>
      <c r="D120" s="5" t="s">
        <v>202</v>
      </c>
      <c r="E120" s="6">
        <v>1</v>
      </c>
      <c r="F120" s="9">
        <v>44805</v>
      </c>
      <c r="G120" s="9">
        <v>45170</v>
      </c>
      <c r="H120" s="8">
        <v>3750</v>
      </c>
      <c r="I120" s="5" t="s">
        <v>203</v>
      </c>
    </row>
    <row r="121" spans="1:9" ht="21" customHeight="1" x14ac:dyDescent="0.2">
      <c r="A121" s="2">
        <f>IFERROR(VLOOKUP(B121,'[1]DADOS (OCULTAR)'!$Q$3:$S$136,3,0),"")</f>
        <v>9767633000790</v>
      </c>
      <c r="B121" s="3" t="s">
        <v>9</v>
      </c>
      <c r="C121" s="4">
        <v>43559107000187</v>
      </c>
      <c r="D121" s="5" t="s">
        <v>204</v>
      </c>
      <c r="E121" s="6">
        <v>2</v>
      </c>
      <c r="F121" s="9">
        <v>45296</v>
      </c>
      <c r="G121" s="9">
        <v>45689</v>
      </c>
      <c r="H121" s="8">
        <v>1800</v>
      </c>
      <c r="I121" s="5" t="s">
        <v>205</v>
      </c>
    </row>
    <row r="122" spans="1:9" ht="21" customHeight="1" x14ac:dyDescent="0.2">
      <c r="A122" s="2">
        <f>IFERROR(VLOOKUP(B122,'[1]DADOS (OCULTAR)'!$Q$3:$S$136,3,0),"")</f>
        <v>9767633000790</v>
      </c>
      <c r="B122" s="3" t="s">
        <v>9</v>
      </c>
      <c r="C122" s="4">
        <v>17197385000121</v>
      </c>
      <c r="D122" s="5" t="s">
        <v>206</v>
      </c>
      <c r="E122" s="6">
        <v>1</v>
      </c>
      <c r="F122" s="9">
        <v>45122</v>
      </c>
      <c r="G122" s="9">
        <v>45488</v>
      </c>
      <c r="H122" s="8">
        <v>420.98</v>
      </c>
      <c r="I122" s="5" t="s">
        <v>207</v>
      </c>
    </row>
    <row r="123" spans="1:9" ht="21" customHeight="1" x14ac:dyDescent="0.2">
      <c r="A123" s="2">
        <f>IFERROR(VLOOKUP(B123,'[1]DADOS (OCULTAR)'!$Q$3:$S$136,3,0),"")</f>
        <v>9767633000790</v>
      </c>
      <c r="B123" s="3" t="s">
        <v>9</v>
      </c>
      <c r="C123" s="4">
        <v>17197385000121</v>
      </c>
      <c r="D123" s="5" t="s">
        <v>206</v>
      </c>
      <c r="E123" s="6">
        <v>2</v>
      </c>
      <c r="F123" s="9">
        <v>45122</v>
      </c>
      <c r="G123" s="9">
        <v>45488</v>
      </c>
      <c r="H123" s="8">
        <v>420.98</v>
      </c>
      <c r="I123" s="5" t="s">
        <v>208</v>
      </c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C822382-BC76-40F4-BAEE-E5B759A87F1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7025B8-72BF-44EC-8DFB-7D6DC60E9D57}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2024-02-23T14:35:26Z</dcterms:created>
  <dcterms:modified xsi:type="dcterms:W3CDTF">2024-02-23T14:35:52Z</dcterms:modified>
</cp:coreProperties>
</file>