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AAEFF4FD-8A6E-4D0F-A73C-53424F7D74C0}" xr6:coauthVersionLast="47" xr6:coauthVersionMax="47" xr10:uidLastSave="{00000000-0000-0000-0000-000000000000}"/>
  <bookViews>
    <workbookView xWindow="-120" yWindow="-120" windowWidth="19440" windowHeight="10440" xr2:uid="{180B375F-664B-4851-BDDC-9BB60E6B7C45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<sst xmlns="http://schemas.openxmlformats.org/spreadsheetml/2006/main" count="12" uniqueCount="12">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</sst>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Relationship Id="rId1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C.G 009/2022</v>
          </cell>
          <cell r="E11" t="str">
            <v>1.99 - Outras Despesas com Pessoal</v>
          </cell>
          <cell r="F11">
            <v>28296399000119</v>
          </cell>
          <cell r="G11" t="str">
            <v>AVANTE COMERCIO E SERVIÇOS LTDA</v>
          </cell>
          <cell r="H11" t="str">
            <v>S</v>
          </cell>
          <cell r="I11" t="str">
            <v>S</v>
          </cell>
          <cell r="J11" t="str">
            <v>000279</v>
          </cell>
          <cell r="K11">
            <v>45288</v>
          </cell>
          <cell r="L11" t="str">
            <v>26231228296399000119550010000002791000019143</v>
          </cell>
          <cell r="M11" t="str">
            <v>2611606 - Recife - PE</v>
          </cell>
          <cell r="N11">
            <v>41052</v>
          </cell>
        </row>
        <row r="12">
          <cell r="C12" t="str">
            <v>UPA TORRÕES - C.G 009/2022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S/A</v>
          </cell>
          <cell r="H12" t="str">
            <v>S</v>
          </cell>
          <cell r="I12" t="str">
            <v>N</v>
          </cell>
          <cell r="M12" t="str">
            <v>3106200 - Belo Horizonte - MG</v>
          </cell>
          <cell r="N12">
            <v>454.38</v>
          </cell>
        </row>
        <row r="13">
          <cell r="C13" t="str">
            <v>UPA TORRÕES - C.G 009/2022</v>
          </cell>
          <cell r="E13" t="str">
            <v>1.99 - Outras Despesas com Pessoal</v>
          </cell>
          <cell r="F13">
            <v>9759606000180</v>
          </cell>
          <cell r="G13" t="str">
            <v>SIND DAS EMPRESAS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15498.87</v>
          </cell>
        </row>
        <row r="14">
          <cell r="C14" t="str">
            <v>UPA TORRÕES - C.G 009/2022</v>
          </cell>
          <cell r="E14" t="str">
            <v>1.99 - Outras Despesas com Pessoal</v>
          </cell>
          <cell r="F14">
            <v>9759606000180</v>
          </cell>
          <cell r="G14" t="str">
            <v>SIND DAS EMPRESAS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943.56</v>
          </cell>
        </row>
        <row r="15">
          <cell r="C15" t="str">
            <v>UPA TORRÕES - C.G 009/2022</v>
          </cell>
          <cell r="E15" t="str">
            <v>1.99 - Outras Despesas com Pessoal</v>
          </cell>
          <cell r="F15">
            <v>9759606000180</v>
          </cell>
          <cell r="G15" t="str">
            <v>SIND DAS EMPRESAS DE TRANSP DE PASSAG DO EST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170.3</v>
          </cell>
        </row>
        <row r="16">
          <cell r="C16" t="str">
            <v>UPA TORRÕES - C.G 009/2022</v>
          </cell>
          <cell r="E16" t="str">
            <v>4.6 - Serviços de Profissionais de Saúde</v>
          </cell>
          <cell r="F16">
            <v>6670501404</v>
          </cell>
          <cell r="G16" t="str">
            <v>GILEANDRO JARDEL LUCENA DE SOUZA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1769.19</v>
          </cell>
        </row>
        <row r="17">
          <cell r="C17" t="str">
            <v>UPA TORRÕES - C.G 009/2022</v>
          </cell>
          <cell r="E17" t="str">
            <v>4.6 - Serviços de Profissionais de Saúde</v>
          </cell>
          <cell r="F17">
            <v>5704655408</v>
          </cell>
          <cell r="G17" t="str">
            <v>MARIA NADJA RIBEIRO DOS SANTOS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1769.19</v>
          </cell>
        </row>
        <row r="18">
          <cell r="C18" t="str">
            <v>UPA TORRÕES - C.G 009/2022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591224</v>
          </cell>
          <cell r="K18">
            <v>45265</v>
          </cell>
          <cell r="L18" t="str">
            <v>26231210779833000156550010005912241593247005</v>
          </cell>
          <cell r="M18" t="str">
            <v>26 -  Pernambuco</v>
          </cell>
          <cell r="N18">
            <v>1980</v>
          </cell>
        </row>
        <row r="19">
          <cell r="C19" t="str">
            <v>UPA TORRÕES - C.G 009/2022</v>
          </cell>
          <cell r="E19" t="str">
            <v>3.12 - Material Hospitalar</v>
          </cell>
          <cell r="F19">
            <v>11449180000290</v>
          </cell>
          <cell r="G19" t="str">
            <v>DPROSMED DISTRIBUIDORA DE PRODUTOS MEDICO HOSPITALRES LTDA</v>
          </cell>
          <cell r="H19" t="str">
            <v>B</v>
          </cell>
          <cell r="I19" t="str">
            <v>S</v>
          </cell>
          <cell r="J19" t="str">
            <v>13968</v>
          </cell>
          <cell r="K19">
            <v>45274</v>
          </cell>
          <cell r="L19" t="str">
            <v>26231211449180000290550010000139681000295938</v>
          </cell>
          <cell r="M19" t="str">
            <v>26 -  Pernambuco</v>
          </cell>
          <cell r="N19">
            <v>380.3</v>
          </cell>
        </row>
        <row r="20">
          <cell r="C20" t="str">
            <v>UPA TORRÕES - C.G 009/2022</v>
          </cell>
          <cell r="E20" t="str">
            <v>3.12 - Material Hospitalar</v>
          </cell>
          <cell r="F20">
            <v>40819119000105</v>
          </cell>
          <cell r="G20" t="str">
            <v>XP MEDICAL COMERCIO DE PRODUTOS MEDICO HOSPITALAR LTDA</v>
          </cell>
          <cell r="H20" t="str">
            <v>B</v>
          </cell>
          <cell r="I20" t="str">
            <v>S</v>
          </cell>
          <cell r="J20" t="str">
            <v>164</v>
          </cell>
          <cell r="K20">
            <v>45274</v>
          </cell>
          <cell r="L20" t="str">
            <v>26231240819119000105550010000001641791263895</v>
          </cell>
          <cell r="M20" t="str">
            <v>26 -  Pernambuco</v>
          </cell>
          <cell r="N20">
            <v>1650</v>
          </cell>
        </row>
        <row r="21">
          <cell r="C21" t="str">
            <v>UPA TORRÕES - C.G 009/2022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</v>
          </cell>
          <cell r="H21" t="str">
            <v>B</v>
          </cell>
          <cell r="I21" t="str">
            <v>S</v>
          </cell>
          <cell r="J21" t="str">
            <v>179011</v>
          </cell>
          <cell r="K21">
            <v>45274</v>
          </cell>
          <cell r="L21" t="str">
            <v>26231212882932000194550010001790111746030051</v>
          </cell>
          <cell r="M21" t="str">
            <v>26 -  Pernambuco</v>
          </cell>
          <cell r="N21">
            <v>529.6</v>
          </cell>
        </row>
        <row r="22">
          <cell r="C22" t="str">
            <v>UPA TORRÕES - C.G 009/2022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22006</v>
          </cell>
          <cell r="K22">
            <v>45273</v>
          </cell>
          <cell r="L22" t="str">
            <v>26231205932624000160550010000220061534255749</v>
          </cell>
          <cell r="M22" t="str">
            <v>26 -  Pernambuco</v>
          </cell>
          <cell r="N22">
            <v>995.2</v>
          </cell>
        </row>
        <row r="23">
          <cell r="C23" t="str">
            <v>UPA TORRÕES - C.G 009/2022</v>
          </cell>
          <cell r="E23" t="str">
            <v>3.12 - Material Hospitalar</v>
          </cell>
          <cell r="F23">
            <v>5044056000161</v>
          </cell>
          <cell r="G23" t="str">
            <v>DMH PRODUTOS HOSPITALARES LTDA</v>
          </cell>
          <cell r="H23" t="str">
            <v>B</v>
          </cell>
          <cell r="I23" t="str">
            <v>S</v>
          </cell>
          <cell r="J23" t="str">
            <v>23589</v>
          </cell>
          <cell r="K23">
            <v>45273</v>
          </cell>
          <cell r="L23" t="str">
            <v>26231205044056000161550010000235891410143334</v>
          </cell>
          <cell r="M23" t="str">
            <v>26 -  Pernambuco</v>
          </cell>
          <cell r="N23">
            <v>352.5</v>
          </cell>
        </row>
        <row r="24">
          <cell r="C24" t="str">
            <v>UPA TORRÕES - C.G 009/2022</v>
          </cell>
          <cell r="E24" t="str">
            <v>3.12 - Material Hospitalar</v>
          </cell>
          <cell r="F24">
            <v>24338436000153</v>
          </cell>
          <cell r="G24" t="str">
            <v>REVANIL COMERCIO DE PRODUTOS CIRURGICOS LTDA</v>
          </cell>
          <cell r="H24" t="str">
            <v>B</v>
          </cell>
          <cell r="I24" t="str">
            <v>S</v>
          </cell>
          <cell r="J24" t="str">
            <v>3694</v>
          </cell>
          <cell r="K24">
            <v>45274</v>
          </cell>
          <cell r="L24" t="str">
            <v>26231224338436000153550010000036941459000247</v>
          </cell>
          <cell r="M24" t="str">
            <v>26 -  Pernambuco</v>
          </cell>
          <cell r="N24">
            <v>315</v>
          </cell>
        </row>
        <row r="25">
          <cell r="C25" t="str">
            <v>UPA TORRÕES - C.G 009/2022</v>
          </cell>
          <cell r="E25" t="str">
            <v>3.12 - Material Hospitalar</v>
          </cell>
          <cell r="F25">
            <v>4614288000145</v>
          </cell>
          <cell r="G25" t="str">
            <v>DISK LIFE COMERCIO DE PRODUTOS CIRURGICOS LTDA</v>
          </cell>
          <cell r="H25" t="str">
            <v>B</v>
          </cell>
          <cell r="I25" t="str">
            <v>S</v>
          </cell>
          <cell r="J25" t="str">
            <v>7735</v>
          </cell>
          <cell r="K25">
            <v>45274</v>
          </cell>
          <cell r="L25" t="str">
            <v>26231204614288000145550010000077351130119788</v>
          </cell>
          <cell r="M25" t="str">
            <v>26 -  Pernambuco</v>
          </cell>
          <cell r="N25">
            <v>4831.3</v>
          </cell>
        </row>
        <row r="26">
          <cell r="C26" t="str">
            <v>UPA TORRÕES - C.G 009/2022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182058</v>
          </cell>
          <cell r="K26">
            <v>45274</v>
          </cell>
          <cell r="L26" t="str">
            <v>26231208674752000140550010001820581819885759</v>
          </cell>
          <cell r="M26" t="str">
            <v>26 -  Pernambuco</v>
          </cell>
          <cell r="N26">
            <v>2220.54</v>
          </cell>
        </row>
        <row r="27">
          <cell r="C27" t="str">
            <v>UPA TORRÕES - C.G 009/2022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182122</v>
          </cell>
          <cell r="K27">
            <v>45274</v>
          </cell>
          <cell r="L27" t="str">
            <v>26231208674752000140550010001821221806336452</v>
          </cell>
          <cell r="M27" t="str">
            <v>26 -  Pernambuco</v>
          </cell>
          <cell r="N27">
            <v>137.04</v>
          </cell>
        </row>
        <row r="28">
          <cell r="C28" t="str">
            <v>UPA TORRÕES - C.G 009/2022</v>
          </cell>
          <cell r="E28" t="str">
            <v>3.12 - Material Hospitalar</v>
          </cell>
          <cell r="F28">
            <v>32651599000110</v>
          </cell>
          <cell r="G28" t="str">
            <v>AP DISTRIBUIDORA DE MEDICAMENTOS LTDA</v>
          </cell>
          <cell r="H28" t="str">
            <v>B</v>
          </cell>
          <cell r="I28" t="str">
            <v>S</v>
          </cell>
          <cell r="J28" t="str">
            <v>2185</v>
          </cell>
          <cell r="K28">
            <v>45274</v>
          </cell>
          <cell r="L28" t="str">
            <v>26231232651599000110550010000021851001625751</v>
          </cell>
          <cell r="M28" t="str">
            <v>26 -  Pernambuco</v>
          </cell>
          <cell r="N28">
            <v>2290</v>
          </cell>
        </row>
        <row r="29">
          <cell r="C29" t="str">
            <v>UPA TORRÕES - C.G 009/2022</v>
          </cell>
          <cell r="E29" t="str">
            <v>3.12 - Material Hospitalar</v>
          </cell>
          <cell r="F29">
            <v>5932624000160</v>
          </cell>
          <cell r="G29" t="str">
            <v>MEGAMED COMERCIO LTDA</v>
          </cell>
          <cell r="H29" t="str">
            <v>B</v>
          </cell>
          <cell r="I29" t="str">
            <v>S</v>
          </cell>
          <cell r="J29" t="str">
            <v>22004</v>
          </cell>
          <cell r="K29">
            <v>45273</v>
          </cell>
          <cell r="L29" t="str">
            <v>26231205932624000160550010000220041490922244</v>
          </cell>
          <cell r="M29" t="str">
            <v>26 -  Pernambuco</v>
          </cell>
          <cell r="N29">
            <v>798.34</v>
          </cell>
        </row>
        <row r="30">
          <cell r="C30" t="str">
            <v>UPA TORRÕES - C.G 009/2022</v>
          </cell>
          <cell r="E30" t="str">
            <v>3.12 - Material Hospitalar</v>
          </cell>
          <cell r="F30">
            <v>8674752000301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29498</v>
          </cell>
          <cell r="K30">
            <v>45274</v>
          </cell>
          <cell r="L30" t="str">
            <v>26231208674752000301550010000294981671104996</v>
          </cell>
          <cell r="M30" t="str">
            <v>26 -  Pernambuco</v>
          </cell>
          <cell r="N30">
            <v>276.29000000000002</v>
          </cell>
        </row>
        <row r="31">
          <cell r="C31" t="str">
            <v>UPA TORRÕES - C.G 009/2022</v>
          </cell>
          <cell r="E31" t="str">
            <v>3.12 - Material Hospitalar</v>
          </cell>
          <cell r="F31">
            <v>58426628000133</v>
          </cell>
          <cell r="G31" t="str">
            <v>SAMTRONIC INDUSTRIA E COMERCIO LTDA</v>
          </cell>
          <cell r="H31" t="str">
            <v>B</v>
          </cell>
          <cell r="I31" t="str">
            <v>S</v>
          </cell>
          <cell r="J31" t="str">
            <v>343361</v>
          </cell>
          <cell r="K31">
            <v>45271</v>
          </cell>
          <cell r="L31" t="str">
            <v>35231258426628000133550010003433611374021929</v>
          </cell>
          <cell r="M31" t="str">
            <v>35 -  São Paulo</v>
          </cell>
          <cell r="N31">
            <v>2746.5</v>
          </cell>
        </row>
        <row r="32">
          <cell r="C32" t="str">
            <v>UPA TORRÕES - C.G 009/2022</v>
          </cell>
          <cell r="E32" t="str">
            <v>3.12 - Material Hospitalar</v>
          </cell>
          <cell r="F32">
            <v>165933000139</v>
          </cell>
          <cell r="G32" t="str">
            <v>DESCARTEX CONFECCOES E COMECIO LTDA</v>
          </cell>
          <cell r="H32" t="str">
            <v>B</v>
          </cell>
          <cell r="I32" t="str">
            <v>S</v>
          </cell>
          <cell r="J32" t="str">
            <v>36590</v>
          </cell>
          <cell r="K32">
            <v>45273</v>
          </cell>
          <cell r="L32" t="str">
            <v>26231200165933000139550020000365901270947955</v>
          </cell>
          <cell r="M32" t="str">
            <v>26 -  Pernambuco</v>
          </cell>
          <cell r="N32">
            <v>840</v>
          </cell>
        </row>
        <row r="33">
          <cell r="C33" t="str">
            <v>UPA TORRÕES - C.G 009/2022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 LTDA</v>
          </cell>
          <cell r="H33" t="str">
            <v>B</v>
          </cell>
          <cell r="I33" t="str">
            <v>S</v>
          </cell>
          <cell r="J33" t="str">
            <v>591959</v>
          </cell>
          <cell r="K33">
            <v>45274</v>
          </cell>
          <cell r="L33" t="str">
            <v>26231210779833000156550010005919591593982000</v>
          </cell>
          <cell r="M33" t="str">
            <v>26 -  Pernambuco</v>
          </cell>
          <cell r="N33">
            <v>1167.4000000000001</v>
          </cell>
        </row>
        <row r="34">
          <cell r="C34" t="str">
            <v>UPA TORRÕES - C.G 009/2022</v>
          </cell>
          <cell r="E34" t="str">
            <v>3.12 - Material Hospitalar</v>
          </cell>
          <cell r="F34">
            <v>67729178000653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64505</v>
          </cell>
          <cell r="K34">
            <v>45273</v>
          </cell>
          <cell r="L34" t="str">
            <v>26231267729178000653550010000645051188000034</v>
          </cell>
          <cell r="M34" t="str">
            <v>26 -  Pernambuco</v>
          </cell>
          <cell r="N34">
            <v>1067</v>
          </cell>
        </row>
        <row r="35">
          <cell r="C35" t="str">
            <v>UPA TORRÕES - C.G 009/2022</v>
          </cell>
          <cell r="E35" t="str">
            <v>3.12 - Material Hospitalar</v>
          </cell>
          <cell r="F35">
            <v>15218561000139</v>
          </cell>
          <cell r="G35" t="str">
            <v>NNMED DIST IMP E EXPORT DE MED LTDA</v>
          </cell>
          <cell r="H35" t="str">
            <v>B</v>
          </cell>
          <cell r="I35" t="str">
            <v>S</v>
          </cell>
          <cell r="J35" t="str">
            <v>115255</v>
          </cell>
          <cell r="K35">
            <v>45274</v>
          </cell>
          <cell r="L35" t="str">
            <v>25231215218561000139550010001152551599079169</v>
          </cell>
          <cell r="M35" t="str">
            <v>25 -  Paraíba</v>
          </cell>
          <cell r="N35">
            <v>269.39999999999998</v>
          </cell>
        </row>
        <row r="36">
          <cell r="C36" t="str">
            <v>UPA TORRÕES - C.G 009/2022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433703</v>
          </cell>
          <cell r="K36">
            <v>45279</v>
          </cell>
          <cell r="L36" t="str">
            <v>26231208778201000126550010004337031073707771</v>
          </cell>
          <cell r="M36" t="str">
            <v>26 -  Pernambuco</v>
          </cell>
          <cell r="N36">
            <v>776.58</v>
          </cell>
        </row>
        <row r="37">
          <cell r="C37" t="str">
            <v>UPA TORRÕES - C.G 009/2022</v>
          </cell>
          <cell r="E37" t="str">
            <v>3.12 - Material Hospitalar</v>
          </cell>
          <cell r="F37">
            <v>3817043000152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62596</v>
          </cell>
          <cell r="K37">
            <v>45275</v>
          </cell>
          <cell r="L37" t="str">
            <v>26231203817043000152550010000625961249212195</v>
          </cell>
          <cell r="M37" t="str">
            <v>26 -  Pernambuco</v>
          </cell>
          <cell r="N37">
            <v>7712.6</v>
          </cell>
        </row>
        <row r="38">
          <cell r="C38" t="str">
            <v>UPA TORRÕES - C.G 009/2022</v>
          </cell>
          <cell r="E38" t="str">
            <v>3.12 - Material Hospitalar</v>
          </cell>
          <cell r="F38">
            <v>24028351000179</v>
          </cell>
          <cell r="G38" t="str">
            <v>SOL E MAR CONFECCAO LTDA</v>
          </cell>
          <cell r="H38" t="str">
            <v>B</v>
          </cell>
          <cell r="I38" t="str">
            <v>S</v>
          </cell>
          <cell r="J38" t="str">
            <v>1045</v>
          </cell>
          <cell r="K38">
            <v>45278</v>
          </cell>
          <cell r="L38" t="str">
            <v>26231224028351000179550010000010451642498879</v>
          </cell>
          <cell r="M38" t="str">
            <v>26 -  Pernambuco</v>
          </cell>
          <cell r="N38">
            <v>495</v>
          </cell>
        </row>
        <row r="39">
          <cell r="C39" t="str">
            <v>UPA TORRÕES - C.G 009/2022</v>
          </cell>
          <cell r="E39" t="str">
            <v>3.12 - Material Hospitalar</v>
          </cell>
          <cell r="F39">
            <v>11449180000290</v>
          </cell>
          <cell r="G39" t="str">
            <v>DPROSMED DISTRIBUIDORA DE PRODUTOS MEDICO HOSPITALRES LTDA</v>
          </cell>
          <cell r="H39" t="str">
            <v>B</v>
          </cell>
          <cell r="I39" t="str">
            <v>S</v>
          </cell>
          <cell r="J39" t="str">
            <v>14094</v>
          </cell>
          <cell r="K39">
            <v>45281</v>
          </cell>
          <cell r="L39" t="str">
            <v>26231211449180000290550010000140941000298908</v>
          </cell>
          <cell r="M39" t="str">
            <v>26 -  Pernambuco</v>
          </cell>
          <cell r="N39">
            <v>144</v>
          </cell>
        </row>
        <row r="40">
          <cell r="C40" t="str">
            <v>UPA TORRÕES - C.G 009/2022</v>
          </cell>
          <cell r="E40" t="str">
            <v>3.12 - Material Hospitalar</v>
          </cell>
          <cell r="F40">
            <v>28461889000123</v>
          </cell>
          <cell r="G40" t="str">
            <v>JPM PRODUTOS HOSPITALARES LTDA</v>
          </cell>
          <cell r="H40" t="str">
            <v>B</v>
          </cell>
          <cell r="I40" t="str">
            <v>S</v>
          </cell>
          <cell r="J40" t="str">
            <v>7675</v>
          </cell>
          <cell r="K40">
            <v>45274</v>
          </cell>
          <cell r="L40" t="str">
            <v>26231228461889000123550010000076751225668074</v>
          </cell>
          <cell r="M40" t="str">
            <v>26 -  Pernambuco</v>
          </cell>
          <cell r="N40">
            <v>484</v>
          </cell>
        </row>
        <row r="41">
          <cell r="C41" t="str">
            <v>UPA TORRÕES - C.G 009/2022</v>
          </cell>
          <cell r="E41" t="str">
            <v>3.12 - Material Hospitalar</v>
          </cell>
          <cell r="F41">
            <v>61418042000131</v>
          </cell>
          <cell r="G41" t="str">
            <v>CIRURGICA FERNANDES COMERCIO DE MATERIAIS CIRURGICOS</v>
          </cell>
          <cell r="H41" t="str">
            <v>B</v>
          </cell>
          <cell r="I41" t="str">
            <v>S</v>
          </cell>
          <cell r="J41" t="str">
            <v>1670269</v>
          </cell>
          <cell r="K41">
            <v>45274</v>
          </cell>
          <cell r="L41" t="str">
            <v>35231261418042000131550040016702691645265423</v>
          </cell>
          <cell r="M41" t="str">
            <v>35 -  São Paulo</v>
          </cell>
          <cell r="N41">
            <v>5116.2</v>
          </cell>
        </row>
        <row r="42">
          <cell r="C42" t="str">
            <v>UPA TORRÕES - C.G 009/2022</v>
          </cell>
          <cell r="E42" t="str">
            <v>3.12 - Material Hospitalar</v>
          </cell>
          <cell r="F42">
            <v>11449180000290</v>
          </cell>
          <cell r="G42" t="str">
            <v>DPROSMED DISTRIBUIDORA DE PRODUTOS MEDICO HOSPITALRES LTDA</v>
          </cell>
          <cell r="H42" t="str">
            <v>B</v>
          </cell>
          <cell r="I42" t="str">
            <v>S</v>
          </cell>
          <cell r="J42" t="str">
            <v>14182</v>
          </cell>
          <cell r="K42">
            <v>45288</v>
          </cell>
          <cell r="L42" t="str">
            <v>26231211449180000290550010000141821000301237</v>
          </cell>
          <cell r="M42" t="str">
            <v>26 -  Pernambuco</v>
          </cell>
          <cell r="N42">
            <v>2400</v>
          </cell>
        </row>
        <row r="43">
          <cell r="C43" t="str">
            <v>UPA TORRÕES - C.G 009/2022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432820</v>
          </cell>
          <cell r="K43">
            <v>45272</v>
          </cell>
          <cell r="L43" t="str">
            <v>26231208778201000126550010004328201987555802</v>
          </cell>
          <cell r="M43" t="str">
            <v>26 -  Pernambuco</v>
          </cell>
          <cell r="N43">
            <v>5793.32</v>
          </cell>
        </row>
        <row r="44">
          <cell r="C44" t="str">
            <v>UPA TORRÕES - C.G 009/2022</v>
          </cell>
          <cell r="E44" t="str">
            <v>3.4 - Material Farmacológico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64387</v>
          </cell>
          <cell r="K44">
            <v>45272</v>
          </cell>
          <cell r="L44" t="str">
            <v>26231267729178000653550010000643871837059403</v>
          </cell>
          <cell r="M44" t="str">
            <v>26 -  Pernambuco</v>
          </cell>
          <cell r="N44">
            <v>2035.2</v>
          </cell>
        </row>
        <row r="45">
          <cell r="C45" t="str">
            <v>UPA TORRÕES - C.G 009/2022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432963</v>
          </cell>
          <cell r="K45">
            <v>45273</v>
          </cell>
          <cell r="L45" t="str">
            <v>26231208778201000126550010004329631740190882</v>
          </cell>
          <cell r="M45" t="str">
            <v>26 -  Pernambuco</v>
          </cell>
          <cell r="N45">
            <v>8644.68</v>
          </cell>
        </row>
        <row r="46">
          <cell r="C46" t="str">
            <v>UPA TORRÕES - C.G 009/2022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432986</v>
          </cell>
          <cell r="K46">
            <v>45273</v>
          </cell>
          <cell r="L46" t="str">
            <v>26231208778201000126550010004329861175978030</v>
          </cell>
          <cell r="M46" t="str">
            <v>26 -  Pernambuco</v>
          </cell>
          <cell r="N46">
            <v>116.3</v>
          </cell>
        </row>
        <row r="47">
          <cell r="C47" t="str">
            <v>UPA TORRÕES - C.G 009/2022</v>
          </cell>
          <cell r="E47" t="str">
            <v>3.4 - Material Farmacológico</v>
          </cell>
          <cell r="F47">
            <v>22580510000118</v>
          </cell>
          <cell r="G47" t="str">
            <v>UNIFAR DISTRIBUIDORA DE MEDICAMENTOS LTDA</v>
          </cell>
          <cell r="H47" t="str">
            <v>B</v>
          </cell>
          <cell r="I47" t="str">
            <v>S</v>
          </cell>
          <cell r="J47" t="str">
            <v>58689</v>
          </cell>
          <cell r="K47">
            <v>45274</v>
          </cell>
          <cell r="L47" t="str">
            <v>26231222580510000118550010000586891000455725</v>
          </cell>
          <cell r="M47" t="str">
            <v>26 -  Pernambuco</v>
          </cell>
          <cell r="N47">
            <v>1012</v>
          </cell>
        </row>
        <row r="48">
          <cell r="C48" t="str">
            <v>UPA TORRÕES - C.G 009/2022</v>
          </cell>
          <cell r="E48" t="str">
            <v>3.4 - Material Farmacológico</v>
          </cell>
          <cell r="F48">
            <v>9007162000126</v>
          </cell>
          <cell r="G48" t="str">
            <v>MAUES LOBATO COMERCIO E REPRESENTACOES LTDA</v>
          </cell>
          <cell r="H48" t="str">
            <v>B</v>
          </cell>
          <cell r="I48" t="str">
            <v>S</v>
          </cell>
          <cell r="J48" t="str">
            <v>95183</v>
          </cell>
          <cell r="K48">
            <v>45273</v>
          </cell>
          <cell r="L48" t="str">
            <v>26231209007162000126550010000951831023980626</v>
          </cell>
          <cell r="M48" t="str">
            <v>26 -  Pernambuco</v>
          </cell>
          <cell r="N48">
            <v>970</v>
          </cell>
        </row>
        <row r="49">
          <cell r="C49" t="str">
            <v>UPA TORRÕES - C.G 009/2022</v>
          </cell>
          <cell r="E49" t="str">
            <v>3.4 - Material Farmacológico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182058</v>
          </cell>
          <cell r="K49">
            <v>45274</v>
          </cell>
          <cell r="L49" t="str">
            <v>26231208674752000140550010001820581819885759</v>
          </cell>
          <cell r="M49" t="str">
            <v>26 -  Pernambuco</v>
          </cell>
          <cell r="N49">
            <v>511.7</v>
          </cell>
        </row>
        <row r="50">
          <cell r="C50" t="str">
            <v>UPA TORRÕES - C.G 009/2022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432984</v>
          </cell>
          <cell r="K50">
            <v>45273</v>
          </cell>
          <cell r="L50" t="str">
            <v>26231208778201000126550010004329841364158760</v>
          </cell>
          <cell r="M50" t="str">
            <v>26 -  Pernambuco</v>
          </cell>
          <cell r="N50">
            <v>4165.8100000000004</v>
          </cell>
        </row>
        <row r="51">
          <cell r="C51" t="str">
            <v>UPA TORRÕES - C.G 009/2022</v>
          </cell>
          <cell r="E51" t="str">
            <v>3.4 - Material Farmacológico</v>
          </cell>
          <cell r="F51">
            <v>9944371000287</v>
          </cell>
          <cell r="G51" t="str">
            <v>SULMEDIC COMERCIO DE MEDICAMENTOS LTDA</v>
          </cell>
          <cell r="H51" t="str">
            <v>B</v>
          </cell>
          <cell r="I51" t="str">
            <v>S</v>
          </cell>
          <cell r="J51" t="str">
            <v>5216</v>
          </cell>
          <cell r="K51">
            <v>45273</v>
          </cell>
          <cell r="L51" t="str">
            <v>28231209944371000287550020000052161465255211</v>
          </cell>
          <cell r="M51" t="str">
            <v>28 -  Sergipe</v>
          </cell>
          <cell r="N51">
            <v>9489.31</v>
          </cell>
        </row>
        <row r="52">
          <cell r="C52" t="str">
            <v>UPA TORRÕES - C.G 009/2022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62450</v>
          </cell>
          <cell r="K52">
            <v>45274</v>
          </cell>
          <cell r="L52" t="str">
            <v>26231203817043000152550010000624501183108129</v>
          </cell>
          <cell r="M52" t="str">
            <v>26 -  Pernambuco</v>
          </cell>
          <cell r="N52">
            <v>2295.4299999999998</v>
          </cell>
        </row>
        <row r="53">
          <cell r="C53" t="str">
            <v>UPA TORRÕES - C.G 009/2022</v>
          </cell>
          <cell r="E53" t="str">
            <v>3.4 - Material Farmacológico</v>
          </cell>
          <cell r="F53">
            <v>3817043000152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62474</v>
          </cell>
          <cell r="K53">
            <v>45274</v>
          </cell>
          <cell r="L53" t="str">
            <v>26231203817043000152550010000624741125841180</v>
          </cell>
          <cell r="M53" t="str">
            <v>26 -  Pernambuco</v>
          </cell>
          <cell r="N53">
            <v>276</v>
          </cell>
        </row>
        <row r="54">
          <cell r="C54" t="str">
            <v>UPA TORRÕES - C.G 009/2022</v>
          </cell>
          <cell r="E54" t="str">
            <v>3.4 - Material Farmacológico</v>
          </cell>
          <cell r="F54">
            <v>67729178000653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64495</v>
          </cell>
          <cell r="K54">
            <v>45273</v>
          </cell>
          <cell r="L54" t="str">
            <v>26231267729178000653550010000644951174975560</v>
          </cell>
          <cell r="M54" t="str">
            <v>26 -  Pernambuco</v>
          </cell>
          <cell r="N54">
            <v>5547.5</v>
          </cell>
        </row>
        <row r="55">
          <cell r="C55" t="str">
            <v>UPA TORRÕES - C.G 009/2022</v>
          </cell>
          <cell r="E55" t="str">
            <v>3.4 - Material Farmacológico</v>
          </cell>
          <cell r="F55">
            <v>15218561000139</v>
          </cell>
          <cell r="G55" t="str">
            <v>NNMED DIST IMP E EXPORT DE MED LTDA</v>
          </cell>
          <cell r="H55" t="str">
            <v>B</v>
          </cell>
          <cell r="I55" t="str">
            <v>S</v>
          </cell>
          <cell r="J55" t="str">
            <v>115271</v>
          </cell>
          <cell r="K55">
            <v>45274</v>
          </cell>
          <cell r="L55" t="str">
            <v>25231215218561000139550010001152711349017879</v>
          </cell>
          <cell r="M55" t="str">
            <v>25 -  Paraíba</v>
          </cell>
          <cell r="N55">
            <v>3584.47</v>
          </cell>
        </row>
        <row r="56">
          <cell r="C56" t="str">
            <v>UPA TORRÕES - C.G 009/2022</v>
          </cell>
          <cell r="E56" t="str">
            <v>3.4 - Material Farmacológico</v>
          </cell>
          <cell r="F56">
            <v>12420164001048</v>
          </cell>
          <cell r="G56" t="str">
            <v>CM HOSPITALAR S.A.</v>
          </cell>
          <cell r="H56" t="str">
            <v>B</v>
          </cell>
          <cell r="I56" t="str">
            <v>S</v>
          </cell>
          <cell r="J56" t="str">
            <v>212551</v>
          </cell>
          <cell r="K56">
            <v>45278</v>
          </cell>
          <cell r="L56" t="str">
            <v>26231212420164001048550010002125511412225841</v>
          </cell>
          <cell r="M56" t="str">
            <v>26 -  Pernambuco</v>
          </cell>
          <cell r="N56">
            <v>642</v>
          </cell>
        </row>
        <row r="57">
          <cell r="C57" t="str">
            <v>UPA TORRÕES - C.G 009/2022</v>
          </cell>
          <cell r="E57" t="str">
            <v>3.4 - Material Farmacológico</v>
          </cell>
          <cell r="F57">
            <v>12420164001048</v>
          </cell>
          <cell r="G57" t="str">
            <v>CM HOSPITALAR S.A.</v>
          </cell>
          <cell r="H57" t="str">
            <v>B</v>
          </cell>
          <cell r="I57" t="str">
            <v>S</v>
          </cell>
          <cell r="J57" t="str">
            <v>212552</v>
          </cell>
          <cell r="K57">
            <v>45278</v>
          </cell>
          <cell r="L57" t="str">
            <v>26231212420164001048550010002125521646217150</v>
          </cell>
          <cell r="M57" t="str">
            <v>26 -  Pernambuco</v>
          </cell>
          <cell r="N57">
            <v>435.45</v>
          </cell>
        </row>
        <row r="58">
          <cell r="C58" t="str">
            <v>UPA TORRÕES - C.G 009/2022</v>
          </cell>
          <cell r="E58" t="str">
            <v>3.4 - Material Farmacológico</v>
          </cell>
          <cell r="F58">
            <v>15220807000107</v>
          </cell>
          <cell r="G58" t="str">
            <v>BCIPHARMA IMPORTADORA E DISTRIBUIDORA LTDA</v>
          </cell>
          <cell r="H58" t="str">
            <v>B</v>
          </cell>
          <cell r="I58" t="str">
            <v>S</v>
          </cell>
          <cell r="J58" t="str">
            <v>497</v>
          </cell>
          <cell r="K58">
            <v>45274</v>
          </cell>
          <cell r="L58" t="str">
            <v>26231215220807000107550010000004971132325911</v>
          </cell>
          <cell r="M58" t="str">
            <v>26 -  Pernambuco</v>
          </cell>
          <cell r="N58">
            <v>1752.86</v>
          </cell>
        </row>
        <row r="59">
          <cell r="C59" t="str">
            <v>UPA TORRÕES - C.G 009/2022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62500</v>
          </cell>
          <cell r="K59">
            <v>45274</v>
          </cell>
          <cell r="L59" t="str">
            <v>26231203817043000152550010000625001111913924</v>
          </cell>
          <cell r="M59" t="str">
            <v>26 -  Pernambuco</v>
          </cell>
          <cell r="N59">
            <v>10655.41</v>
          </cell>
        </row>
        <row r="60">
          <cell r="C60" t="str">
            <v>UPA TORRÕES - C.G 009/2022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62576</v>
          </cell>
          <cell r="K60">
            <v>45275</v>
          </cell>
          <cell r="L60" t="str">
            <v>26231203817043000152550010000625761123245105</v>
          </cell>
          <cell r="M60" t="str">
            <v>26 -  Pernambuco</v>
          </cell>
          <cell r="N60">
            <v>1235.3900000000001</v>
          </cell>
        </row>
        <row r="61">
          <cell r="C61" t="str">
            <v>UPA TORRÕES - C.G 009/2022</v>
          </cell>
          <cell r="E61" t="str">
            <v>3.4 - Material Farmacológico</v>
          </cell>
          <cell r="F61">
            <v>3817043000152</v>
          </cell>
          <cell r="G61" t="str">
            <v>PHARMAPLUS LTDA</v>
          </cell>
          <cell r="H61" t="str">
            <v>B</v>
          </cell>
          <cell r="I61" t="str">
            <v>S</v>
          </cell>
          <cell r="J61" t="str">
            <v>62589</v>
          </cell>
          <cell r="K61">
            <v>45275</v>
          </cell>
          <cell r="L61" t="str">
            <v>26231203817043000152550010000625891771841072</v>
          </cell>
          <cell r="M61" t="str">
            <v>26 -  Pernambuco</v>
          </cell>
          <cell r="N61">
            <v>150</v>
          </cell>
        </row>
        <row r="62">
          <cell r="C62" t="str">
            <v>UPA TORRÕES - C.G 009/2022</v>
          </cell>
          <cell r="E62" t="str">
            <v>3.4 - Material Farmacológico</v>
          </cell>
          <cell r="F62">
            <v>48495866000147</v>
          </cell>
          <cell r="G62" t="str">
            <v xml:space="preserve">BEMED COMERCIO ATACADISTA DE MEDICAMENTOS </v>
          </cell>
          <cell r="H62" t="str">
            <v>B</v>
          </cell>
          <cell r="I62" t="str">
            <v>S</v>
          </cell>
          <cell r="J62" t="str">
            <v>807</v>
          </cell>
          <cell r="K62">
            <v>45275</v>
          </cell>
          <cell r="L62" t="str">
            <v>26231248495866000147550010000008071911033228</v>
          </cell>
          <cell r="M62" t="str">
            <v>26 -  Pernambuco</v>
          </cell>
          <cell r="N62">
            <v>24.73</v>
          </cell>
        </row>
        <row r="63">
          <cell r="C63" t="str">
            <v>UPA TORRÕES - C.G 009/2022</v>
          </cell>
          <cell r="E63" t="str">
            <v>3.4 - Material Farmacológico</v>
          </cell>
          <cell r="F63">
            <v>10854165000184</v>
          </cell>
          <cell r="G63" t="str">
            <v>F &amp; F DISTRIBUIDORA DE PRODUTOS FARMACEUTICOS</v>
          </cell>
          <cell r="H63" t="str">
            <v>B</v>
          </cell>
          <cell r="I63" t="str">
            <v>S</v>
          </cell>
          <cell r="J63" t="str">
            <v>269581</v>
          </cell>
          <cell r="K63">
            <v>45280</v>
          </cell>
          <cell r="L63" t="str">
            <v>26231210854165000184550010002695811616153022</v>
          </cell>
          <cell r="M63" t="str">
            <v>26 -  Pernambuco</v>
          </cell>
          <cell r="N63">
            <v>1100</v>
          </cell>
        </row>
        <row r="64">
          <cell r="C64" t="str">
            <v>UPA TORRÕES - C.G 009/2022</v>
          </cell>
          <cell r="E64" t="str">
            <v>3.4 - Material Farmacológico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182924</v>
          </cell>
          <cell r="K64">
            <v>45282</v>
          </cell>
          <cell r="L64" t="str">
            <v>26231208674752000140550010001829241605486455</v>
          </cell>
          <cell r="M64" t="str">
            <v>26 -  Pernambuco</v>
          </cell>
          <cell r="N64">
            <v>415</v>
          </cell>
        </row>
        <row r="65">
          <cell r="C65" t="str">
            <v>UPA TORRÕES - C.G 009/2022</v>
          </cell>
          <cell r="E65" t="str">
            <v>3.4 - Material Farmacológico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62822</v>
          </cell>
          <cell r="K65">
            <v>45282</v>
          </cell>
          <cell r="L65" t="str">
            <v>26231203817043000152550010000628221211152317</v>
          </cell>
          <cell r="M65" t="str">
            <v>26 -  Pernambuco</v>
          </cell>
          <cell r="N65">
            <v>12.5</v>
          </cell>
        </row>
        <row r="66">
          <cell r="C66" t="str">
            <v>UPA TORRÕES - C.G 009/2022</v>
          </cell>
          <cell r="E66" t="str">
            <v>3.14 - Alimentação Preparada</v>
          </cell>
          <cell r="F66">
            <v>1687725000162</v>
          </cell>
          <cell r="G66" t="str">
            <v>CENTRO ESPECIALIZADO EM NUTRICAO ENTERAL E PARENTERAL</v>
          </cell>
          <cell r="H66" t="str">
            <v>B</v>
          </cell>
          <cell r="I66" t="str">
            <v>S</v>
          </cell>
          <cell r="J66" t="str">
            <v>47112</v>
          </cell>
          <cell r="K66">
            <v>45275</v>
          </cell>
          <cell r="L66" t="str">
            <v>26231201687725000162550010000471121491350000</v>
          </cell>
          <cell r="M66" t="str">
            <v>26 -  Pernambuco</v>
          </cell>
          <cell r="N66">
            <v>744</v>
          </cell>
        </row>
        <row r="67">
          <cell r="C67" t="str">
            <v>UPA TORRÕES - C.G 009/2022</v>
          </cell>
          <cell r="E67" t="str">
            <v>3.11 - Material Laboratorial</v>
          </cell>
          <cell r="F67">
            <v>18271934000123</v>
          </cell>
          <cell r="G67" t="str">
            <v>NOVA BIOMEDICAL DIAGNOSTICOS MEDICOS E BIOTEC</v>
          </cell>
          <cell r="H67" t="str">
            <v>B</v>
          </cell>
          <cell r="I67" t="str">
            <v>S</v>
          </cell>
          <cell r="J67" t="str">
            <v>42187</v>
          </cell>
          <cell r="K67">
            <v>45265</v>
          </cell>
          <cell r="L67" t="str">
            <v>31231218271934000123550010000421871024802844</v>
          </cell>
          <cell r="M67" t="str">
            <v>31 -  Minas Gerais</v>
          </cell>
          <cell r="N67">
            <v>4500</v>
          </cell>
        </row>
        <row r="68">
          <cell r="C68" t="str">
            <v>UPA TORRÕES - C.G 009/2022</v>
          </cell>
          <cell r="E68" t="str">
            <v>3.99 - Outras despesas com Material de Consumo</v>
          </cell>
          <cell r="F68">
            <v>18078521000127</v>
          </cell>
          <cell r="G68" t="str">
            <v>TUPAM FARMA DISTRIBUIDORA LTDA</v>
          </cell>
          <cell r="H68" t="str">
            <v>B</v>
          </cell>
          <cell r="I68" t="str">
            <v>S</v>
          </cell>
          <cell r="J68" t="str">
            <v>55244</v>
          </cell>
          <cell r="K68">
            <v>45271</v>
          </cell>
          <cell r="L68" t="str">
            <v>26231218078521000127550010000552441009545220</v>
          </cell>
          <cell r="M68" t="str">
            <v>26 -  Pernambuco</v>
          </cell>
          <cell r="N68">
            <v>1450</v>
          </cell>
        </row>
        <row r="69">
          <cell r="C69" t="str">
            <v>UPA TORRÕES - C.G 009/2022</v>
          </cell>
          <cell r="E69" t="str">
            <v>3.99 - Outras despesas com Material de Consumo</v>
          </cell>
          <cell r="F69">
            <v>33255787001325</v>
          </cell>
          <cell r="G69" t="str">
            <v>IBF INDUSTRIA BRASILEIRA DE FILMES S/A</v>
          </cell>
          <cell r="H69" t="str">
            <v>B</v>
          </cell>
          <cell r="I69" t="str">
            <v>S</v>
          </cell>
          <cell r="J69" t="str">
            <v>31820</v>
          </cell>
          <cell r="K69">
            <v>45279</v>
          </cell>
          <cell r="L69" t="str">
            <v>26231233255787001325550050000318201401817690</v>
          </cell>
          <cell r="M69" t="str">
            <v>26 -  Pernambuco</v>
          </cell>
          <cell r="N69">
            <v>12638.2</v>
          </cell>
        </row>
        <row r="70">
          <cell r="C70" t="str">
            <v>UPA TORRÕES - C.G 009/2022</v>
          </cell>
          <cell r="E70" t="str">
            <v>3.7 - Material de Limpeza e Produtos de Hgienização</v>
          </cell>
          <cell r="F70">
            <v>48495866000147</v>
          </cell>
          <cell r="G70" t="str">
            <v xml:space="preserve">BEMED COMERCIO ATACADISTA DE MEDICAMENTOS </v>
          </cell>
          <cell r="H70" t="str">
            <v>B</v>
          </cell>
          <cell r="I70" t="str">
            <v>S</v>
          </cell>
          <cell r="J70" t="str">
            <v>792</v>
          </cell>
          <cell r="K70">
            <v>45274</v>
          </cell>
          <cell r="L70" t="str">
            <v>26231248495866000147550010000007921045366040</v>
          </cell>
          <cell r="M70" t="str">
            <v>26 -  Pernambuco</v>
          </cell>
          <cell r="N70">
            <v>323</v>
          </cell>
        </row>
        <row r="71">
          <cell r="C71" t="str">
            <v>UPA TORRÕES - C.G 009/2022</v>
          </cell>
          <cell r="E71" t="str">
            <v>3.7 - Material de Limpeza e Produtos de Hgienização</v>
          </cell>
          <cell r="F71">
            <v>8674752000301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29498</v>
          </cell>
          <cell r="K71">
            <v>45274</v>
          </cell>
          <cell r="L71" t="str">
            <v>26231208674752000301550010000294981671104996</v>
          </cell>
          <cell r="M71" t="str">
            <v>26 -  Pernambuco</v>
          </cell>
          <cell r="N71">
            <v>839.22</v>
          </cell>
        </row>
        <row r="72">
          <cell r="C72" t="str">
            <v>UPA TORRÕES - C.G 009/2022</v>
          </cell>
          <cell r="E72" t="str">
            <v>3.7 - Material de Limpeza e Produtos de Hgienização</v>
          </cell>
          <cell r="F72">
            <v>3817043000152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62596</v>
          </cell>
          <cell r="K72">
            <v>45275</v>
          </cell>
          <cell r="L72" t="str">
            <v>26231203817043000152550010000625961249212195</v>
          </cell>
          <cell r="M72" t="str">
            <v>26 -  Pernambuco</v>
          </cell>
          <cell r="N72">
            <v>542.79999999999995</v>
          </cell>
        </row>
        <row r="73">
          <cell r="C73" t="str">
            <v>UPA TORRÕES - C.G 009/2022</v>
          </cell>
          <cell r="E73" t="str">
            <v>3.7 - Material de Limpeza e Produtos de Hgienização</v>
          </cell>
          <cell r="F73">
            <v>3817043000152</v>
          </cell>
          <cell r="G73" t="str">
            <v>PHARMAPLUS LTDA</v>
          </cell>
          <cell r="H73" t="str">
            <v>B</v>
          </cell>
          <cell r="I73" t="str">
            <v>S</v>
          </cell>
          <cell r="J73" t="str">
            <v>62425</v>
          </cell>
          <cell r="K73">
            <v>45273</v>
          </cell>
          <cell r="L73" t="str">
            <v>26231203817043000152550010000624251121146113</v>
          </cell>
          <cell r="M73" t="str">
            <v>26 -  Pernambuco</v>
          </cell>
          <cell r="N73">
            <v>612</v>
          </cell>
        </row>
        <row r="74">
          <cell r="C74" t="str">
            <v>UPA TORRÕES - C.G 009/2022</v>
          </cell>
          <cell r="E74" t="str">
            <v>3.7 - Material de Limpeza e Produtos de Hgienização</v>
          </cell>
          <cell r="F74">
            <v>18162706000115</v>
          </cell>
          <cell r="G74" t="str">
            <v>QUIMY LIFE</v>
          </cell>
          <cell r="H74" t="str">
            <v>B</v>
          </cell>
          <cell r="I74" t="str">
            <v>S</v>
          </cell>
          <cell r="J74" t="str">
            <v>38658</v>
          </cell>
          <cell r="K74">
            <v>45272</v>
          </cell>
          <cell r="L74" t="str">
            <v>26231218162706000115550010000386581864255614</v>
          </cell>
          <cell r="M74" t="str">
            <v>26 -  Pernambuco</v>
          </cell>
          <cell r="N74">
            <v>304.2</v>
          </cell>
        </row>
        <row r="75">
          <cell r="C75" t="str">
            <v>UPA TORRÕES - C.G 009/2022</v>
          </cell>
          <cell r="E75" t="str">
            <v>3.1 - Combustíveis e Lubrificantes Automotivos</v>
          </cell>
          <cell r="F75">
            <v>27284516000161</v>
          </cell>
          <cell r="G75" t="str">
            <v>MAXIFROTA SERVIÇOS DE MANUTENÇÃO DE FROTA LTDA</v>
          </cell>
          <cell r="H75" t="str">
            <v>S</v>
          </cell>
          <cell r="I75" t="str">
            <v>S</v>
          </cell>
          <cell r="J75" t="str">
            <v>173723</v>
          </cell>
          <cell r="K75">
            <v>45267</v>
          </cell>
          <cell r="L75" t="str">
            <v>HNXM22GQ</v>
          </cell>
          <cell r="M75" t="str">
            <v>2927408 - Salvador - BA</v>
          </cell>
          <cell r="N75">
            <v>5035.6000000000004</v>
          </cell>
        </row>
        <row r="76">
          <cell r="C76" t="str">
            <v>UPA TORRÕES - C.G 009/2022</v>
          </cell>
          <cell r="E76" t="str">
            <v>3.99 - Outras despesas com Material de Consumo</v>
          </cell>
          <cell r="F76">
            <v>40893042000113</v>
          </cell>
          <cell r="G76" t="str">
            <v>GERASTEP GERADORES</v>
          </cell>
          <cell r="H76" t="str">
            <v>B</v>
          </cell>
          <cell r="I76" t="str">
            <v>S</v>
          </cell>
          <cell r="J76" t="str">
            <v>3536</v>
          </cell>
          <cell r="K76">
            <v>45279</v>
          </cell>
          <cell r="L76" t="str">
            <v>26231240893042000113550010000035361160536290</v>
          </cell>
          <cell r="M76" t="str">
            <v>26 -  Pernambuco</v>
          </cell>
          <cell r="N76">
            <v>220</v>
          </cell>
        </row>
        <row r="77">
          <cell r="C77" t="str">
            <v>UPA TORRÕES - C.G 009/2022</v>
          </cell>
          <cell r="E77" t="str">
            <v>3.99 - Outras despesas com Material de Consumo</v>
          </cell>
          <cell r="F77">
            <v>51413651000144</v>
          </cell>
          <cell r="G77" t="str">
            <v>PROSPEQTUS LTDA</v>
          </cell>
          <cell r="H77" t="str">
            <v>B</v>
          </cell>
          <cell r="I77" t="str">
            <v>S</v>
          </cell>
          <cell r="J77" t="str">
            <v>129</v>
          </cell>
          <cell r="K77">
            <v>45281</v>
          </cell>
          <cell r="L77" t="str">
            <v>26231251413651000144550010000001291810856467</v>
          </cell>
          <cell r="M77" t="str">
            <v>26 -  Pernambuco</v>
          </cell>
          <cell r="N77">
            <v>99.73</v>
          </cell>
        </row>
        <row r="78">
          <cell r="C78" t="str">
            <v>UPA TORRÕES - C.G 009/2022</v>
          </cell>
          <cell r="E78" t="str">
            <v xml:space="preserve">3.8 - Uniformes, Tecidos e Aviamentos </v>
          </cell>
          <cell r="F78">
            <v>8587400000157</v>
          </cell>
          <cell r="G78" t="str">
            <v>ADRIANO JOSÉ DE SOUSA LTDA</v>
          </cell>
          <cell r="H78" t="str">
            <v>B</v>
          </cell>
          <cell r="I78" t="str">
            <v>S</v>
          </cell>
          <cell r="J78" t="str">
            <v>23468</v>
          </cell>
          <cell r="K78">
            <v>45272</v>
          </cell>
          <cell r="L78" t="str">
            <v>26231208587400000157550010000236481036602648</v>
          </cell>
          <cell r="M78" t="str">
            <v>26 -  Pernambuco</v>
          </cell>
          <cell r="N78">
            <v>1400</v>
          </cell>
        </row>
        <row r="79">
          <cell r="C79" t="str">
            <v>UPA TORRÕES - C.G 009/2022</v>
          </cell>
          <cell r="E79" t="str">
            <v xml:space="preserve">3.8 - Uniformes, Tecidos e Aviamentos </v>
          </cell>
          <cell r="F79">
            <v>41601210000112</v>
          </cell>
          <cell r="G79" t="str">
            <v>CLS HOSPITALAR LTDA</v>
          </cell>
          <cell r="H79" t="str">
            <v>B</v>
          </cell>
          <cell r="I79" t="str">
            <v>S</v>
          </cell>
          <cell r="J79" t="str">
            <v>864</v>
          </cell>
          <cell r="K79">
            <v>45280</v>
          </cell>
          <cell r="L79" t="str">
            <v>26231241601210000112550010000008641046403273</v>
          </cell>
          <cell r="M79" t="str">
            <v>26 -  Pernambuco</v>
          </cell>
          <cell r="N79">
            <v>4179</v>
          </cell>
        </row>
        <row r="80">
          <cell r="C80" t="str">
            <v>UPA TORRÕES - C.G 009/2022</v>
          </cell>
          <cell r="E80" t="str">
            <v xml:space="preserve">3.8 - Uniformes, Tecidos e Aviamentos </v>
          </cell>
          <cell r="F80">
            <v>24425720000167</v>
          </cell>
          <cell r="G80" t="str">
            <v>ORIGINAL SUP.E EQUIPAMENTOS LTDA</v>
          </cell>
          <cell r="H80" t="str">
            <v>B</v>
          </cell>
          <cell r="I80" t="str">
            <v>S</v>
          </cell>
          <cell r="J80" t="str">
            <v>8562</v>
          </cell>
          <cell r="K80">
            <v>45279</v>
          </cell>
          <cell r="L80" t="str">
            <v>26231224425720000167550010000085621350026203</v>
          </cell>
          <cell r="M80" t="str">
            <v>26 -  Pernambuco</v>
          </cell>
          <cell r="N80">
            <v>1330</v>
          </cell>
        </row>
        <row r="81">
          <cell r="C81" t="str">
            <v>UPA TORRÕES - C.G 009/2022</v>
          </cell>
          <cell r="E81" t="str">
            <v xml:space="preserve">3.8 - Uniformes, Tecidos e Aviamentos </v>
          </cell>
          <cell r="F81">
            <v>13204801000110</v>
          </cell>
          <cell r="G81" t="str">
            <v>ELETROCAP COMERCIO E REPRESENTAÇÕES EIRELI</v>
          </cell>
          <cell r="H81" t="str">
            <v>B</v>
          </cell>
          <cell r="I81" t="str">
            <v>S</v>
          </cell>
          <cell r="J81" t="str">
            <v>1315</v>
          </cell>
          <cell r="K81">
            <v>45261</v>
          </cell>
          <cell r="L81" t="str">
            <v>26231213204801000110550010000013151006737810</v>
          </cell>
          <cell r="M81" t="str">
            <v>26 -  Pernambuco</v>
          </cell>
          <cell r="N81">
            <v>449.3</v>
          </cell>
        </row>
        <row r="82">
          <cell r="C82" t="str">
            <v>UPA TORRÕES - C.G 009/2022</v>
          </cell>
          <cell r="E82" t="str">
            <v xml:space="preserve">3.8 - Uniformes, Tecidos e Aviamentos </v>
          </cell>
          <cell r="F82">
            <v>13204801000110</v>
          </cell>
          <cell r="G82" t="str">
            <v>ELETROCAP COMERCIO E REPRESENTAÇÕES EIRELI</v>
          </cell>
          <cell r="H82" t="str">
            <v>B</v>
          </cell>
          <cell r="I82" t="str">
            <v>S</v>
          </cell>
          <cell r="J82" t="str">
            <v>1330</v>
          </cell>
          <cell r="K82">
            <v>45271</v>
          </cell>
          <cell r="L82" t="str">
            <v>26231213204801000110550010000013301004078068</v>
          </cell>
          <cell r="M82" t="str">
            <v>26 -  Pernambuco</v>
          </cell>
          <cell r="N82">
            <v>1133.8499999999999</v>
          </cell>
        </row>
        <row r="83">
          <cell r="C83" t="str">
            <v>UPA TORRÕES - C.G 009/2022</v>
          </cell>
          <cell r="E83" t="str">
            <v>3.99 - Outras despesas com Material de Consumo</v>
          </cell>
          <cell r="F83">
            <v>32311246000170</v>
          </cell>
          <cell r="G83" t="str">
            <v>HIPROMED-MORIAH COMERCIO</v>
          </cell>
          <cell r="H83" t="str">
            <v>B</v>
          </cell>
          <cell r="I83" t="str">
            <v>S</v>
          </cell>
          <cell r="J83" t="str">
            <v>8978</v>
          </cell>
          <cell r="K83">
            <v>45267</v>
          </cell>
          <cell r="L83" t="str">
            <v>26231232311246000170558030000089781095792106</v>
          </cell>
          <cell r="M83" t="str">
            <v>26 -  Pernambuco</v>
          </cell>
          <cell r="N83">
            <v>1623</v>
          </cell>
        </row>
        <row r="84">
          <cell r="C84" t="str">
            <v>UPA TORRÕES - C.G 009/2022</v>
          </cell>
          <cell r="E84" t="str">
            <v>3.6 - Material de Expediente</v>
          </cell>
          <cell r="F84">
            <v>8587400000157</v>
          </cell>
          <cell r="G84" t="str">
            <v>ADRIANO JOSÉ DE SOUSA LTDA</v>
          </cell>
          <cell r="H84" t="str">
            <v>B</v>
          </cell>
          <cell r="I84" t="str">
            <v>S</v>
          </cell>
          <cell r="J84" t="str">
            <v>23648</v>
          </cell>
          <cell r="K84">
            <v>45272</v>
          </cell>
          <cell r="L84" t="str">
            <v>26231208587400000157550010000236481036602648</v>
          </cell>
          <cell r="M84" t="str">
            <v>26 -  Pernambuco</v>
          </cell>
          <cell r="N84">
            <v>575</v>
          </cell>
        </row>
        <row r="85">
          <cell r="C85" t="str">
            <v>UPA TORRÕES - C.G 009/2022</v>
          </cell>
          <cell r="E85" t="str">
            <v>3.6 - Material de Expediente</v>
          </cell>
          <cell r="F85">
            <v>8587400000157</v>
          </cell>
          <cell r="G85" t="str">
            <v>ADRIANO JOSÉ DE SOUSA LTDA</v>
          </cell>
          <cell r="H85" t="str">
            <v>B</v>
          </cell>
          <cell r="I85" t="str">
            <v>S</v>
          </cell>
          <cell r="J85" t="str">
            <v>23651</v>
          </cell>
          <cell r="K85">
            <v>45274</v>
          </cell>
          <cell r="L85" t="str">
            <v>26231208587400000157550010000236511373709486</v>
          </cell>
          <cell r="M85" t="str">
            <v>26 -  Pernambuco</v>
          </cell>
          <cell r="N85">
            <v>667.8</v>
          </cell>
        </row>
        <row r="86">
          <cell r="C86" t="str">
            <v>UPA TORRÕES - C.G 009/2022</v>
          </cell>
          <cell r="E86" t="str">
            <v>3.6 - Material de Expediente</v>
          </cell>
          <cell r="F86">
            <v>24073694000155</v>
          </cell>
          <cell r="G86" t="str">
            <v>L COMERCIO DE INFORMATICA LTDA</v>
          </cell>
          <cell r="H86" t="str">
            <v>B</v>
          </cell>
          <cell r="I86" t="str">
            <v>S</v>
          </cell>
          <cell r="J86" t="str">
            <v>27510</v>
          </cell>
          <cell r="K86">
            <v>45266</v>
          </cell>
          <cell r="L86" t="str">
            <v>26231224073694000155550020000275101000073889</v>
          </cell>
          <cell r="M86" t="str">
            <v>26 -  Pernambuco</v>
          </cell>
          <cell r="N86">
            <v>1731.12</v>
          </cell>
        </row>
        <row r="87">
          <cell r="C87" t="str">
            <v>UPA TORRÕES - C.G 009/2022</v>
          </cell>
          <cell r="E87" t="str">
            <v>3.6 - Material de Expediente</v>
          </cell>
          <cell r="F87">
            <v>11142529000166</v>
          </cell>
          <cell r="G87" t="str">
            <v>DISFA-DISTRIBUIDORA FACIL LTDA</v>
          </cell>
          <cell r="H87" t="str">
            <v>B</v>
          </cell>
          <cell r="I87" t="str">
            <v>S</v>
          </cell>
          <cell r="J87" t="str">
            <v>131846</v>
          </cell>
          <cell r="K87">
            <v>45271</v>
          </cell>
          <cell r="L87" t="str">
            <v>26231211142529000166550010001318461001393881</v>
          </cell>
          <cell r="M87" t="str">
            <v>26 -  Pernambuco</v>
          </cell>
          <cell r="N87">
            <v>267.82</v>
          </cell>
        </row>
        <row r="88">
          <cell r="C88" t="str">
            <v>UPA TORRÕES - C.G 009/2022</v>
          </cell>
          <cell r="E88" t="str">
            <v>3.6 - Material de Expediente</v>
          </cell>
          <cell r="F88">
            <v>24348443000136</v>
          </cell>
          <cell r="G88" t="str">
            <v>FRANCRIS LIVRARIA E PAPELARIA LTDA-ME</v>
          </cell>
          <cell r="H88" t="str">
            <v>B</v>
          </cell>
          <cell r="I88" t="str">
            <v>S</v>
          </cell>
          <cell r="J88" t="str">
            <v>18866</v>
          </cell>
          <cell r="K88">
            <v>45269</v>
          </cell>
          <cell r="L88" t="str">
            <v>26231224348443000136550010000188661130556501</v>
          </cell>
          <cell r="M88" t="str">
            <v>26 -  Pernambuco</v>
          </cell>
          <cell r="N88">
            <v>218.95</v>
          </cell>
        </row>
        <row r="89">
          <cell r="C89" t="str">
            <v>UPA TORRÕES - C.G 009/2022</v>
          </cell>
          <cell r="E89" t="str">
            <v>3.6 - Material de Expediente</v>
          </cell>
          <cell r="F89">
            <v>15610582000103</v>
          </cell>
          <cell r="G89" t="str">
            <v>ETIQUETAS RECIFE</v>
          </cell>
          <cell r="H89" t="str">
            <v>B</v>
          </cell>
          <cell r="I89" t="str">
            <v>S</v>
          </cell>
          <cell r="J89" t="str">
            <v>813</v>
          </cell>
          <cell r="K89">
            <v>45279</v>
          </cell>
          <cell r="L89" t="str">
            <v>26231215610582000103550010000008131666657593</v>
          </cell>
          <cell r="M89" t="str">
            <v>26 -  Pernambuco</v>
          </cell>
          <cell r="N89">
            <v>525</v>
          </cell>
        </row>
        <row r="90">
          <cell r="C90" t="str">
            <v>UPA TORRÕES - C.G 009/2022</v>
          </cell>
          <cell r="E90" t="str">
            <v>3.6 - Material de Expediente</v>
          </cell>
          <cell r="F90">
            <v>43559107000187</v>
          </cell>
          <cell r="G90" t="str">
            <v>SARHA LIMA GUSMÃO NERES</v>
          </cell>
          <cell r="H90" t="str">
            <v>B</v>
          </cell>
          <cell r="I90" t="str">
            <v>S</v>
          </cell>
          <cell r="J90" t="str">
            <v>1072</v>
          </cell>
          <cell r="K90">
            <v>45280</v>
          </cell>
          <cell r="L90" t="str">
            <v>26231243559107000187550010000010721749954245</v>
          </cell>
          <cell r="M90" t="str">
            <v>26 -  Pernambuco</v>
          </cell>
          <cell r="N90">
            <v>1892</v>
          </cell>
        </row>
        <row r="91">
          <cell r="C91" t="str">
            <v>UPA TORRÕES - C.G 009/2022</v>
          </cell>
          <cell r="E91" t="str">
            <v>3.14 - Alimentação Preparada</v>
          </cell>
          <cell r="F91">
            <v>8587400000157</v>
          </cell>
          <cell r="G91" t="str">
            <v>ADRIANO JOSÉ DE SOUSA LTDA</v>
          </cell>
          <cell r="H91" t="str">
            <v>B</v>
          </cell>
          <cell r="I91" t="str">
            <v>S</v>
          </cell>
          <cell r="J91" t="str">
            <v>23648</v>
          </cell>
          <cell r="K91">
            <v>45272</v>
          </cell>
          <cell r="L91" t="str">
            <v>26231208587400000157550010000236481036602648</v>
          </cell>
          <cell r="M91" t="str">
            <v>26 -  Pernambuco</v>
          </cell>
          <cell r="N91">
            <v>924.35</v>
          </cell>
        </row>
        <row r="92">
          <cell r="C92" t="str">
            <v>UPA TORRÕES - C.G 009/2022</v>
          </cell>
          <cell r="E92" t="str">
            <v>3.14 - Alimentação Preparada</v>
          </cell>
          <cell r="F92">
            <v>11142529000166</v>
          </cell>
          <cell r="G92" t="str">
            <v>DISFA-DISTRIBUIDORA FACIL LTDA</v>
          </cell>
          <cell r="H92" t="str">
            <v>B</v>
          </cell>
          <cell r="I92" t="str">
            <v>S</v>
          </cell>
          <cell r="J92" t="str">
            <v>131846</v>
          </cell>
          <cell r="K92">
            <v>45271</v>
          </cell>
          <cell r="L92" t="str">
            <v>26231211142529000166550010001318461001393881</v>
          </cell>
          <cell r="M92" t="str">
            <v>26 -  Pernambuco</v>
          </cell>
          <cell r="N92">
            <v>52.8</v>
          </cell>
        </row>
        <row r="93">
          <cell r="C93" t="str">
            <v>UPA TORRÕES - C.G 009/2022</v>
          </cell>
          <cell r="E93" t="str">
            <v>3.14 - Alimentação Preparada</v>
          </cell>
          <cell r="F93">
            <v>22006201000139</v>
          </cell>
          <cell r="G93" t="str">
            <v>FORTPEL-PE</v>
          </cell>
          <cell r="H93" t="str">
            <v>B</v>
          </cell>
          <cell r="I93" t="str">
            <v>S</v>
          </cell>
          <cell r="J93" t="str">
            <v>214234</v>
          </cell>
          <cell r="K93">
            <v>45278</v>
          </cell>
          <cell r="L93" t="str">
            <v>26231222006201000139550000002142341102142342</v>
          </cell>
          <cell r="M93" t="str">
            <v>26 -  Pernambuco</v>
          </cell>
          <cell r="N93">
            <v>48.8</v>
          </cell>
        </row>
        <row r="94">
          <cell r="C94" t="str">
            <v>UPA TORRÕES - C.G 009/2022</v>
          </cell>
          <cell r="E94" t="str">
            <v>3.14 - Alimentação Preparada</v>
          </cell>
          <cell r="F94">
            <v>11840014000130</v>
          </cell>
          <cell r="G94" t="str">
            <v>MACROPAC PROTEÇÃO E EMBALAGEM LTDA</v>
          </cell>
          <cell r="H94" t="str">
            <v>B</v>
          </cell>
          <cell r="I94" t="str">
            <v>S</v>
          </cell>
          <cell r="J94" t="str">
            <v>455882</v>
          </cell>
          <cell r="K94">
            <v>45273</v>
          </cell>
          <cell r="L94" t="str">
            <v>26231211840014000130550010004558821202060645</v>
          </cell>
          <cell r="M94" t="str">
            <v>26 -  Pernambuco</v>
          </cell>
          <cell r="N94">
            <v>448.8</v>
          </cell>
        </row>
        <row r="95">
          <cell r="C95" t="str">
            <v>UPA TORRÕES - C.G 009/2022</v>
          </cell>
          <cell r="E95" t="str">
            <v>3.14 - Alimentação Preparada</v>
          </cell>
          <cell r="F95">
            <v>28296399000119</v>
          </cell>
          <cell r="G95" t="str">
            <v>AVANNTE COMERCIO E SERVIÇOS LTDA</v>
          </cell>
          <cell r="H95" t="str">
            <v>B</v>
          </cell>
          <cell r="I95" t="str">
            <v>S</v>
          </cell>
          <cell r="J95" t="str">
            <v>240</v>
          </cell>
          <cell r="K95">
            <v>45260</v>
          </cell>
          <cell r="L95" t="str">
            <v>26231128296399000119550010000002401000018432</v>
          </cell>
          <cell r="M95" t="str">
            <v>26 -  Pernambuco</v>
          </cell>
          <cell r="N95">
            <v>15480</v>
          </cell>
        </row>
        <row r="96">
          <cell r="C96" t="str">
            <v>UPA TORRÕES - C.G 009/2022</v>
          </cell>
          <cell r="E96" t="str">
            <v>3.14 - Alimentação Preparada</v>
          </cell>
          <cell r="F96">
            <v>28296399000119</v>
          </cell>
          <cell r="G96" t="str">
            <v>AVANNTE COMERCIO E SERVIÇOS LTDA</v>
          </cell>
          <cell r="H96" t="str">
            <v>B</v>
          </cell>
          <cell r="I96" t="str">
            <v>S</v>
          </cell>
          <cell r="J96" t="str">
            <v>241</v>
          </cell>
          <cell r="K96">
            <v>45260</v>
          </cell>
          <cell r="L96" t="str">
            <v>26231128296399000119550010000002411000018448</v>
          </cell>
          <cell r="M96" t="str">
            <v>26 -  Pernambuco</v>
          </cell>
          <cell r="N96">
            <v>40326</v>
          </cell>
        </row>
        <row r="97">
          <cell r="C97" t="str">
            <v>UPA TORRÕES - C.G 009/2022</v>
          </cell>
          <cell r="E97" t="str">
            <v>3.14 - Alimentação Preparada</v>
          </cell>
          <cell r="F97">
            <v>28296399000119</v>
          </cell>
          <cell r="G97" t="str">
            <v>AVANNTE COMERCIO E SERVIÇOS LTDA</v>
          </cell>
          <cell r="H97" t="str">
            <v>B</v>
          </cell>
          <cell r="I97" t="str">
            <v>S</v>
          </cell>
          <cell r="J97" t="str">
            <v>279</v>
          </cell>
          <cell r="K97">
            <v>45288</v>
          </cell>
          <cell r="L97" t="str">
            <v>26231228296399000119550010000002791000019143</v>
          </cell>
          <cell r="M97" t="str">
            <v>26 -  Pernambuco</v>
          </cell>
          <cell r="N97">
            <v>41052</v>
          </cell>
        </row>
        <row r="98">
          <cell r="C98" t="str">
            <v>UPA TORRÕES - C.G 009/2022</v>
          </cell>
          <cell r="E98" t="str">
            <v>3.14 - Alimentação Preparada</v>
          </cell>
          <cell r="F98">
            <v>28296399000119</v>
          </cell>
          <cell r="G98" t="str">
            <v>AVANNTE COMERCIO E SERVIÇOS LTDA</v>
          </cell>
          <cell r="H98" t="str">
            <v>B</v>
          </cell>
          <cell r="I98" t="str">
            <v>S</v>
          </cell>
          <cell r="J98" t="str">
            <v>280</v>
          </cell>
          <cell r="K98">
            <v>45288</v>
          </cell>
          <cell r="L98" t="str">
            <v>26231228296399000119550010000002801000019152</v>
          </cell>
          <cell r="M98" t="str">
            <v>26 -  Pernambuco</v>
          </cell>
          <cell r="N98">
            <v>15996</v>
          </cell>
        </row>
        <row r="99">
          <cell r="C99" t="str">
            <v>UPA TORRÕES - C.G 009/2022</v>
          </cell>
          <cell r="E99" t="str">
            <v>3.14 - Alimentação Preparada</v>
          </cell>
          <cell r="F99">
            <v>70089974000179</v>
          </cell>
          <cell r="G99" t="str">
            <v>CADAN</v>
          </cell>
          <cell r="H99" t="str">
            <v>B</v>
          </cell>
          <cell r="I99" t="str">
            <v>S</v>
          </cell>
          <cell r="J99" t="str">
            <v>5029912</v>
          </cell>
          <cell r="K99">
            <v>45268</v>
          </cell>
          <cell r="L99" t="str">
            <v>26231270089974000179550010050299121598680027</v>
          </cell>
          <cell r="M99" t="str">
            <v>26 -  Pernambuco</v>
          </cell>
          <cell r="N99">
            <v>401.82</v>
          </cell>
        </row>
        <row r="100">
          <cell r="C100" t="str">
            <v>UPA TORRÕES - C.G 009/2022</v>
          </cell>
          <cell r="E100" t="str">
            <v>3.14 - Alimentação Preparada</v>
          </cell>
          <cell r="F100">
            <v>70089974000179</v>
          </cell>
          <cell r="G100" t="str">
            <v>CADAN</v>
          </cell>
          <cell r="H100" t="str">
            <v>B</v>
          </cell>
          <cell r="I100" t="str">
            <v>S</v>
          </cell>
          <cell r="J100" t="str">
            <v>5035172</v>
          </cell>
          <cell r="K100">
            <v>45275</v>
          </cell>
          <cell r="L100" t="str">
            <v>26231270089974000179550010050351721262324870</v>
          </cell>
          <cell r="M100" t="str">
            <v>26 -  Pernambuco</v>
          </cell>
          <cell r="N100">
            <v>270</v>
          </cell>
        </row>
        <row r="101">
          <cell r="C101" t="str">
            <v>UPA TORRÕES - C.G 009/2022</v>
          </cell>
          <cell r="E101" t="str">
            <v>3.14 - Alimentação Preparada</v>
          </cell>
          <cell r="F101">
            <v>43330918000101</v>
          </cell>
          <cell r="G101" t="str">
            <v>DISTRIBUIDORA JJ</v>
          </cell>
          <cell r="H101" t="str">
            <v>B</v>
          </cell>
          <cell r="I101" t="str">
            <v>S</v>
          </cell>
          <cell r="J101" t="str">
            <v>9282</v>
          </cell>
          <cell r="K101">
            <v>44937</v>
          </cell>
          <cell r="L101" t="str">
            <v>26231243330918000101550010000092821759106821</v>
          </cell>
          <cell r="M101" t="str">
            <v>26 -  Pernambuco</v>
          </cell>
          <cell r="N101">
            <v>384</v>
          </cell>
        </row>
        <row r="102">
          <cell r="C102" t="str">
            <v>UPA TORRÕES - C.G 009/2022</v>
          </cell>
          <cell r="E102" t="str">
            <v>5.18 - Teledonia Fixa</v>
          </cell>
          <cell r="F102">
            <v>3423730000193</v>
          </cell>
          <cell r="G102" t="str">
            <v>SMART TELECOMUNICACOES E SERVICOS LTDA.</v>
          </cell>
          <cell r="H102" t="str">
            <v>S</v>
          </cell>
          <cell r="I102" t="str">
            <v>N</v>
          </cell>
          <cell r="J102" t="str">
            <v>446216777</v>
          </cell>
          <cell r="K102">
            <v>45302</v>
          </cell>
          <cell r="M102" t="str">
            <v>2611606 - Recife - PE</v>
          </cell>
          <cell r="N102">
            <v>547.33000000000004</v>
          </cell>
        </row>
        <row r="103">
          <cell r="C103" t="str">
            <v>UPA TORRÕES - C.G 009/2022</v>
          </cell>
          <cell r="E103" t="str">
            <v>5.13 - Água e Esgoto</v>
          </cell>
          <cell r="F103">
            <v>9769035000164</v>
          </cell>
          <cell r="G103" t="str">
            <v>COMPANHIA PERNAMBUCANA DE SANEAMENTO</v>
          </cell>
          <cell r="H103" t="str">
            <v>S</v>
          </cell>
          <cell r="I103" t="str">
            <v>N</v>
          </cell>
          <cell r="J103" t="str">
            <v>12/2023</v>
          </cell>
          <cell r="K103">
            <v>45288</v>
          </cell>
          <cell r="M103" t="str">
            <v>2611606 - Recife - PE</v>
          </cell>
          <cell r="N103">
            <v>9678.18</v>
          </cell>
        </row>
        <row r="104">
          <cell r="C104" t="str">
            <v>UPA TORRÕES - C.G 009/2022</v>
          </cell>
          <cell r="E104" t="str">
            <v>5.12 - Energia Elétrica</v>
          </cell>
          <cell r="F104">
            <v>10835932000108</v>
          </cell>
          <cell r="G104" t="str">
            <v>COMPANHIA ENERGETICA DE PERNAMBUCO</v>
          </cell>
          <cell r="H104" t="str">
            <v>S</v>
          </cell>
          <cell r="I104" t="str">
            <v>S</v>
          </cell>
          <cell r="J104" t="str">
            <v>289177531</v>
          </cell>
          <cell r="K104">
            <v>45292</v>
          </cell>
          <cell r="L104" t="str">
            <v>26240110835932000108660002891775311049195540</v>
          </cell>
          <cell r="M104" t="str">
            <v>2611606 - Recife - PE</v>
          </cell>
          <cell r="N104">
            <v>22443.61</v>
          </cell>
        </row>
        <row r="105">
          <cell r="C105" t="str">
            <v>UPA TORRÕES - C.G 009/2022</v>
          </cell>
          <cell r="E105" t="str">
            <v>5.3 - Locação de Máquinas e Equipamentos</v>
          </cell>
          <cell r="F105">
            <v>22400267000109</v>
          </cell>
          <cell r="G105" t="str">
            <v>AÇÃO SERVIÇOS TELECOM LTDA</v>
          </cell>
          <cell r="H105" t="str">
            <v>S</v>
          </cell>
          <cell r="I105" t="str">
            <v>N</v>
          </cell>
          <cell r="J105" t="str">
            <v>06012024</v>
          </cell>
          <cell r="K105">
            <v>45293</v>
          </cell>
          <cell r="M105" t="str">
            <v>2611606 - Recife - PE</v>
          </cell>
          <cell r="N105">
            <v>13080.8</v>
          </cell>
        </row>
        <row r="106">
          <cell r="C106" t="str">
            <v>UPA TORRÕES - C.G 009/2022</v>
          </cell>
          <cell r="E106" t="str">
            <v>5.3 - Locação de Máquinas e Equipamentos</v>
          </cell>
          <cell r="F106">
            <v>14543772000184</v>
          </cell>
          <cell r="G106" t="str">
            <v>BRAVO LOCAÇÃO DE MAQUINAS E EQUIPAMENTOS LTDA</v>
          </cell>
          <cell r="H106" t="str">
            <v>S</v>
          </cell>
          <cell r="I106" t="str">
            <v>N</v>
          </cell>
          <cell r="J106" t="str">
            <v>9998</v>
          </cell>
          <cell r="K106">
            <v>45293</v>
          </cell>
          <cell r="M106" t="str">
            <v>2611606 - Recife - PE</v>
          </cell>
          <cell r="N106">
            <v>2000</v>
          </cell>
        </row>
        <row r="107">
          <cell r="C107" t="str">
            <v>UPA TORRÕES - C.G 009/2022</v>
          </cell>
          <cell r="E107" t="str">
            <v>5.3 - Locação de Máquinas e Equipamentos</v>
          </cell>
          <cell r="F107">
            <v>26081685000131</v>
          </cell>
          <cell r="G107" t="str">
            <v>CG REFRIGERAÇÕES LTDA</v>
          </cell>
          <cell r="H107" t="str">
            <v>S</v>
          </cell>
          <cell r="I107" t="str">
            <v>N</v>
          </cell>
          <cell r="J107" t="str">
            <v>10063</v>
          </cell>
          <cell r="K107">
            <v>45294</v>
          </cell>
          <cell r="M107" t="str">
            <v>2611606 - Recife - PE</v>
          </cell>
          <cell r="N107">
            <v>960</v>
          </cell>
        </row>
        <row r="108">
          <cell r="C108" t="str">
            <v>UPA TORRÕES - C.G 009/2022</v>
          </cell>
          <cell r="E108" t="str">
            <v>5.3 - Locação de Máquinas e Equipamentos</v>
          </cell>
          <cell r="F108">
            <v>331788002405</v>
          </cell>
          <cell r="G108" t="str">
            <v>AIR LIQUIDE BRASIL LTDA</v>
          </cell>
          <cell r="H108" t="str">
            <v>S</v>
          </cell>
          <cell r="I108" t="str">
            <v>N</v>
          </cell>
          <cell r="J108" t="str">
            <v>50500</v>
          </cell>
          <cell r="K108">
            <v>45288</v>
          </cell>
          <cell r="M108" t="str">
            <v>2602902 - Cabo de Santo Agostinho - PE</v>
          </cell>
          <cell r="N108">
            <v>5781.52</v>
          </cell>
        </row>
        <row r="109">
          <cell r="C109" t="str">
            <v>UPA TORRÕES - C.G 009/2022</v>
          </cell>
          <cell r="E109" t="str">
            <v>5.3 - Locação de Máquinas e Equipamentos</v>
          </cell>
          <cell r="F109">
            <v>18630942000119</v>
          </cell>
          <cell r="G109" t="str">
            <v>PROVTEL TECNOLOGIA SERVIÇOS GERENCIAS LTDA</v>
          </cell>
          <cell r="H109" t="str">
            <v>S</v>
          </cell>
          <cell r="I109" t="str">
            <v>S</v>
          </cell>
          <cell r="J109" t="str">
            <v>3329</v>
          </cell>
          <cell r="K109">
            <v>45293</v>
          </cell>
          <cell r="M109" t="str">
            <v>2611606 - Recife - PE</v>
          </cell>
          <cell r="N109">
            <v>4246</v>
          </cell>
        </row>
        <row r="110">
          <cell r="C110" t="str">
            <v>UPA TORRÕES - C.G 009/2022</v>
          </cell>
          <cell r="E110" t="str">
            <v>5.3 - Locação de Máquinas e Equipamentos</v>
          </cell>
          <cell r="F110">
            <v>59105999000186</v>
          </cell>
          <cell r="G110" t="str">
            <v>WHIRLPOOL S/A ELETRODOMESTICOS</v>
          </cell>
          <cell r="H110" t="str">
            <v>S</v>
          </cell>
          <cell r="I110" t="str">
            <v>N</v>
          </cell>
          <cell r="J110" t="str">
            <v>3000953314</v>
          </cell>
          <cell r="K110">
            <v>45270</v>
          </cell>
          <cell r="M110" t="str">
            <v>3550308 - São Paulo - SP</v>
          </cell>
          <cell r="N110">
            <v>187.09</v>
          </cell>
        </row>
        <row r="111">
          <cell r="C111" t="str">
            <v>UPA TORRÕES - C.G 009/2022</v>
          </cell>
          <cell r="E111" t="str">
            <v>5.3 - Locação de Máquinas e Equipamentos</v>
          </cell>
          <cell r="F111">
            <v>43559107000187</v>
          </cell>
          <cell r="G111" t="str">
            <v>SARAH LIMA GUSMAO NERES EPP</v>
          </cell>
          <cell r="H111" t="str">
            <v>S</v>
          </cell>
          <cell r="I111" t="str">
            <v>N</v>
          </cell>
          <cell r="J111" t="str">
            <v>01191</v>
          </cell>
          <cell r="K111">
            <v>45296</v>
          </cell>
          <cell r="M111" t="str">
            <v>2611606 - Recife - PE</v>
          </cell>
          <cell r="N111">
            <v>3420</v>
          </cell>
        </row>
        <row r="112">
          <cell r="C112" t="str">
            <v>UPA TORRÕES - C.G 009/2022</v>
          </cell>
          <cell r="E112" t="str">
            <v>5.3 - Locação de Máquinas e Equipamentos</v>
          </cell>
          <cell r="F112">
            <v>43559107000187</v>
          </cell>
          <cell r="G112" t="str">
            <v>SARAH LIMA GUSMAO NERES EPP</v>
          </cell>
          <cell r="H112" t="str">
            <v>S</v>
          </cell>
          <cell r="I112" t="str">
            <v>N</v>
          </cell>
          <cell r="J112" t="str">
            <v>01192</v>
          </cell>
          <cell r="K112">
            <v>45296</v>
          </cell>
          <cell r="M112" t="str">
            <v>2611606 - Recife - PE</v>
          </cell>
          <cell r="N112">
            <v>2640</v>
          </cell>
        </row>
        <row r="113">
          <cell r="C113" t="str">
            <v>UPA TORRÕES - C.G 009/2022</v>
          </cell>
          <cell r="E113" t="str">
            <v>5.1 - Locação de Equipamentos Médicos-Hospitalares</v>
          </cell>
          <cell r="F113">
            <v>24380578002041</v>
          </cell>
          <cell r="G113" t="str">
            <v>WHITE MARTINS GASES INDUSTRIAIS DO NORDESTE LTDA</v>
          </cell>
          <cell r="H113" t="str">
            <v>S</v>
          </cell>
          <cell r="I113" t="str">
            <v>N</v>
          </cell>
          <cell r="J113" t="str">
            <v>94160191</v>
          </cell>
          <cell r="K113">
            <v>45272</v>
          </cell>
          <cell r="M113" t="str">
            <v>2607901 - Jaboatão dos Guararapes - PE</v>
          </cell>
          <cell r="N113">
            <v>2674.86</v>
          </cell>
        </row>
        <row r="114">
          <cell r="C114" t="str">
            <v>UPA TORRÕES - C.G 009/2022</v>
          </cell>
          <cell r="E114" t="str">
            <v>5.1 - Locação de Equipamentos Médicos-Hospitalares</v>
          </cell>
          <cell r="F114">
            <v>5011743000180</v>
          </cell>
          <cell r="G114" t="str">
            <v xml:space="preserve">ALMERI ANGELO SALVIANO DA SILVA </v>
          </cell>
          <cell r="H114" t="str">
            <v>S</v>
          </cell>
          <cell r="I114" t="str">
            <v>N</v>
          </cell>
          <cell r="J114" t="str">
            <v>6194</v>
          </cell>
          <cell r="K114">
            <v>45265</v>
          </cell>
          <cell r="M114" t="str">
            <v>2611606 - Recife - PE</v>
          </cell>
          <cell r="N114">
            <v>1600</v>
          </cell>
        </row>
        <row r="115">
          <cell r="C115" t="str">
            <v>UPA TORRÕES - C.G 009/2022</v>
          </cell>
          <cell r="E115" t="str">
            <v>5.1 - Locação de Equipamentos Médicos-Hospitalares</v>
          </cell>
          <cell r="F115">
            <v>18271934000123</v>
          </cell>
          <cell r="G115" t="str">
            <v xml:space="preserve">NOVA BIOMEDICAL DIAGNOSTICO MEDICOS E BIOTECNOLOGIA LTDA </v>
          </cell>
          <cell r="H115" t="str">
            <v>S</v>
          </cell>
          <cell r="I115" t="str">
            <v>N</v>
          </cell>
          <cell r="J115" t="str">
            <v>2018842</v>
          </cell>
          <cell r="K115">
            <v>45307</v>
          </cell>
          <cell r="M115" t="str">
            <v>3144805 - Nova Lima - MG</v>
          </cell>
          <cell r="N115">
            <v>1500</v>
          </cell>
        </row>
        <row r="116">
          <cell r="C116" t="str">
            <v>UPA TORRÕES - C.G 009/2022</v>
          </cell>
          <cell r="E116" t="str">
            <v>5.16 - Serviços Médico-Hospitalares, Odotonlogia e Laboratoriais</v>
          </cell>
          <cell r="F116">
            <v>46705567000164</v>
          </cell>
          <cell r="G116" t="str">
            <v>RESFISIO FISIOTERAPIA LTDA</v>
          </cell>
          <cell r="H116" t="str">
            <v>S</v>
          </cell>
          <cell r="I116" t="str">
            <v>S</v>
          </cell>
          <cell r="J116" t="str">
            <v>125</v>
          </cell>
          <cell r="K116">
            <v>45295</v>
          </cell>
          <cell r="L116" t="str">
            <v>VDPXFMUA</v>
          </cell>
          <cell r="M116" t="str">
            <v>2611606 - Recife - PE</v>
          </cell>
          <cell r="N116">
            <v>22296</v>
          </cell>
        </row>
        <row r="117">
          <cell r="C117" t="str">
            <v>UPA TORRÕES - C.G 009/2022</v>
          </cell>
          <cell r="E117" t="str">
            <v>5.16 - Serviços Médico-Hospitalares, Odotonlogia e Laboratoriais</v>
          </cell>
          <cell r="F117">
            <v>35369111000154</v>
          </cell>
          <cell r="G117" t="str">
            <v>ASSOCIAÇÃO ADOLFO LUTZ DE PESQUISAS E DIAGNOSTICOS</v>
          </cell>
          <cell r="H117" t="str">
            <v>S</v>
          </cell>
          <cell r="I117" t="str">
            <v>S</v>
          </cell>
          <cell r="J117" t="str">
            <v>20</v>
          </cell>
          <cell r="K117">
            <v>45293</v>
          </cell>
          <cell r="L117" t="str">
            <v>RVTLNFLW</v>
          </cell>
          <cell r="M117" t="str">
            <v>2611606 - Recife - PE</v>
          </cell>
          <cell r="N117">
            <v>36000</v>
          </cell>
        </row>
        <row r="118">
          <cell r="C118" t="str">
            <v>UPA TORRÕES - C.G 009/2022</v>
          </cell>
          <cell r="E118" t="str">
            <v>5.8 - Locação de Veículos Automotores</v>
          </cell>
          <cell r="F118">
            <v>29932922000119</v>
          </cell>
          <cell r="G118" t="str">
            <v>MEDLIFE LOCAÇÃO DE MAQUINAS E EQUIPAMENTOS LTDA</v>
          </cell>
          <cell r="H118" t="str">
            <v>S</v>
          </cell>
          <cell r="I118" t="str">
            <v>N</v>
          </cell>
          <cell r="J118" t="str">
            <v>749</v>
          </cell>
          <cell r="K118">
            <v>45292</v>
          </cell>
          <cell r="M118" t="str">
            <v>2611606 - Recife - PE</v>
          </cell>
          <cell r="N118">
            <v>14000</v>
          </cell>
        </row>
        <row r="119">
          <cell r="C119" t="str">
            <v>UPA TORRÕES - C.G 009/2022</v>
          </cell>
          <cell r="E119" t="str">
            <v>5.15 - Serviços Domésticos</v>
          </cell>
          <cell r="F119">
            <v>31675417000188</v>
          </cell>
          <cell r="G119" t="str">
            <v>LAVECLIN LAVANDERIA HOSPITALAR LTDA</v>
          </cell>
          <cell r="H119" t="str">
            <v>S</v>
          </cell>
          <cell r="I119" t="str">
            <v>S</v>
          </cell>
          <cell r="J119" t="str">
            <v>624</v>
          </cell>
          <cell r="K119">
            <v>45293</v>
          </cell>
          <cell r="L119" t="str">
            <v>CQPT82436</v>
          </cell>
          <cell r="M119" t="str">
            <v>2611606 - Recife - PE</v>
          </cell>
          <cell r="N119">
            <v>2694.78</v>
          </cell>
        </row>
        <row r="120">
          <cell r="C120" t="str">
            <v>UPA TORRÕES - C.G 009/2022</v>
          </cell>
          <cell r="E120" t="str">
            <v>5.10 - Detetização/Tratamento de Resíduos e Afins</v>
          </cell>
          <cell r="F120">
            <v>26893667000154</v>
          </cell>
          <cell r="G120" t="str">
            <v xml:space="preserve">AMBIPAR HEALTH WASTE SERVICES S.A </v>
          </cell>
          <cell r="H120" t="str">
            <v>S</v>
          </cell>
          <cell r="I120" t="str">
            <v>S</v>
          </cell>
          <cell r="J120" t="str">
            <v>36373</v>
          </cell>
          <cell r="K120">
            <v>45295</v>
          </cell>
          <cell r="L120" t="str">
            <v>6ELITMAD</v>
          </cell>
          <cell r="M120" t="str">
            <v>2611606 - Recife - PE</v>
          </cell>
          <cell r="N120">
            <v>2937.54</v>
          </cell>
        </row>
        <row r="121">
          <cell r="C121" t="str">
            <v>UPA TORRÕES - C.G 009/2022</v>
          </cell>
          <cell r="E121" t="str">
            <v>5.17 - Manutenção de Software, Certificação Digital e Microfilmagem</v>
          </cell>
          <cell r="F121">
            <v>3613658000167</v>
          </cell>
          <cell r="G121" t="str">
            <v>SEQUENCE INFORMATICA LTDA EPP</v>
          </cell>
          <cell r="H121" t="str">
            <v>S</v>
          </cell>
          <cell r="I121" t="str">
            <v>S</v>
          </cell>
          <cell r="J121" t="str">
            <v>25123</v>
          </cell>
          <cell r="K121">
            <v>45316</v>
          </cell>
          <cell r="L121" t="str">
            <v>KXGYEMLW</v>
          </cell>
          <cell r="M121" t="str">
            <v>2611606 - Recife - PE</v>
          </cell>
          <cell r="N121">
            <v>795.34</v>
          </cell>
        </row>
        <row r="122">
          <cell r="C122" t="str">
            <v>UPA TORRÕES - C.G 009/2022</v>
          </cell>
          <cell r="E122" t="str">
            <v>5.17 - Manutenção de Software, Certificação Digital e Microfilmagem</v>
          </cell>
          <cell r="F122">
            <v>3423683000188</v>
          </cell>
          <cell r="G122" t="str">
            <v xml:space="preserve">ADELTEC INFORMATICA E TECNOLOGIA LTDA ME </v>
          </cell>
          <cell r="H122" t="str">
            <v>S</v>
          </cell>
          <cell r="I122" t="str">
            <v>S</v>
          </cell>
          <cell r="J122" t="str">
            <v>18795</v>
          </cell>
          <cell r="K122">
            <v>45252</v>
          </cell>
          <cell r="L122" t="str">
            <v>TKBZ96247</v>
          </cell>
          <cell r="M122" t="str">
            <v>2611606 - Recife - PE</v>
          </cell>
          <cell r="N122">
            <v>313.95</v>
          </cell>
        </row>
        <row r="123">
          <cell r="C123" t="str">
            <v>UPA TORRÕES - C.G 009/2022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 LTDA</v>
          </cell>
          <cell r="H123" t="str">
            <v>S</v>
          </cell>
          <cell r="I123" t="str">
            <v>S</v>
          </cell>
          <cell r="J123" t="str">
            <v>112596</v>
          </cell>
          <cell r="K123">
            <v>45293</v>
          </cell>
          <cell r="L123" t="str">
            <v>3ZTRHTYH</v>
          </cell>
          <cell r="M123" t="str">
            <v>2611606 - Recife - PE</v>
          </cell>
          <cell r="N123">
            <v>242.96</v>
          </cell>
        </row>
        <row r="124">
          <cell r="C124" t="str">
            <v>UPA TORRÕES - C.G 009/2022</v>
          </cell>
          <cell r="E124" t="str">
            <v>5.17 - Manutenção de Software, Certificação Digital e Microfilmagem</v>
          </cell>
          <cell r="F124">
            <v>92306257000780</v>
          </cell>
          <cell r="G124" t="str">
            <v>MV INFORMATICA NORDESTE LTDA</v>
          </cell>
          <cell r="H124" t="str">
            <v>S</v>
          </cell>
          <cell r="I124" t="str">
            <v>S</v>
          </cell>
          <cell r="J124" t="str">
            <v>67350</v>
          </cell>
          <cell r="K124">
            <v>45297</v>
          </cell>
          <cell r="L124" t="str">
            <v>YSAFFTJD</v>
          </cell>
          <cell r="M124" t="str">
            <v>2611606 - Recife - PE</v>
          </cell>
          <cell r="N124">
            <v>11831.85</v>
          </cell>
        </row>
        <row r="125">
          <cell r="C125" t="str">
            <v>UPA TORRÕES - C.G 009/2022</v>
          </cell>
          <cell r="E125" t="str">
            <v>5.17 - Manutenção de Software, Certificação Digital e Microfilmagem</v>
          </cell>
          <cell r="F125">
            <v>6312868000103</v>
          </cell>
          <cell r="G125" t="str">
            <v>TASCOM INFORMATICA LTDA</v>
          </cell>
          <cell r="H125" t="str">
            <v>S</v>
          </cell>
          <cell r="I125" t="str">
            <v>S</v>
          </cell>
          <cell r="J125" t="str">
            <v>1125</v>
          </cell>
          <cell r="K125">
            <v>45293</v>
          </cell>
          <cell r="L125" t="str">
            <v>FDNC11981</v>
          </cell>
          <cell r="M125" t="str">
            <v>2610707 - Paulista - PE</v>
          </cell>
          <cell r="N125">
            <v>1434.31</v>
          </cell>
        </row>
        <row r="126">
          <cell r="C126" t="str">
            <v>UPA TORRÕES - C.G 009/2022</v>
          </cell>
          <cell r="E126" t="str">
            <v>5.17 - Manutenção de Software, Certificação Digital e Microfilmagem</v>
          </cell>
          <cell r="F126">
            <v>23412408000176</v>
          </cell>
          <cell r="G126" t="str">
            <v xml:space="preserve">WEK TECHNOLOGY IN BUSINESS LTDA ME </v>
          </cell>
          <cell r="H126" t="str">
            <v>S</v>
          </cell>
          <cell r="I126" t="str">
            <v>S</v>
          </cell>
          <cell r="J126" t="str">
            <v>9891</v>
          </cell>
          <cell r="K126">
            <v>45300</v>
          </cell>
          <cell r="L126" t="str">
            <v>A3336C9719BE7F6CB06E85FFC7D02F02</v>
          </cell>
          <cell r="M126" t="str">
            <v>4209102 - Joinville - SC</v>
          </cell>
          <cell r="N126">
            <v>197.04</v>
          </cell>
        </row>
        <row r="127">
          <cell r="C127" t="str">
            <v>UPA TORRÕES - C.G 009/2022</v>
          </cell>
          <cell r="E127" t="str">
            <v>5.17 - Manutenção de Software, Certificação Digital e Microfilmagem</v>
          </cell>
          <cell r="F127">
            <v>23412408000176</v>
          </cell>
          <cell r="G127" t="str">
            <v xml:space="preserve">WEK TECHNOLOGY IN BUSINESS LTDA ME </v>
          </cell>
          <cell r="H127" t="str">
            <v>S</v>
          </cell>
          <cell r="I127" t="str">
            <v>S</v>
          </cell>
          <cell r="J127" t="str">
            <v>9682</v>
          </cell>
          <cell r="K127">
            <v>45295</v>
          </cell>
          <cell r="L127" t="str">
            <v>18A55516432246545844342BFA02DB21</v>
          </cell>
          <cell r="M127" t="str">
            <v>4209102 - Joinville - SC</v>
          </cell>
          <cell r="N127">
            <v>1080</v>
          </cell>
        </row>
        <row r="128">
          <cell r="C128" t="str">
            <v>UPA TORRÕES - C.G 009/2022</v>
          </cell>
          <cell r="E128" t="str">
            <v>5.17 - Manutenção de Software, Certificação Digital e Microfilmagem</v>
          </cell>
          <cell r="F128">
            <v>4069709000102</v>
          </cell>
          <cell r="G128" t="str">
            <v>BIONEXO S.A .</v>
          </cell>
          <cell r="H128" t="str">
            <v>S</v>
          </cell>
          <cell r="I128" t="str">
            <v>S</v>
          </cell>
          <cell r="J128" t="str">
            <v>416258</v>
          </cell>
          <cell r="K128">
            <v>45261</v>
          </cell>
          <cell r="L128" t="str">
            <v>LZUWPVZD</v>
          </cell>
          <cell r="M128" t="str">
            <v>3550308 - São Paulo - SP</v>
          </cell>
          <cell r="N128">
            <v>900</v>
          </cell>
        </row>
        <row r="129">
          <cell r="C129" t="str">
            <v>UPA TORRÕES - C.G 009/2022</v>
          </cell>
          <cell r="E129" t="str">
            <v>5.17 - Manutenção de Software, Certificação Digital e Microfilmagem</v>
          </cell>
          <cell r="F129">
            <v>10891998000115</v>
          </cell>
          <cell r="G129" t="str">
            <v>ADVISERSIT SERVIÇOS EM INFORMATICA LTDA</v>
          </cell>
          <cell r="H129" t="str">
            <v>S</v>
          </cell>
          <cell r="I129" t="str">
            <v>S</v>
          </cell>
          <cell r="J129" t="str">
            <v>1019</v>
          </cell>
          <cell r="K129">
            <v>45293</v>
          </cell>
          <cell r="L129" t="str">
            <v>JISJ81898</v>
          </cell>
          <cell r="M129" t="str">
            <v>2610707 - Paulista - PE</v>
          </cell>
          <cell r="N129">
            <v>1200</v>
          </cell>
        </row>
        <row r="130">
          <cell r="C130" t="str">
            <v>UPA TORRÕES - C.G 009/2022</v>
          </cell>
          <cell r="E130" t="str">
            <v>5.22 - Vigilância Ostensiva / Monitorada</v>
          </cell>
          <cell r="F130">
            <v>7360290000123</v>
          </cell>
          <cell r="G130" t="str">
            <v>SERVAL SERVIÇOS E LIMPEZA LTDA</v>
          </cell>
          <cell r="H130" t="str">
            <v>S</v>
          </cell>
          <cell r="I130" t="str">
            <v>S</v>
          </cell>
          <cell r="J130" t="str">
            <v>51959</v>
          </cell>
          <cell r="K130">
            <v>45294</v>
          </cell>
          <cell r="L130" t="str">
            <v>603572376</v>
          </cell>
          <cell r="M130" t="str">
            <v>2304400 - Fortaleza - CE</v>
          </cell>
          <cell r="N130">
            <v>32752.52</v>
          </cell>
        </row>
        <row r="131">
          <cell r="C131" t="str">
            <v>UPA TORRÕES - C.G 009/2022</v>
          </cell>
          <cell r="E131" t="str">
            <v>5.22 - Vigilância Ostensiva / Monitorada</v>
          </cell>
          <cell r="F131">
            <v>11572781000105</v>
          </cell>
          <cell r="G131" t="str">
            <v>SOSERVI VIGILANCIA LTDA</v>
          </cell>
          <cell r="H131" t="str">
            <v>S</v>
          </cell>
          <cell r="I131" t="str">
            <v>S</v>
          </cell>
          <cell r="J131" t="str">
            <v>9668</v>
          </cell>
          <cell r="K131">
            <v>45279</v>
          </cell>
          <cell r="L131" t="str">
            <v>LGSW05014</v>
          </cell>
          <cell r="M131" t="str">
            <v>2609600 - Olinda - PE</v>
          </cell>
          <cell r="N131">
            <v>21490.66</v>
          </cell>
        </row>
        <row r="132">
          <cell r="C132" t="str">
            <v>UPA TORRÕES - C.G 009/2022</v>
          </cell>
          <cell r="E132" t="str">
            <v>5.10 - Detetização/Tratamento de Resíduos e Afins</v>
          </cell>
          <cell r="F132">
            <v>35474980000149</v>
          </cell>
          <cell r="G132" t="str">
            <v xml:space="preserve">LIMPSERVICE LTDA ME </v>
          </cell>
          <cell r="H132" t="str">
            <v>S</v>
          </cell>
          <cell r="I132" t="str">
            <v>S</v>
          </cell>
          <cell r="J132" t="str">
            <v>5125</v>
          </cell>
          <cell r="K132">
            <v>45264</v>
          </cell>
          <cell r="L132" t="str">
            <v>ETJW07383</v>
          </cell>
          <cell r="M132" t="str">
            <v>2609600 - Olinda - PE</v>
          </cell>
          <cell r="N132">
            <v>342.51</v>
          </cell>
        </row>
        <row r="133">
          <cell r="C133" t="str">
            <v>UPA TORRÕES - C.G 009/2022</v>
          </cell>
          <cell r="E133" t="str">
            <v>5.23 - Limpeza e Conservação</v>
          </cell>
          <cell r="F133">
            <v>9863853000121</v>
          </cell>
          <cell r="G133" t="str">
            <v>SOSERVI - SOCIEDADE DE SERVIÇOS GERAIS LTDA</v>
          </cell>
          <cell r="H133" t="str">
            <v>S</v>
          </cell>
          <cell r="I133" t="str">
            <v>S</v>
          </cell>
          <cell r="J133" t="str">
            <v>74181</v>
          </cell>
          <cell r="K133">
            <v>45264</v>
          </cell>
          <cell r="L133" t="str">
            <v>HTOJ24190</v>
          </cell>
          <cell r="M133" t="str">
            <v>2609600 - Olinda - PE</v>
          </cell>
          <cell r="N133">
            <v>49845.34</v>
          </cell>
        </row>
        <row r="134">
          <cell r="C134" t="str">
            <v>UPA TORRÕES - C.G 009/2022</v>
          </cell>
          <cell r="E134" t="str">
            <v>5.99 - Outros Serviços de Terceiros Pessoa Jurídica</v>
          </cell>
          <cell r="F134">
            <v>35343136000189</v>
          </cell>
          <cell r="G134" t="str">
            <v>EMBRAESTER - EMPRESA BRASILEIRA DE ESTERILIZAÇÕES LTDA</v>
          </cell>
          <cell r="H134" t="str">
            <v>S</v>
          </cell>
          <cell r="I134" t="str">
            <v>S</v>
          </cell>
          <cell r="J134" t="str">
            <v>12719</v>
          </cell>
          <cell r="K134">
            <v>45293</v>
          </cell>
          <cell r="L134" t="str">
            <v>HXMH4KNN</v>
          </cell>
          <cell r="M134" t="str">
            <v>2611606 - Recife - PE</v>
          </cell>
          <cell r="N134">
            <v>8880.2999999999993</v>
          </cell>
        </row>
        <row r="135">
          <cell r="C135" t="str">
            <v>UPA TORRÕES - C.G 009/2022</v>
          </cell>
          <cell r="E135" t="str">
            <v>5.99 - Outros Serviços de Terceiros Pessoa Jurídica</v>
          </cell>
          <cell r="F135">
            <v>45671533000133</v>
          </cell>
          <cell r="G135" t="str">
            <v xml:space="preserve">VITORINO E MAIA ADVOGADOS </v>
          </cell>
          <cell r="H135" t="str">
            <v>S</v>
          </cell>
          <cell r="I135" t="str">
            <v>S</v>
          </cell>
          <cell r="J135" t="str">
            <v>228</v>
          </cell>
          <cell r="K135">
            <v>45293</v>
          </cell>
          <cell r="L135" t="str">
            <v>VLWUJD13</v>
          </cell>
          <cell r="M135" t="str">
            <v>2611606 - Recife - PE</v>
          </cell>
          <cell r="N135">
            <v>2233.5100000000002</v>
          </cell>
        </row>
        <row r="136">
          <cell r="C136" t="str">
            <v>UPA TORRÕES - C.G 009/2022</v>
          </cell>
          <cell r="E136" t="str">
            <v>5.99 - Outros Serviços de Terceiros Pessoa Jurídica</v>
          </cell>
          <cell r="F136">
            <v>21794062000192</v>
          </cell>
          <cell r="G136" t="str">
            <v>ASOS OCUPACIONAL LTDA</v>
          </cell>
          <cell r="H136" t="str">
            <v>S</v>
          </cell>
          <cell r="I136" t="str">
            <v>S</v>
          </cell>
          <cell r="J136" t="str">
            <v>703</v>
          </cell>
          <cell r="K136">
            <v>45293</v>
          </cell>
          <cell r="L136" t="str">
            <v>MFBT95233</v>
          </cell>
          <cell r="M136" t="str">
            <v>2607901 - Jaboatão dos Guararapes - PE</v>
          </cell>
          <cell r="N136">
            <v>3200</v>
          </cell>
        </row>
        <row r="137">
          <cell r="C137" t="str">
            <v>UPA TORRÕES - C.G 009/2022</v>
          </cell>
          <cell r="E137" t="str">
            <v>5.99 - Outros Serviços de Terceiros Pessoa Jurídica</v>
          </cell>
          <cell r="F137">
            <v>7523792000128</v>
          </cell>
          <cell r="G137" t="str">
            <v xml:space="preserve">FARIAS &amp; ROCHA - ADVOCACIA </v>
          </cell>
          <cell r="H137" t="str">
            <v>S</v>
          </cell>
          <cell r="I137" t="str">
            <v>S</v>
          </cell>
          <cell r="J137" t="str">
            <v>1166</v>
          </cell>
          <cell r="K137">
            <v>45293</v>
          </cell>
          <cell r="L137" t="str">
            <v>BFNYUAUI</v>
          </cell>
          <cell r="M137" t="str">
            <v>2611606 - Recife - PE</v>
          </cell>
          <cell r="N137">
            <v>2233.5100000000002</v>
          </cell>
        </row>
        <row r="138">
          <cell r="C138" t="str">
            <v>UPA TORRÕES - C.G 009/2022</v>
          </cell>
          <cell r="E138" t="str">
            <v>5.99 - Outros Serviços de Terceiros Pessoa Jurídica</v>
          </cell>
          <cell r="F138">
            <v>19786063000143</v>
          </cell>
          <cell r="G138" t="str">
            <v xml:space="preserve">MARINHO E CASTRO SERVIÇOS LTDA </v>
          </cell>
          <cell r="H138" t="str">
            <v>S</v>
          </cell>
          <cell r="I138" t="str">
            <v>S</v>
          </cell>
          <cell r="J138" t="str">
            <v>5821</v>
          </cell>
          <cell r="K138">
            <v>45280</v>
          </cell>
          <cell r="L138" t="str">
            <v>IMVC5HZR</v>
          </cell>
          <cell r="M138" t="str">
            <v>2611606 - Recife - PE</v>
          </cell>
          <cell r="N138">
            <v>4100</v>
          </cell>
        </row>
        <row r="139">
          <cell r="C139" t="str">
            <v>UPA TORRÕES - C.G 009/2022</v>
          </cell>
          <cell r="E139" t="str">
            <v>5.99 - Outros Serviços de Terceiros Pessoa Jurídica</v>
          </cell>
          <cell r="F139">
            <v>10816775000274</v>
          </cell>
          <cell r="G139" t="str">
            <v xml:space="preserve">INSPETORIA SALESIANA DO NORDESTE DO BRASIL </v>
          </cell>
          <cell r="H139" t="str">
            <v>S</v>
          </cell>
          <cell r="I139" t="str">
            <v>S</v>
          </cell>
          <cell r="J139" t="str">
            <v>19203</v>
          </cell>
          <cell r="K139">
            <v>45264</v>
          </cell>
          <cell r="L139" t="str">
            <v>KLNBKHF8</v>
          </cell>
          <cell r="M139" t="str">
            <v>2611606 - Recife - PE</v>
          </cell>
          <cell r="N139">
            <v>330</v>
          </cell>
        </row>
        <row r="140">
          <cell r="C140" t="str">
            <v>UPA TORRÕES - C.G 009/2022</v>
          </cell>
          <cell r="E140" t="str">
            <v>5.99 - Outros Serviços de Terceiros Pessoa Jurídica</v>
          </cell>
          <cell r="F140">
            <v>8654123000158</v>
          </cell>
          <cell r="G140" t="str">
            <v>AUDISA - AUDITORES ASSOCIADOS S/S</v>
          </cell>
          <cell r="H140" t="str">
            <v>S</v>
          </cell>
          <cell r="I140" t="str">
            <v>S</v>
          </cell>
          <cell r="J140" t="str">
            <v>021527</v>
          </cell>
          <cell r="K140">
            <v>45261</v>
          </cell>
          <cell r="L140" t="str">
            <v>409Q994363135180299Y</v>
          </cell>
          <cell r="M140" t="str">
            <v>3550308 - São Paulo - SP</v>
          </cell>
          <cell r="N140">
            <v>962.38</v>
          </cell>
        </row>
        <row r="141">
          <cell r="C141" t="str">
            <v>UPA TORRÕES - C.G 009/2022</v>
          </cell>
          <cell r="E141" t="str">
            <v>5.99 - Outros Serviços de Terceiros Pessoa Jurídica</v>
          </cell>
          <cell r="F141">
            <v>13409775000329</v>
          </cell>
          <cell r="G141" t="str">
            <v>LINUS LOG LTDA</v>
          </cell>
          <cell r="H141" t="str">
            <v>S</v>
          </cell>
          <cell r="I141" t="str">
            <v>S</v>
          </cell>
          <cell r="J141" t="str">
            <v>2531</v>
          </cell>
          <cell r="K141">
            <v>45300</v>
          </cell>
          <cell r="L141" t="str">
            <v>QLNH53948</v>
          </cell>
          <cell r="M141" t="str">
            <v>2607901 - Jaboatão dos Guararapes - PE</v>
          </cell>
          <cell r="N141">
            <v>700</v>
          </cell>
        </row>
        <row r="142">
          <cell r="C142" t="str">
            <v>UPA TORRÕES - C.G 009/2022</v>
          </cell>
          <cell r="E142" t="str">
            <v>5.99 - Outros Serviços de Terceiros Pessoa Jurídica</v>
          </cell>
          <cell r="F142">
            <v>11735586000159</v>
          </cell>
          <cell r="G142" t="str">
            <v xml:space="preserve">FUNDAÇÃO DE APOIO AO DESENVOLVIMENTO DA UNIVERSIDADE FEDERAL </v>
          </cell>
          <cell r="H142" t="str">
            <v>S</v>
          </cell>
          <cell r="I142" t="str">
            <v>S</v>
          </cell>
          <cell r="J142" t="str">
            <v>74599</v>
          </cell>
          <cell r="K142">
            <v>45282</v>
          </cell>
          <cell r="L142" t="str">
            <v>GVD3NKG9</v>
          </cell>
          <cell r="M142" t="str">
            <v>2611606 - Recife - PE</v>
          </cell>
          <cell r="N142">
            <v>1222.2</v>
          </cell>
        </row>
        <row r="143">
          <cell r="C143" t="str">
            <v>UPA TORRÕES - C.G 009/2022</v>
          </cell>
          <cell r="E143" t="str">
            <v>5.99 - Outros Serviços de Terceiros Pessoa Jurídica</v>
          </cell>
          <cell r="F143">
            <v>1699696000159</v>
          </cell>
          <cell r="G143" t="str">
            <v>QUALIAGUA LABORATORIO E SONSULTORIA LTDA</v>
          </cell>
          <cell r="H143" t="str">
            <v>S</v>
          </cell>
          <cell r="I143" t="str">
            <v>S</v>
          </cell>
          <cell r="J143" t="str">
            <v>67967</v>
          </cell>
          <cell r="K143">
            <v>45293</v>
          </cell>
          <cell r="L143" t="str">
            <v>EK6WEJV4</v>
          </cell>
          <cell r="M143" t="str">
            <v>2611606 - Recife - PE</v>
          </cell>
          <cell r="N143">
            <v>257.70999999999998</v>
          </cell>
        </row>
        <row r="144">
          <cell r="C144" t="str">
            <v>UPA TORRÕES - C.G 009/2022</v>
          </cell>
          <cell r="E144" t="str">
            <v>5.99 - Outros Serviços de Terceiros Pessoa Jurídica</v>
          </cell>
          <cell r="F144">
            <v>41382855000101</v>
          </cell>
          <cell r="G144" t="str">
            <v xml:space="preserve">TAMYRES FERNANDA ALVES CHALEGRE </v>
          </cell>
          <cell r="H144" t="str">
            <v>S</v>
          </cell>
          <cell r="I144" t="str">
            <v>S</v>
          </cell>
          <cell r="J144" t="str">
            <v>169</v>
          </cell>
          <cell r="K144">
            <v>45301</v>
          </cell>
          <cell r="L144" t="str">
            <v>LUHDDUR6</v>
          </cell>
          <cell r="M144" t="str">
            <v>2611606 - Recife - PE</v>
          </cell>
          <cell r="N144">
            <v>2500</v>
          </cell>
        </row>
        <row r="145">
          <cell r="C145" t="str">
            <v>UPA TORRÕES - C.G 009/2022</v>
          </cell>
          <cell r="E145" t="str">
            <v>5.99 - Outros Serviços de Terceiros Pessoa Jurídica</v>
          </cell>
          <cell r="F145">
            <v>5620302000267</v>
          </cell>
          <cell r="G145" t="str">
            <v>GREEN PAPER FREE SOLUÇÕES SEM PAPEL LTDA ME</v>
          </cell>
          <cell r="H145" t="str">
            <v>S</v>
          </cell>
          <cell r="I145" t="str">
            <v>S</v>
          </cell>
          <cell r="J145" t="str">
            <v>6173</v>
          </cell>
          <cell r="K145">
            <v>45294</v>
          </cell>
          <cell r="L145" t="str">
            <v>WSG2A4DBA</v>
          </cell>
          <cell r="M145" t="str">
            <v>2602308 - Bonito - PE</v>
          </cell>
          <cell r="N145">
            <v>3060</v>
          </cell>
        </row>
        <row r="146">
          <cell r="C146" t="str">
            <v>UPA TORRÕES - C.G 009/2022</v>
          </cell>
          <cell r="E146" t="str">
            <v>5.99 - Outros Serviços de Terceiros Pessoa Jurídica</v>
          </cell>
          <cell r="F146">
            <v>5620302000267</v>
          </cell>
          <cell r="G146" t="str">
            <v>GREEN PAPER FREE SOLUÇÕES SEM PAPEL LTDA ME</v>
          </cell>
          <cell r="H146" t="str">
            <v>S</v>
          </cell>
          <cell r="I146" t="str">
            <v>S</v>
          </cell>
          <cell r="J146" t="str">
            <v>6174</v>
          </cell>
          <cell r="K146">
            <v>45294</v>
          </cell>
          <cell r="L146" t="str">
            <v>IT45PQM8H</v>
          </cell>
          <cell r="M146" t="str">
            <v>2602308 - Bonito - PE</v>
          </cell>
          <cell r="N146">
            <v>2052.2399999999998</v>
          </cell>
        </row>
        <row r="147">
          <cell r="C147" t="str">
            <v>UPA TORRÕES - C.G 009/2022</v>
          </cell>
          <cell r="E147" t="str">
            <v>5.99 - Outros Serviços de Terceiros Pessoa Jurídica</v>
          </cell>
          <cell r="F147">
            <v>40789205000112</v>
          </cell>
          <cell r="G147" t="str">
            <v>LABMAIS LABORATORIO DE ANALISES CLINICAS RK LTDA</v>
          </cell>
          <cell r="H147" t="str">
            <v>S</v>
          </cell>
          <cell r="I147" t="str">
            <v>S</v>
          </cell>
          <cell r="J147" t="str">
            <v>218</v>
          </cell>
          <cell r="K147">
            <v>45287</v>
          </cell>
          <cell r="L147" t="str">
            <v>GPGWMFZC</v>
          </cell>
          <cell r="M147" t="str">
            <v>2611606 - Recife - PE</v>
          </cell>
          <cell r="N147">
            <v>120</v>
          </cell>
        </row>
        <row r="148">
          <cell r="C148" t="str">
            <v>UPA TORRÕES - C.G 009/2022</v>
          </cell>
          <cell r="E148" t="str">
            <v>5.99 - Outros Serviços de Terceiros Pessoa Jurídica</v>
          </cell>
          <cell r="F148">
            <v>12044327000144</v>
          </cell>
          <cell r="G148" t="str">
            <v>JOSE LUIZ DE MIRANDA ME</v>
          </cell>
          <cell r="H148" t="str">
            <v>S</v>
          </cell>
          <cell r="I148" t="str">
            <v>S</v>
          </cell>
          <cell r="J148" t="str">
            <v>6538</v>
          </cell>
          <cell r="K148">
            <v>45264</v>
          </cell>
          <cell r="L148" t="str">
            <v>P4QCW6PX</v>
          </cell>
          <cell r="M148" t="str">
            <v>2611606 - Recife - PE</v>
          </cell>
          <cell r="N148">
            <v>1570</v>
          </cell>
        </row>
        <row r="149">
          <cell r="C149" t="str">
            <v>UPA TORRÕES - C.G 009/2022</v>
          </cell>
          <cell r="E149" t="str">
            <v>5.99 - Outros Serviços de Terceiros Pessoa Jurídica</v>
          </cell>
          <cell r="F149">
            <v>5974275000140</v>
          </cell>
          <cell r="G149" t="str">
            <v>EKIPE TECNOLOGIA EM SEGURANÇA E INCENDIO LTDA</v>
          </cell>
          <cell r="H149" t="str">
            <v>S</v>
          </cell>
          <cell r="I149" t="str">
            <v>S</v>
          </cell>
          <cell r="J149" t="str">
            <v>22740</v>
          </cell>
          <cell r="K149">
            <v>45307</v>
          </cell>
          <cell r="L149" t="str">
            <v>MCUZ17782</v>
          </cell>
          <cell r="M149" t="str">
            <v>2607901 - Jaboatão dos Guararapes - PE</v>
          </cell>
          <cell r="N149">
            <v>313</v>
          </cell>
        </row>
        <row r="150">
          <cell r="C150" t="str">
            <v>UPA TORRÕES - C.G 009/2022</v>
          </cell>
          <cell r="E150" t="str">
            <v>5.5 - Reparo e Manutenção de Máquinas e Equipamentos</v>
          </cell>
          <cell r="F150">
            <v>7146768000117</v>
          </cell>
          <cell r="G150" t="str">
            <v>SERV IMAGEM NORDESTE ASSISTENCIA TECNICA LTDA</v>
          </cell>
          <cell r="H150" t="str">
            <v>S</v>
          </cell>
          <cell r="I150" t="str">
            <v>S</v>
          </cell>
          <cell r="J150" t="str">
            <v>5738</v>
          </cell>
          <cell r="K150">
            <v>45289</v>
          </cell>
          <cell r="L150" t="str">
            <v>EENI99709</v>
          </cell>
          <cell r="M150" t="str">
            <v>2607901 - Jaboatão dos Guararapes - PE</v>
          </cell>
          <cell r="N150">
            <v>2550</v>
          </cell>
        </row>
        <row r="151">
          <cell r="C151" t="str">
            <v>UPA TORRÕES - C.G 009/2022</v>
          </cell>
          <cell r="E151" t="str">
            <v>5.5 - Reparo e Manutenção de Máquinas e Equipamentos</v>
          </cell>
          <cell r="F151">
            <v>1141468000169</v>
          </cell>
          <cell r="G151" t="str">
            <v xml:space="preserve">MEDCALL COMERCIO E SERVICOS DE EQUIPAMENTOS MEDICOS LTDA </v>
          </cell>
          <cell r="H151" t="str">
            <v>S</v>
          </cell>
          <cell r="I151" t="str">
            <v>S</v>
          </cell>
          <cell r="J151" t="str">
            <v>3910</v>
          </cell>
          <cell r="K151">
            <v>45288</v>
          </cell>
          <cell r="L151" t="str">
            <v>SYUR4EDE</v>
          </cell>
          <cell r="M151" t="str">
            <v>2611606 - Recife - PE</v>
          </cell>
          <cell r="N151">
            <v>1100</v>
          </cell>
        </row>
        <row r="152">
          <cell r="C152" t="str">
            <v>UPA TORRÕES - C.G 009/2022</v>
          </cell>
          <cell r="E152" t="str">
            <v>5.5 - Reparo e Manutenção de Máquinas e Equipamentos</v>
          </cell>
          <cell r="F152">
            <v>18204483000101</v>
          </cell>
          <cell r="G152" t="str">
            <v>WAGNER FERNANDES SALES DA SILVA &amp; CIA  LTDA</v>
          </cell>
          <cell r="H152" t="str">
            <v>S</v>
          </cell>
          <cell r="I152" t="str">
            <v>S</v>
          </cell>
          <cell r="J152" t="str">
            <v>4603</v>
          </cell>
          <cell r="K152">
            <v>45293</v>
          </cell>
          <cell r="L152" t="str">
            <v>O4HM6D0RE</v>
          </cell>
          <cell r="M152" t="str">
            <v>2704302 - Maceió - AL</v>
          </cell>
          <cell r="N152">
            <v>2880</v>
          </cell>
        </row>
        <row r="153">
          <cell r="C153" t="str">
            <v>UPA TORRÕES - C.G 009/2022</v>
          </cell>
          <cell r="E153" t="str">
            <v>5.5 - Reparo e Manutenção de Máquinas e Equipamentos</v>
          </cell>
          <cell r="F153">
            <v>21854632000192</v>
          </cell>
          <cell r="G153" t="str">
            <v xml:space="preserve">G M DANTAS ELEVAÇÃO E GERAÇÃO ME </v>
          </cell>
          <cell r="H153" t="str">
            <v>S</v>
          </cell>
          <cell r="I153" t="str">
            <v>S</v>
          </cell>
          <cell r="J153" t="str">
            <v>1474</v>
          </cell>
          <cell r="K153">
            <v>45292</v>
          </cell>
          <cell r="L153" t="str">
            <v>5KG4MIKE</v>
          </cell>
          <cell r="M153" t="str">
            <v>2611606 - Recife - PE</v>
          </cell>
          <cell r="N153">
            <v>400</v>
          </cell>
        </row>
        <row r="154">
          <cell r="C154" t="str">
            <v>UPA TORRÕES - C.G 009/2022</v>
          </cell>
          <cell r="E154" t="str">
            <v>5.5 - Reparo e Manutenção de Máquinas e Equipamentos</v>
          </cell>
          <cell r="F154">
            <v>7221834000176</v>
          </cell>
          <cell r="G154" t="str">
            <v xml:space="preserve">C2 COMERCIO E SERVIÇOS LTDA - ME </v>
          </cell>
          <cell r="H154" t="str">
            <v>S</v>
          </cell>
          <cell r="I154" t="str">
            <v>S</v>
          </cell>
          <cell r="J154" t="str">
            <v>103</v>
          </cell>
          <cell r="K154">
            <v>45282</v>
          </cell>
          <cell r="L154" t="str">
            <v>JQ6ENHVU</v>
          </cell>
          <cell r="M154" t="str">
            <v>2611606 - Recife - PE</v>
          </cell>
          <cell r="N154">
            <v>4200</v>
          </cell>
        </row>
        <row r="155">
          <cell r="C155" t="str">
            <v>UPA TORRÕES - C.G 009/2022</v>
          </cell>
          <cell r="E155" t="str">
            <v>5.5 - Reparo e Manutenção de Máquinas e Equipamentos</v>
          </cell>
          <cell r="F155">
            <v>40893042000113</v>
          </cell>
          <cell r="G155" t="str">
            <v>GERASTEP GERADORES ASSISTENCIA TECNICA E PEÇAS LTDA</v>
          </cell>
          <cell r="H155" t="str">
            <v>S</v>
          </cell>
          <cell r="I155" t="str">
            <v>S</v>
          </cell>
          <cell r="J155" t="str">
            <v>46022</v>
          </cell>
          <cell r="K155">
            <v>45264</v>
          </cell>
          <cell r="L155" t="str">
            <v>82SXKHXR</v>
          </cell>
          <cell r="M155" t="str">
            <v>2611606 - Recife - PE</v>
          </cell>
          <cell r="N155">
            <v>365</v>
          </cell>
        </row>
        <row r="156">
          <cell r="C156" t="str">
            <v>UPA TORRÕES - C.G 009/2022</v>
          </cell>
          <cell r="E156" t="str">
            <v xml:space="preserve">5.25 - Serviços Bancários </v>
          </cell>
          <cell r="F156">
            <v>360305000104</v>
          </cell>
          <cell r="G156" t="str">
            <v>TARIFA BANCARIA CONTA 1672-3</v>
          </cell>
          <cell r="H156" t="str">
            <v>S</v>
          </cell>
          <cell r="I156" t="str">
            <v>N</v>
          </cell>
          <cell r="M156" t="str">
            <v>2611606 - Recife - PE</v>
          </cell>
          <cell r="N156">
            <v>121</v>
          </cell>
        </row>
        <row r="157">
          <cell r="C157" t="str">
            <v>UPA TORRÕES - C.G 009/2022</v>
          </cell>
          <cell r="E157" t="str">
            <v xml:space="preserve">5.25 - Serviços Bancários </v>
          </cell>
          <cell r="F157">
            <v>360305000104</v>
          </cell>
          <cell r="G157" t="str">
            <v>TARIFA BANCARIA CONTA 1700</v>
          </cell>
          <cell r="H157" t="str">
            <v>S</v>
          </cell>
          <cell r="I157" t="str">
            <v>N</v>
          </cell>
          <cell r="M157" t="str">
            <v>2611606 - Recife - PE</v>
          </cell>
          <cell r="N157">
            <v>25.9</v>
          </cell>
        </row>
        <row r="158">
          <cell r="C158" t="str">
            <v>UPA TORRÕES - C.G 009/2022</v>
          </cell>
          <cell r="E158" t="str">
            <v xml:space="preserve">5.25 - Serviços Bancários </v>
          </cell>
          <cell r="F158">
            <v>90400888000142</v>
          </cell>
          <cell r="G158" t="str">
            <v>TARIFA BANCARIA SANTANDER 13003535-0</v>
          </cell>
          <cell r="H158" t="str">
            <v>S</v>
          </cell>
          <cell r="I158" t="str">
            <v>N</v>
          </cell>
          <cell r="M158" t="str">
            <v>2611606 - Recife - PE</v>
          </cell>
          <cell r="N158">
            <v>350</v>
          </cell>
        </row>
        <row r="159">
          <cell r="C159" t="str">
            <v>UPA TORRÕES - C.G 009/2022</v>
          </cell>
          <cell r="E159" t="str">
            <v xml:space="preserve">5.25 - Serviços Bancários </v>
          </cell>
          <cell r="F159">
            <v>60701190000104</v>
          </cell>
          <cell r="G159" t="str">
            <v>TARIFA BANCARIA ITAU 98912-9</v>
          </cell>
          <cell r="H159" t="str">
            <v>S</v>
          </cell>
          <cell r="I159" t="str">
            <v>N</v>
          </cell>
          <cell r="M159" t="str">
            <v>2611606 - Recife - PE</v>
          </cell>
          <cell r="N159">
            <v>7.2</v>
          </cell>
        </row>
        <row r="160">
          <cell r="C160" t="str">
            <v>UPA TORRÕES - C.G 009/2022</v>
          </cell>
          <cell r="E160" t="str">
            <v xml:space="preserve">5.25 - Serviços Bancários </v>
          </cell>
          <cell r="F160">
            <v>360305000104</v>
          </cell>
          <cell r="G160" t="str">
            <v>TAXA DE  MANUTENÇÃO 1672-3</v>
          </cell>
          <cell r="H160" t="str">
            <v>S</v>
          </cell>
          <cell r="I160" t="str">
            <v>N</v>
          </cell>
          <cell r="M160" t="str">
            <v>2611606 - Recife - PE</v>
          </cell>
          <cell r="N160">
            <v>169</v>
          </cell>
        </row>
        <row r="161">
          <cell r="C161" t="str">
            <v>UPA TORRÕES - C.G 009/2022</v>
          </cell>
          <cell r="E161" t="str">
            <v xml:space="preserve">5.25 - Serviços Bancários </v>
          </cell>
          <cell r="F161">
            <v>360305000104</v>
          </cell>
          <cell r="G161" t="str">
            <v>TAXA DE  MANUTENÇÃO 1700</v>
          </cell>
          <cell r="H161" t="str">
            <v>S</v>
          </cell>
          <cell r="I161" t="str">
            <v>N</v>
          </cell>
          <cell r="M161" t="str">
            <v>2611606 - Recife - PE</v>
          </cell>
          <cell r="N161">
            <v>55</v>
          </cell>
        </row>
        <row r="162">
          <cell r="C162" t="str">
            <v>UPA TORRÕES - C.G 009/2022</v>
          </cell>
          <cell r="E162" t="str">
            <v>5.99 - Outros Serviços de Terceiros Pessoa Jurídica</v>
          </cell>
          <cell r="F162">
            <v>90400888000142</v>
          </cell>
          <cell r="G162" t="str">
            <v xml:space="preserve"> BANCARIA SANTANDER 13003535-0</v>
          </cell>
          <cell r="H162" t="str">
            <v>S</v>
          </cell>
          <cell r="I162" t="str">
            <v>N</v>
          </cell>
          <cell r="M162" t="str">
            <v>2611606 - Recife - PE</v>
          </cell>
          <cell r="N162">
            <v>0.72</v>
          </cell>
        </row>
        <row r="163">
          <cell r="C163" t="str">
            <v>UPA TORRÕES - C.G 009/2022</v>
          </cell>
          <cell r="E163" t="str">
            <v>5.99 - Outros Serviços de Terceiros Pessoa Jurídica</v>
          </cell>
          <cell r="F163">
            <v>11578277000112</v>
          </cell>
          <cell r="G163" t="str">
            <v>SINDICATO PROFISSIONAIS  DOS AUX E TECNICOS  DE ENFERMAGEM DE PERNAMBUCO</v>
          </cell>
          <cell r="H163" t="str">
            <v>S</v>
          </cell>
          <cell r="I163" t="str">
            <v>N</v>
          </cell>
          <cell r="M163" t="str">
            <v>2611606 - Recife - PE</v>
          </cell>
          <cell r="N163">
            <v>53.2</v>
          </cell>
        </row>
        <row r="164">
          <cell r="C164" t="str">
            <v>UPA TORRÕES - C.G 009/2022</v>
          </cell>
          <cell r="E164" t="str">
            <v>5.99 - Outros Serviços de Terceiros Pessoa Jurídica</v>
          </cell>
          <cell r="F164">
            <v>8033359000177</v>
          </cell>
          <cell r="G164" t="str">
            <v xml:space="preserve">SINDICATO DOS ENFERMEIROS NO ESTADO DE PERNAMBUCO </v>
          </cell>
          <cell r="H164" t="str">
            <v>S</v>
          </cell>
          <cell r="I164" t="str">
            <v>N</v>
          </cell>
          <cell r="M164" t="str">
            <v>2611606 - Recife - PE</v>
          </cell>
          <cell r="N164">
            <v>20.350000000000001</v>
          </cell>
        </row>
        <row r="165">
          <cell r="C165" t="str">
            <v>UPA TORRÕES - C.G 009/2022</v>
          </cell>
          <cell r="E165" t="str">
            <v>5.99 - Outros Serviços de Terceiros Pessoa Jurídica</v>
          </cell>
          <cell r="F165">
            <v>5802854000105</v>
          </cell>
          <cell r="G165" t="str">
            <v xml:space="preserve">SINDICATO DOS PROFISSIONAIS DE TECNOLOGIA DE IMAGEM DIAGNOSTICO DO ESTADO DE PERNAMBUCO </v>
          </cell>
          <cell r="H165" t="str">
            <v>S</v>
          </cell>
          <cell r="I165" t="str">
            <v>N</v>
          </cell>
          <cell r="M165" t="str">
            <v>2611606 - Recife - PE</v>
          </cell>
          <cell r="N165">
            <v>223.88</v>
          </cell>
        </row>
        <row r="166">
          <cell r="C166" t="str">
            <v>UPA TORRÕES - C.G 009/2022</v>
          </cell>
          <cell r="E166" t="str">
            <v>5.99 - Outros Serviços de Terceiros Pessoa Jurídica</v>
          </cell>
          <cell r="F166">
            <v>11578277000112</v>
          </cell>
          <cell r="G166" t="str">
            <v xml:space="preserve">SINDICATO DOS PROFISSIONAIS DOS AUX E TECNICOS DE ENFERMAGEM  DE PERNAMBUCO </v>
          </cell>
          <cell r="H166" t="str">
            <v>S</v>
          </cell>
          <cell r="I166" t="str">
            <v>N</v>
          </cell>
          <cell r="M166" t="str">
            <v>2611606 - Recife - PE</v>
          </cell>
          <cell r="N166">
            <v>53.2</v>
          </cell>
        </row>
        <row r="167">
          <cell r="C167" t="str">
            <v>UPA TORRÕES - C.G 009/2022</v>
          </cell>
          <cell r="E167" t="str">
            <v>5.99 - Outros Serviços de Terceiros Pessoa Jurídica</v>
          </cell>
          <cell r="F167">
            <v>40814220000173</v>
          </cell>
          <cell r="G167" t="str">
            <v>SINDICATO DOS TRABALHADORES EM ESTABELECIMENTO DE SERVIÇOS DE SAUDE DO NORDESTE</v>
          </cell>
          <cell r="H167" t="str">
            <v>S</v>
          </cell>
          <cell r="I167" t="str">
            <v>N</v>
          </cell>
          <cell r="M167" t="str">
            <v>2611606 - Recife - PE</v>
          </cell>
          <cell r="N167">
            <v>660</v>
          </cell>
        </row>
        <row r="168">
          <cell r="C168" t="str">
            <v>UPA TORRÕES - C.G 009/2022</v>
          </cell>
          <cell r="E168" t="str">
            <v>5.16 - Serviços Médico-Hospitalares, Odotonlogia e Laboratoriais</v>
          </cell>
          <cell r="F168">
            <v>48656723000170</v>
          </cell>
          <cell r="G168" t="str">
            <v>RC TP SERVICOS MEDICOS LTDA</v>
          </cell>
          <cell r="H168" t="str">
            <v>S</v>
          </cell>
          <cell r="I168" t="str">
            <v>S</v>
          </cell>
          <cell r="J168" t="str">
            <v>196</v>
          </cell>
          <cell r="K168">
            <v>45294</v>
          </cell>
          <cell r="L168" t="str">
            <v>EJRGQTTJ</v>
          </cell>
          <cell r="M168" t="str">
            <v>2611606 - Recife - PE</v>
          </cell>
          <cell r="N168">
            <v>1250</v>
          </cell>
        </row>
        <row r="169">
          <cell r="C169" t="str">
            <v>UPA TORRÕES - C.G 009/2022</v>
          </cell>
          <cell r="E169" t="str">
            <v>5.16 - Serviços Médico-Hospitalares, Odotonlogia e Laboratoriais</v>
          </cell>
          <cell r="F169">
            <v>26245293000160</v>
          </cell>
          <cell r="G169" t="str">
            <v>LS PERNAMBUCO ASSISTENCIA MEDICA LTDA ME</v>
          </cell>
          <cell r="H169" t="str">
            <v>S</v>
          </cell>
          <cell r="I169" t="str">
            <v>S</v>
          </cell>
          <cell r="J169" t="str">
            <v>4356</v>
          </cell>
          <cell r="K169">
            <v>45299</v>
          </cell>
          <cell r="L169" t="str">
            <v>R88TFXJD</v>
          </cell>
          <cell r="M169" t="str">
            <v>2611606 - Recife - PE</v>
          </cell>
          <cell r="N169">
            <v>6650</v>
          </cell>
        </row>
        <row r="170">
          <cell r="C170" t="str">
            <v>UPA TORRÕES - C.G 009/2022</v>
          </cell>
          <cell r="E170" t="str">
            <v>5.16 - Serviços Médico-Hospitalares, Odotonlogia e Laboratoriais</v>
          </cell>
          <cell r="F170">
            <v>46852548000160</v>
          </cell>
          <cell r="G170" t="str">
            <v>CERTMED ATIVIADES MEDICAS LTDA</v>
          </cell>
          <cell r="H170" t="str">
            <v>S</v>
          </cell>
          <cell r="I170" t="str">
            <v>S</v>
          </cell>
          <cell r="J170" t="str">
            <v>427</v>
          </cell>
          <cell r="K170">
            <v>45307</v>
          </cell>
          <cell r="L170" t="str">
            <v>12YPSQ35</v>
          </cell>
          <cell r="M170" t="str">
            <v>2611606 - Recife - PE</v>
          </cell>
          <cell r="N170">
            <v>2500</v>
          </cell>
        </row>
        <row r="171">
          <cell r="C171" t="str">
            <v>UPA TORRÕES - C.G 009/2022</v>
          </cell>
          <cell r="E171" t="str">
            <v>5.16 - Serviços Médico-Hospitalares, Odotonlogia e Laboratoriais</v>
          </cell>
          <cell r="F171">
            <v>46812946000153</v>
          </cell>
          <cell r="G171" t="str">
            <v>G4MED SOLUCOES EM SAUDE LTDA</v>
          </cell>
          <cell r="H171" t="str">
            <v>S</v>
          </cell>
          <cell r="I171" t="str">
            <v>S</v>
          </cell>
          <cell r="J171" t="str">
            <v>301</v>
          </cell>
          <cell r="K171">
            <v>45299</v>
          </cell>
          <cell r="L171" t="str">
            <v>WUXNTKLC</v>
          </cell>
          <cell r="M171" t="str">
            <v>2611606 - Recife - PE</v>
          </cell>
          <cell r="N171">
            <v>1250</v>
          </cell>
        </row>
        <row r="172">
          <cell r="C172" t="str">
            <v>UPA TORRÕES - C.G 009/2022</v>
          </cell>
          <cell r="E172" t="str">
            <v>5.16 - Serviços Médico-Hospitalares, Odotonlogia e Laboratoriais</v>
          </cell>
          <cell r="F172">
            <v>46560147000137</v>
          </cell>
          <cell r="G172" t="str">
            <v>MEDICALMED ATIVIDADES MEDICAS LTDA</v>
          </cell>
          <cell r="H172" t="str">
            <v>S</v>
          </cell>
          <cell r="I172" t="str">
            <v>S</v>
          </cell>
          <cell r="J172" t="str">
            <v>1008</v>
          </cell>
          <cell r="K172">
            <v>45293</v>
          </cell>
          <cell r="L172" t="str">
            <v>QQMK25790</v>
          </cell>
          <cell r="M172" t="str">
            <v>2609600 - Olinda - PE</v>
          </cell>
          <cell r="N172">
            <v>4400</v>
          </cell>
        </row>
        <row r="173">
          <cell r="C173" t="str">
            <v>UPA TORRÕES - C.G 009/2022</v>
          </cell>
          <cell r="E173" t="str">
            <v>5.16 - Serviços Médico-Hospitalares, Odotonlogia e Laboratoriais</v>
          </cell>
          <cell r="F173">
            <v>46476486000130</v>
          </cell>
          <cell r="G173" t="str">
            <v>G5MED SOLUCOES EM SAUDE LTDA</v>
          </cell>
          <cell r="H173" t="str">
            <v>S</v>
          </cell>
          <cell r="I173" t="str">
            <v>S</v>
          </cell>
          <cell r="J173" t="str">
            <v>660</v>
          </cell>
          <cell r="K173">
            <v>45299</v>
          </cell>
          <cell r="L173" t="str">
            <v>75JSFWYL</v>
          </cell>
          <cell r="M173" t="str">
            <v>2611606 - Recife - PE</v>
          </cell>
          <cell r="N173">
            <v>2500</v>
          </cell>
        </row>
        <row r="174">
          <cell r="C174" t="str">
            <v>UPA TORRÕES - C.G 009/2022</v>
          </cell>
          <cell r="E174" t="str">
            <v>5.16 - Serviços Médico-Hospitalares, Odotonlogia e Laboratoriais</v>
          </cell>
          <cell r="F174">
            <v>46476486000130</v>
          </cell>
          <cell r="G174" t="str">
            <v>G5MED SOLUCOES EM SAUDE LTDA</v>
          </cell>
          <cell r="H174" t="str">
            <v>S</v>
          </cell>
          <cell r="I174" t="str">
            <v>S</v>
          </cell>
          <cell r="J174" t="str">
            <v>665</v>
          </cell>
          <cell r="K174">
            <v>45299</v>
          </cell>
          <cell r="L174" t="str">
            <v>CSNLX3TI</v>
          </cell>
          <cell r="M174" t="str">
            <v>2611606 - Recife - PE</v>
          </cell>
          <cell r="N174">
            <v>7700</v>
          </cell>
        </row>
        <row r="175">
          <cell r="C175" t="str">
            <v>UPA TORRÕES - C.G 009/2022</v>
          </cell>
          <cell r="E175" t="str">
            <v>5.16 - Serviços Médico-Hospitalares, Odotonlogia e Laboratoriais</v>
          </cell>
          <cell r="F175">
            <v>43652788000123</v>
          </cell>
          <cell r="G175" t="str">
            <v>ARTZ SAUDE LTDA</v>
          </cell>
          <cell r="H175" t="str">
            <v>S</v>
          </cell>
          <cell r="I175" t="str">
            <v>S</v>
          </cell>
          <cell r="J175" t="str">
            <v>212</v>
          </cell>
          <cell r="K175">
            <v>45293</v>
          </cell>
          <cell r="L175" t="str">
            <v>RPDG89702</v>
          </cell>
          <cell r="M175" t="str">
            <v>2609600 - Olinda - PE</v>
          </cell>
          <cell r="N175">
            <v>8300</v>
          </cell>
        </row>
        <row r="176">
          <cell r="C176" t="str">
            <v>UPA TORRÕES - C.G 009/2022</v>
          </cell>
          <cell r="E176" t="str">
            <v>5.16 - Serviços Médico-Hospitalares, Odotonlogia e Laboratoriais</v>
          </cell>
          <cell r="F176">
            <v>45969705000150</v>
          </cell>
          <cell r="G176" t="str">
            <v>MEDMAIS ATIVIDADES MEDICAS LTDA</v>
          </cell>
          <cell r="H176" t="str">
            <v>S</v>
          </cell>
          <cell r="I176" t="str">
            <v>S</v>
          </cell>
          <cell r="J176" t="str">
            <v>1042</v>
          </cell>
          <cell r="K176">
            <v>45293</v>
          </cell>
          <cell r="L176" t="str">
            <v>EHPQ53720</v>
          </cell>
          <cell r="M176" t="str">
            <v>2609600 - Olinda - PE</v>
          </cell>
          <cell r="N176">
            <v>2200</v>
          </cell>
        </row>
        <row r="177">
          <cell r="C177" t="str">
            <v>UPA TORRÕES - C.G 009/2022</v>
          </cell>
          <cell r="E177" t="str">
            <v>5.16 - Serviços Médico-Hospitalares, Odotonlogia e Laboratoriais</v>
          </cell>
          <cell r="F177">
            <v>45969705000150</v>
          </cell>
          <cell r="G177" t="str">
            <v>MEDMAIS ATIVIDADES MEDICAS LTDA</v>
          </cell>
          <cell r="H177" t="str">
            <v>S</v>
          </cell>
          <cell r="I177" t="str">
            <v>S</v>
          </cell>
          <cell r="J177" t="str">
            <v>1071</v>
          </cell>
          <cell r="K177">
            <v>45301</v>
          </cell>
          <cell r="L177" t="str">
            <v>MEVA96055</v>
          </cell>
          <cell r="M177" t="str">
            <v>2609600 - Olinda - PE</v>
          </cell>
          <cell r="N177">
            <v>1250</v>
          </cell>
        </row>
        <row r="178">
          <cell r="C178" t="str">
            <v>UPA TORRÕES - C.G 009/2022</v>
          </cell>
          <cell r="E178" t="str">
            <v>5.16 - Serviços Médico-Hospitalares, Odotonlogia e Laboratoriais</v>
          </cell>
          <cell r="F178">
            <v>34033631000129</v>
          </cell>
          <cell r="G178" t="str">
            <v>PRIMEMED SERVICOS MEDICOS HOSPITALARES LTDA</v>
          </cell>
          <cell r="H178" t="str">
            <v>S</v>
          </cell>
          <cell r="I178" t="str">
            <v>S</v>
          </cell>
          <cell r="J178" t="str">
            <v>289</v>
          </cell>
          <cell r="K178">
            <v>45299</v>
          </cell>
          <cell r="M178" t="str">
            <v>2307304 - Juazeiro do Norte - CE</v>
          </cell>
          <cell r="N178">
            <v>1250</v>
          </cell>
        </row>
        <row r="179">
          <cell r="C179" t="str">
            <v>UPA TORRÕES - C.G 009/2022</v>
          </cell>
          <cell r="E179" t="str">
            <v>5.16 - Serviços Médico-Hospitalares, Odotonlogia e Laboratoriais</v>
          </cell>
          <cell r="F179">
            <v>48511136000192</v>
          </cell>
          <cell r="G179" t="str">
            <v>V1 SERVICOS MEDICOS LTDA</v>
          </cell>
          <cell r="H179" t="str">
            <v>S</v>
          </cell>
          <cell r="I179" t="str">
            <v>S</v>
          </cell>
          <cell r="J179" t="str">
            <v>890</v>
          </cell>
          <cell r="K179">
            <v>45293</v>
          </cell>
          <cell r="L179" t="str">
            <v>RCTB08853</v>
          </cell>
          <cell r="M179" t="str">
            <v>2609600 - Olinda - PE</v>
          </cell>
          <cell r="N179">
            <v>11900</v>
          </cell>
        </row>
        <row r="180">
          <cell r="C180" t="str">
            <v>UPA TORRÕES - C.G 009/2022</v>
          </cell>
          <cell r="E180" t="str">
            <v>5.16 - Serviços Médico-Hospitalares, Odotonlogia e Laboratoriais</v>
          </cell>
          <cell r="F180">
            <v>50951619000150</v>
          </cell>
          <cell r="G180" t="str">
            <v>BRENDO KEDSON O DE S MARTINS</v>
          </cell>
          <cell r="H180" t="str">
            <v>S</v>
          </cell>
          <cell r="I180" t="str">
            <v>S</v>
          </cell>
          <cell r="J180" t="str">
            <v>24</v>
          </cell>
          <cell r="K180">
            <v>45296</v>
          </cell>
          <cell r="L180" t="str">
            <v>YTXYHBHP</v>
          </cell>
          <cell r="M180" t="str">
            <v>2203909 - Floriano - PI</v>
          </cell>
          <cell r="N180">
            <v>1250</v>
          </cell>
        </row>
        <row r="181">
          <cell r="C181" t="str">
            <v>UPA TORRÕES - C.G 009/2022</v>
          </cell>
          <cell r="E181" t="str">
            <v>5.16 - Serviços Médico-Hospitalares, Odotonlogia e Laboratoriais</v>
          </cell>
          <cell r="F181">
            <v>50924772000198</v>
          </cell>
          <cell r="G181" t="str">
            <v>ASS SERVICOS MEDICOS LTDA</v>
          </cell>
          <cell r="H181" t="str">
            <v>S</v>
          </cell>
          <cell r="I181" t="str">
            <v>S</v>
          </cell>
          <cell r="J181" t="str">
            <v>9</v>
          </cell>
          <cell r="K181">
            <v>45296</v>
          </cell>
          <cell r="L181" t="str">
            <v>3FF33MVJ</v>
          </cell>
          <cell r="M181" t="str">
            <v>2611606 - Recife - PE</v>
          </cell>
          <cell r="N181">
            <v>10200</v>
          </cell>
        </row>
        <row r="182">
          <cell r="C182" t="str">
            <v>UPA TORRÕES - C.G 009/2022</v>
          </cell>
          <cell r="E182" t="str">
            <v>5.16 - Serviços Médico-Hospitalares, Odotonlogia e Laboratoriais</v>
          </cell>
          <cell r="F182">
            <v>45929987000161</v>
          </cell>
          <cell r="G182" t="str">
            <v>ANDRESSA HIGINO DE SOUZA SERVICOS MEDICOS LTDA</v>
          </cell>
          <cell r="H182" t="str">
            <v>S</v>
          </cell>
          <cell r="I182" t="str">
            <v>S</v>
          </cell>
          <cell r="J182" t="str">
            <v>73</v>
          </cell>
          <cell r="K182">
            <v>45296</v>
          </cell>
          <cell r="M182" t="str">
            <v>2611101 - Petrolina - PE</v>
          </cell>
          <cell r="N182">
            <v>1100</v>
          </cell>
        </row>
        <row r="183">
          <cell r="C183" t="str">
            <v>UPA TORRÕES - C.G 009/2022</v>
          </cell>
          <cell r="E183" t="str">
            <v>5.16 - Serviços Médico-Hospitalares, Odotonlogia e Laboratoriais</v>
          </cell>
          <cell r="F183">
            <v>52275472000150</v>
          </cell>
          <cell r="G183" t="str">
            <v>BURITY GALVAO SERVICOS MEDICOS LTDA</v>
          </cell>
          <cell r="H183" t="str">
            <v>S</v>
          </cell>
          <cell r="I183" t="str">
            <v>S</v>
          </cell>
          <cell r="J183" t="str">
            <v>202400000000001</v>
          </cell>
          <cell r="K183">
            <v>45300</v>
          </cell>
          <cell r="M183" t="str">
            <v>2933307 - Vitória da Conquista - BA</v>
          </cell>
          <cell r="N183">
            <v>550</v>
          </cell>
        </row>
        <row r="184">
          <cell r="C184" t="str">
            <v>UPA TORRÕES - C.G 009/2022</v>
          </cell>
          <cell r="E184" t="str">
            <v>5.16 - Serviços Médico-Hospitalares, Odotonlogia e Laboratoriais</v>
          </cell>
          <cell r="F184">
            <v>51205282000102</v>
          </cell>
          <cell r="G184" t="str">
            <v>RIO PISOM SERVICOS MEDICOS LTDA</v>
          </cell>
          <cell r="H184" t="str">
            <v>S</v>
          </cell>
          <cell r="I184" t="str">
            <v>S</v>
          </cell>
          <cell r="J184" t="str">
            <v>24</v>
          </cell>
          <cell r="K184">
            <v>45301</v>
          </cell>
          <cell r="L184" t="str">
            <v>BF9CA40E197E</v>
          </cell>
          <cell r="M184" t="str">
            <v>2700300 - Arapiraca - AL</v>
          </cell>
          <cell r="N184">
            <v>2500</v>
          </cell>
        </row>
        <row r="185">
          <cell r="C185" t="str">
            <v>UPA TORRÕES - C.G 009/2022</v>
          </cell>
          <cell r="E185" t="str">
            <v>5.16 - Serviços Médico-Hospitalares, Odotonlogia e Laboratoriais</v>
          </cell>
          <cell r="F185">
            <v>50850307000150</v>
          </cell>
          <cell r="G185" t="str">
            <v>ANDRADE DE LACERDA SERVICOS MEDICOS LTDA</v>
          </cell>
          <cell r="H185" t="str">
            <v>S</v>
          </cell>
          <cell r="I185" t="str">
            <v>S</v>
          </cell>
          <cell r="J185" t="str">
            <v>15</v>
          </cell>
          <cell r="K185">
            <v>45301</v>
          </cell>
          <cell r="L185" t="str">
            <v>228587178</v>
          </cell>
          <cell r="M185" t="str">
            <v>2304400 - Fortaleza - CE</v>
          </cell>
          <cell r="N185">
            <v>1800</v>
          </cell>
        </row>
        <row r="186">
          <cell r="C186" t="str">
            <v>UPA TORRÕES - C.G 009/2022</v>
          </cell>
          <cell r="E186" t="str">
            <v>5.16 - Serviços Médico-Hospitalares, Odotonlogia e Laboratoriais</v>
          </cell>
          <cell r="F186">
            <v>51056043000120</v>
          </cell>
          <cell r="G186" t="str">
            <v>DANILO BARBOSA SERVICOS MEDICOS LTDA</v>
          </cell>
          <cell r="H186" t="str">
            <v>S</v>
          </cell>
          <cell r="I186" t="str">
            <v>S</v>
          </cell>
          <cell r="J186" t="str">
            <v>3</v>
          </cell>
          <cell r="K186">
            <v>45295</v>
          </cell>
          <cell r="L186" t="str">
            <v>274495654</v>
          </cell>
          <cell r="M186" t="str">
            <v>2304400 - Fortaleza - CE</v>
          </cell>
          <cell r="N186">
            <v>1100</v>
          </cell>
        </row>
        <row r="187">
          <cell r="C187" t="str">
            <v>UPA TORRÕES - C.G 009/2022</v>
          </cell>
          <cell r="E187" t="str">
            <v>5.16 - Serviços Médico-Hospitalares, Odotonlogia e Laboratoriais</v>
          </cell>
          <cell r="F187">
            <v>53183334000104</v>
          </cell>
          <cell r="G187" t="str">
            <v>THUANY LACERDA MEDEIROS SERVICOS MEDICOS LTDA</v>
          </cell>
          <cell r="H187" t="str">
            <v>S</v>
          </cell>
          <cell r="I187" t="str">
            <v>S</v>
          </cell>
          <cell r="J187" t="str">
            <v>2</v>
          </cell>
          <cell r="K187">
            <v>45295</v>
          </cell>
          <cell r="L187" t="str">
            <v>415514416</v>
          </cell>
          <cell r="M187" t="str">
            <v>2304400 - Fortaleza - CE</v>
          </cell>
          <cell r="N187">
            <v>1250</v>
          </cell>
        </row>
        <row r="188">
          <cell r="C188" t="str">
            <v>UPA TORRÕES - C.G 009/2022</v>
          </cell>
          <cell r="E188" t="str">
            <v>5.16 - Serviços Médico-Hospitalares, Odotonlogia e Laboratoriais</v>
          </cell>
          <cell r="F188">
            <v>51203522000121</v>
          </cell>
          <cell r="G188" t="str">
            <v>ROCHELLE NERY DA COSTA SERVICOS MEDICOS LTDA</v>
          </cell>
          <cell r="H188" t="str">
            <v>S</v>
          </cell>
          <cell r="I188" t="str">
            <v>S</v>
          </cell>
          <cell r="J188" t="str">
            <v>25</v>
          </cell>
          <cell r="K188">
            <v>45293</v>
          </cell>
          <cell r="L188" t="str">
            <v>594067803</v>
          </cell>
          <cell r="M188" t="str">
            <v>2304400 - Fortaleza - CE</v>
          </cell>
          <cell r="N188">
            <v>4400</v>
          </cell>
        </row>
        <row r="189">
          <cell r="C189" t="str">
            <v>UPA TORRÕES - C.G 009/2022</v>
          </cell>
          <cell r="E189" t="str">
            <v>5.16 - Serviços Médico-Hospitalares, Odotonlogia e Laboratoriais</v>
          </cell>
          <cell r="F189">
            <v>53136154000171</v>
          </cell>
          <cell r="G189" t="str">
            <v>GEOVANA BARBOSA DE SOUZA LTDA</v>
          </cell>
          <cell r="H189" t="str">
            <v>S</v>
          </cell>
          <cell r="I189" t="str">
            <v>S</v>
          </cell>
          <cell r="J189" t="str">
            <v>3</v>
          </cell>
          <cell r="K189">
            <v>45295</v>
          </cell>
          <cell r="L189" t="str">
            <v>U9LG51PU</v>
          </cell>
          <cell r="M189" t="str">
            <v>2611606 - Recife - PE</v>
          </cell>
          <cell r="N189">
            <v>2600</v>
          </cell>
        </row>
        <row r="190">
          <cell r="C190" t="str">
            <v>UPA TORRÕES - C.G 009/2022</v>
          </cell>
          <cell r="E190" t="str">
            <v>5.16 - Serviços Médico-Hospitalares, Odotonlogia e Laboratoriais</v>
          </cell>
          <cell r="F190">
            <v>52051303000137</v>
          </cell>
          <cell r="G190" t="str">
            <v>MLP ROCHA LTDA</v>
          </cell>
          <cell r="H190" t="str">
            <v>S</v>
          </cell>
          <cell r="I190" t="str">
            <v>S</v>
          </cell>
          <cell r="J190" t="str">
            <v>14</v>
          </cell>
          <cell r="K190">
            <v>45299</v>
          </cell>
          <cell r="L190" t="str">
            <v>DBWJBOFA</v>
          </cell>
          <cell r="M190" t="str">
            <v>2203909 - Floriano - PI</v>
          </cell>
          <cell r="N190">
            <v>5000</v>
          </cell>
        </row>
        <row r="191">
          <cell r="C191" t="str">
            <v>UPA TORRÕES - C.G 009/2022</v>
          </cell>
          <cell r="E191" t="str">
            <v>5.16 - Serviços Médico-Hospitalares, Odotonlogia e Laboratoriais</v>
          </cell>
          <cell r="F191">
            <v>52977644000138</v>
          </cell>
          <cell r="G191" t="str">
            <v>BRUNA MACIEL AMORIM SERVICOS MEDICOS LTDA</v>
          </cell>
          <cell r="H191" t="str">
            <v>S</v>
          </cell>
          <cell r="I191" t="str">
            <v>S</v>
          </cell>
          <cell r="J191" t="str">
            <v>3</v>
          </cell>
          <cell r="K191">
            <v>45299</v>
          </cell>
          <cell r="L191" t="str">
            <v>653246789</v>
          </cell>
          <cell r="M191" t="str">
            <v>2304400 - Fortaleza - CE</v>
          </cell>
          <cell r="N191">
            <v>1350</v>
          </cell>
        </row>
        <row r="192">
          <cell r="C192" t="str">
            <v>UPA TORRÕES - C.G 009/2022</v>
          </cell>
          <cell r="E192" t="str">
            <v>5.16 - Serviços Médico-Hospitalares, Odotonlogia e Laboratoriais</v>
          </cell>
          <cell r="F192">
            <v>46290345000128</v>
          </cell>
          <cell r="G192" t="str">
            <v>JECG SERVICOS MEDICOS LTDA</v>
          </cell>
          <cell r="H192" t="str">
            <v>S</v>
          </cell>
          <cell r="I192" t="str">
            <v>S</v>
          </cell>
          <cell r="J192" t="str">
            <v>28</v>
          </cell>
          <cell r="K192">
            <v>45295</v>
          </cell>
          <cell r="L192" t="str">
            <v>DVG7JEUM</v>
          </cell>
          <cell r="M192" t="str">
            <v>2611606 - Recife - PE</v>
          </cell>
          <cell r="N192">
            <v>18000</v>
          </cell>
        </row>
        <row r="193">
          <cell r="C193" t="str">
            <v>UPA TORRÕES - C.G 009/2022</v>
          </cell>
          <cell r="E193" t="str">
            <v>5.16 - Serviços Médico-Hospitalares, Odotonlogia e Laboratoriais</v>
          </cell>
          <cell r="F193">
            <v>44565329000175</v>
          </cell>
          <cell r="G193" t="str">
            <v>DR FRANCISCO E DE SOUSA FILHO LTDA</v>
          </cell>
          <cell r="H193" t="str">
            <v>S</v>
          </cell>
          <cell r="I193" t="str">
            <v>S</v>
          </cell>
          <cell r="J193" t="str">
            <v>44</v>
          </cell>
          <cell r="K193">
            <v>45300</v>
          </cell>
          <cell r="L193" t="str">
            <v>EDZSE3LE</v>
          </cell>
          <cell r="M193" t="str">
            <v>3122306 - Divinópolis - MG</v>
          </cell>
          <cell r="N193">
            <v>1350</v>
          </cell>
        </row>
        <row r="194">
          <cell r="C194" t="str">
            <v>UPA TORRÕES - C.G 009/2022</v>
          </cell>
          <cell r="E194" t="str">
            <v>5.16 - Serviços Médico-Hospitalares, Odotonlogia e Laboratoriais</v>
          </cell>
          <cell r="F194">
            <v>49299850000121</v>
          </cell>
          <cell r="G194" t="str">
            <v>NCCO SERVICOS MEDICOS LTDA</v>
          </cell>
          <cell r="H194" t="str">
            <v>S</v>
          </cell>
          <cell r="I194" t="str">
            <v>S</v>
          </cell>
          <cell r="J194" t="str">
            <v>22</v>
          </cell>
          <cell r="K194">
            <v>45292</v>
          </cell>
          <cell r="L194" t="str">
            <v>SISLZ7RH</v>
          </cell>
          <cell r="M194" t="str">
            <v>2611606 - Recife - PE</v>
          </cell>
          <cell r="N194">
            <v>8150</v>
          </cell>
        </row>
        <row r="195">
          <cell r="C195" t="str">
            <v>UPA TORRÕES - C.G 009/2022</v>
          </cell>
          <cell r="E195" t="str">
            <v>5.16 - Serviços Médico-Hospitalares, Odotonlogia e Laboratoriais</v>
          </cell>
          <cell r="F195">
            <v>52714351000168</v>
          </cell>
          <cell r="G195" t="str">
            <v>AMSS APOIO A GESTAO DE SAUDE LTDA</v>
          </cell>
          <cell r="H195" t="str">
            <v>S</v>
          </cell>
          <cell r="I195" t="str">
            <v>S</v>
          </cell>
          <cell r="J195" t="str">
            <v>4</v>
          </cell>
          <cell r="K195">
            <v>45296</v>
          </cell>
          <cell r="L195" t="str">
            <v>S3R66XLH</v>
          </cell>
          <cell r="M195" t="str">
            <v>2611606 - Recife - PE</v>
          </cell>
          <cell r="N195">
            <v>5000</v>
          </cell>
        </row>
        <row r="196">
          <cell r="C196" t="str">
            <v>UPA TORRÕES - C.G 009/2022</v>
          </cell>
          <cell r="E196" t="str">
            <v>5.16 - Serviços Médico-Hospitalares, Odotonlogia e Laboratoriais</v>
          </cell>
          <cell r="F196">
            <v>45018032000152</v>
          </cell>
          <cell r="G196" t="str">
            <v>VIVAMED ATIVIDADES MEDICAS LTDA</v>
          </cell>
          <cell r="H196" t="str">
            <v>S</v>
          </cell>
          <cell r="I196" t="str">
            <v>S</v>
          </cell>
          <cell r="J196" t="str">
            <v>498</v>
          </cell>
          <cell r="K196">
            <v>45293</v>
          </cell>
          <cell r="L196" t="str">
            <v>XVOQ26384</v>
          </cell>
          <cell r="M196" t="str">
            <v>2609600 - Olinda - PE</v>
          </cell>
          <cell r="N196">
            <v>15100</v>
          </cell>
        </row>
        <row r="197">
          <cell r="C197" t="str">
            <v>UPA TORRÕES - C.G 009/2022</v>
          </cell>
          <cell r="E197" t="str">
            <v>5.16 - Serviços Médico-Hospitalares, Odotonlogia e Laboratoriais</v>
          </cell>
          <cell r="F197">
            <v>45018032000152</v>
          </cell>
          <cell r="G197" t="str">
            <v>VIVAMED ATIVIDADES MEDICAS LTDA</v>
          </cell>
          <cell r="H197" t="str">
            <v>S</v>
          </cell>
          <cell r="I197" t="str">
            <v>S</v>
          </cell>
          <cell r="J197" t="str">
            <v>497</v>
          </cell>
          <cell r="K197">
            <v>45293</v>
          </cell>
          <cell r="L197" t="str">
            <v>XCOL00506</v>
          </cell>
          <cell r="M197" t="str">
            <v>2609600 - Olinda - PE</v>
          </cell>
          <cell r="N197">
            <v>6450</v>
          </cell>
        </row>
        <row r="198">
          <cell r="C198" t="str">
            <v>UPA TORRÕES - C.G 009/2022</v>
          </cell>
          <cell r="E198" t="str">
            <v>5.16 - Serviços Médico-Hospitalares, Odotonlogia e Laboratoriais</v>
          </cell>
          <cell r="F198">
            <v>52806846000117</v>
          </cell>
          <cell r="G198" t="str">
            <v>LARISSA VALESKA DA SILVA MOURA LTDA</v>
          </cell>
          <cell r="H198" t="str">
            <v>S</v>
          </cell>
          <cell r="I198" t="str">
            <v>S</v>
          </cell>
          <cell r="J198" t="str">
            <v>3</v>
          </cell>
          <cell r="K198">
            <v>45293</v>
          </cell>
          <cell r="L198" t="str">
            <v>ZUHIRRCA</v>
          </cell>
          <cell r="M198" t="str">
            <v>2611606 - Recife - PE</v>
          </cell>
          <cell r="N198">
            <v>1250</v>
          </cell>
        </row>
        <row r="199">
          <cell r="C199" t="str">
            <v>UPA TORRÕES - C.G 009/2022</v>
          </cell>
          <cell r="E199" t="str">
            <v>5.16 - Serviços Médico-Hospitalares, Odotonlogia e Laboratoriais</v>
          </cell>
          <cell r="F199">
            <v>46560147000137</v>
          </cell>
          <cell r="G199" t="str">
            <v>MEDICALMED ATIVIDADES MEDICAS LTDA</v>
          </cell>
          <cell r="H199" t="str">
            <v>S</v>
          </cell>
          <cell r="I199" t="str">
            <v>S</v>
          </cell>
          <cell r="J199" t="str">
            <v>1006</v>
          </cell>
          <cell r="K199">
            <v>45293</v>
          </cell>
          <cell r="L199" t="str">
            <v>CROH39171</v>
          </cell>
          <cell r="M199" t="str">
            <v>2609600 - Olinda - PE</v>
          </cell>
          <cell r="N199">
            <v>4400</v>
          </cell>
        </row>
        <row r="200">
          <cell r="C200" t="str">
            <v>UPA TORRÕES - C.G 009/2022</v>
          </cell>
          <cell r="E200" t="str">
            <v>5.16 - Serviços Médico-Hospitalares, Odotonlogia e Laboratoriais</v>
          </cell>
          <cell r="F200">
            <v>34336252000108</v>
          </cell>
          <cell r="G200" t="str">
            <v>MIRANDA E SANTOS SERVICOS MEDICOS LTDA</v>
          </cell>
          <cell r="H200" t="str">
            <v>S</v>
          </cell>
          <cell r="I200" t="str">
            <v>S</v>
          </cell>
          <cell r="J200" t="str">
            <v>29</v>
          </cell>
          <cell r="K200">
            <v>45293</v>
          </cell>
          <cell r="L200" t="str">
            <v>SU5IZSTN</v>
          </cell>
          <cell r="M200" t="str">
            <v>2611606 - Recife - PE</v>
          </cell>
          <cell r="N200">
            <v>3850</v>
          </cell>
        </row>
        <row r="201">
          <cell r="C201" t="str">
            <v>UPA TORRÕES - C.G 009/2022</v>
          </cell>
          <cell r="E201" t="str">
            <v>5.16 - Serviços Médico-Hospitalares, Odotonlogia e Laboratoriais</v>
          </cell>
          <cell r="F201">
            <v>52685196000107</v>
          </cell>
          <cell r="G201" t="str">
            <v>FERNANDO DE FRANCA MELO SERVICOS MEDICOS LTDA</v>
          </cell>
          <cell r="H201" t="str">
            <v>S</v>
          </cell>
          <cell r="I201" t="str">
            <v>S</v>
          </cell>
          <cell r="J201" t="str">
            <v>4</v>
          </cell>
          <cell r="K201">
            <v>45293</v>
          </cell>
          <cell r="L201" t="str">
            <v>655238875</v>
          </cell>
          <cell r="M201" t="str">
            <v>2304400 - Fortaleza - CE</v>
          </cell>
          <cell r="N201">
            <v>2350</v>
          </cell>
        </row>
        <row r="202">
          <cell r="C202" t="str">
            <v>UPA TORRÕES - C.G 009/2022</v>
          </cell>
          <cell r="E202" t="str">
            <v>5.16 - Serviços Médico-Hospitalares, Odotonlogia e Laboratoriais</v>
          </cell>
          <cell r="F202">
            <v>45637249000140</v>
          </cell>
          <cell r="G202" t="str">
            <v>STARMED ATIVIDADES MEDICAS LTDA</v>
          </cell>
          <cell r="H202" t="str">
            <v>S</v>
          </cell>
          <cell r="I202" t="str">
            <v>S</v>
          </cell>
          <cell r="J202" t="str">
            <v>1156</v>
          </cell>
          <cell r="K202">
            <v>45293</v>
          </cell>
          <cell r="L202" t="str">
            <v>JEDXSSPS</v>
          </cell>
          <cell r="M202" t="str">
            <v>2611606 - Recife - PE</v>
          </cell>
          <cell r="N202">
            <v>10500</v>
          </cell>
        </row>
        <row r="203">
          <cell r="C203" t="str">
            <v>UPA TORRÕES - C.G 009/2022</v>
          </cell>
          <cell r="E203" t="str">
            <v>5.16 - Serviços Médico-Hospitalares, Odotonlogia e Laboratoriais</v>
          </cell>
          <cell r="F203">
            <v>48511136000192</v>
          </cell>
          <cell r="G203" t="str">
            <v>V1 SERVICOS MEDICOS LTDA</v>
          </cell>
          <cell r="H203" t="str">
            <v>S</v>
          </cell>
          <cell r="I203" t="str">
            <v>S</v>
          </cell>
          <cell r="J203" t="str">
            <v>889</v>
          </cell>
          <cell r="K203">
            <v>45293</v>
          </cell>
          <cell r="L203" t="str">
            <v>OROC64481</v>
          </cell>
          <cell r="M203" t="str">
            <v>2609600 - Olinda - PE</v>
          </cell>
          <cell r="N203">
            <v>3750</v>
          </cell>
        </row>
        <row r="204">
          <cell r="C204" t="str">
            <v>UPA TORRÕES - C.G 009/2022</v>
          </cell>
          <cell r="E204" t="str">
            <v>5.16 - Serviços Médico-Hospitalares, Odotonlogia e Laboratoriais</v>
          </cell>
          <cell r="F204">
            <v>48511136000192</v>
          </cell>
          <cell r="G204" t="str">
            <v>V1 SERVICOS MEDICOS LTDA</v>
          </cell>
          <cell r="H204" t="str">
            <v>S</v>
          </cell>
          <cell r="I204" t="str">
            <v>S</v>
          </cell>
          <cell r="J204" t="str">
            <v>883</v>
          </cell>
          <cell r="K204">
            <v>45288</v>
          </cell>
          <cell r="L204" t="str">
            <v>GBUU39382</v>
          </cell>
          <cell r="M204" t="str">
            <v>2609600 - Olinda - PE</v>
          </cell>
          <cell r="N204">
            <v>8800</v>
          </cell>
        </row>
        <row r="205">
          <cell r="C205" t="str">
            <v>UPA TORRÕES - C.G 009/2022</v>
          </cell>
          <cell r="E205" t="str">
            <v>5.16 - Serviços Médico-Hospitalares, Odotonlogia e Laboratoriais</v>
          </cell>
          <cell r="F205">
            <v>52815274000132</v>
          </cell>
          <cell r="G205" t="str">
            <v>RAFAELA RODRIGUES DA SILVA SERVICOS MEDICOS LTDA</v>
          </cell>
          <cell r="H205" t="str">
            <v>S</v>
          </cell>
          <cell r="I205" t="str">
            <v>S</v>
          </cell>
          <cell r="J205" t="str">
            <v>6</v>
          </cell>
          <cell r="K205">
            <v>45293</v>
          </cell>
          <cell r="L205" t="str">
            <v>791599496</v>
          </cell>
          <cell r="M205" t="str">
            <v>2304400 - Fortaleza - CE</v>
          </cell>
          <cell r="N205">
            <v>2200</v>
          </cell>
        </row>
        <row r="206">
          <cell r="C206" t="str">
            <v>UPA TORRÕES - C.G 009/2022</v>
          </cell>
          <cell r="E206" t="str">
            <v>5.16 - Serviços Médico-Hospitalares, Odotonlogia e Laboratoriais</v>
          </cell>
          <cell r="F206">
            <v>45671890000100</v>
          </cell>
          <cell r="G206" t="str">
            <v>BERGAMASCO SERVICOS MEDICOS LTDA</v>
          </cell>
          <cell r="H206" t="str">
            <v>S</v>
          </cell>
          <cell r="I206" t="str">
            <v>S</v>
          </cell>
          <cell r="J206" t="str">
            <v>36</v>
          </cell>
          <cell r="K206">
            <v>45293</v>
          </cell>
          <cell r="L206" t="str">
            <v>988026865</v>
          </cell>
          <cell r="M206" t="str">
            <v>4108007 - Florestópolis - PR</v>
          </cell>
          <cell r="N206">
            <v>4400</v>
          </cell>
        </row>
        <row r="207">
          <cell r="C207" t="str">
            <v>UPA TORRÕES - C.G 009/2022</v>
          </cell>
          <cell r="E207" t="str">
            <v>5.16 - Serviços Médico-Hospitalares, Odotonlogia e Laboratoriais</v>
          </cell>
          <cell r="F207">
            <v>46618437000194</v>
          </cell>
          <cell r="G207" t="str">
            <v>DR SANDI SARDINHA FREITAS SERVICOS MEDICOS LTDA</v>
          </cell>
          <cell r="H207" t="str">
            <v>S</v>
          </cell>
          <cell r="I207" t="str">
            <v>S</v>
          </cell>
          <cell r="J207" t="str">
            <v>61</v>
          </cell>
          <cell r="K207">
            <v>45293</v>
          </cell>
          <cell r="L207" t="str">
            <v>IBDWXZ86</v>
          </cell>
          <cell r="M207" t="str">
            <v>2611606 - Recife - PE</v>
          </cell>
          <cell r="N207">
            <v>9950</v>
          </cell>
        </row>
        <row r="208">
          <cell r="C208" t="str">
            <v>UPA TORRÕES - C.G 009/2022</v>
          </cell>
          <cell r="E208" t="str">
            <v>5.16 - Serviços Médico-Hospitalares, Odotonlogia e Laboratoriais</v>
          </cell>
          <cell r="F208">
            <v>52204130000140</v>
          </cell>
          <cell r="G208" t="str">
            <v>VIEIRA ASSIS SERVICOS MEDICOS LTDA</v>
          </cell>
          <cell r="H208" t="str">
            <v>S</v>
          </cell>
          <cell r="I208" t="str">
            <v>S</v>
          </cell>
          <cell r="J208" t="str">
            <v>11</v>
          </cell>
          <cell r="K208">
            <v>45293</v>
          </cell>
          <cell r="L208" t="str">
            <v>UYJETGJG</v>
          </cell>
          <cell r="M208" t="str">
            <v>2611606 - Recife - PE</v>
          </cell>
          <cell r="N208">
            <v>7700</v>
          </cell>
        </row>
        <row r="209">
          <cell r="C209" t="str">
            <v>UPA TORRÕES - C.G 009/2022</v>
          </cell>
          <cell r="E209" t="str">
            <v>5.16 - Serviços Médico-Hospitalares, Odotonlogia e Laboratoriais</v>
          </cell>
          <cell r="F209">
            <v>52842863000100</v>
          </cell>
          <cell r="G209" t="str">
            <v>MESS SERVICOS MEDICOS LTDA</v>
          </cell>
          <cell r="H209" t="str">
            <v>S</v>
          </cell>
          <cell r="I209" t="str">
            <v>S</v>
          </cell>
          <cell r="J209" t="str">
            <v>2</v>
          </cell>
          <cell r="K209">
            <v>45294</v>
          </cell>
          <cell r="L209" t="str">
            <v>8AHQWL2WP</v>
          </cell>
          <cell r="M209" t="str">
            <v>2609709 - Orobó - PE</v>
          </cell>
          <cell r="N209">
            <v>3550</v>
          </cell>
        </row>
        <row r="210">
          <cell r="C210" t="str">
            <v>UPA TORRÕES - C.G 009/2022</v>
          </cell>
          <cell r="E210" t="str">
            <v>5.16 - Serviços Médico-Hospitalares, Odotonlogia e Laboratoriais</v>
          </cell>
          <cell r="F210">
            <v>51480211000100</v>
          </cell>
          <cell r="G210" t="str">
            <v>NATALIA TACIANE DALCIN SERVICOS MEDICOS LTDA</v>
          </cell>
          <cell r="H210" t="str">
            <v>S</v>
          </cell>
          <cell r="I210" t="str">
            <v>S</v>
          </cell>
          <cell r="J210" t="str">
            <v>16</v>
          </cell>
          <cell r="K210">
            <v>45301</v>
          </cell>
          <cell r="L210" t="str">
            <v>816050972</v>
          </cell>
          <cell r="M210" t="str">
            <v>2304400 - Fortaleza - CE</v>
          </cell>
          <cell r="N210">
            <v>3300</v>
          </cell>
        </row>
        <row r="211">
          <cell r="C211" t="str">
            <v>UPA TORRÕES - C.G 009/2022</v>
          </cell>
          <cell r="E211" t="str">
            <v>5.16 - Serviços Médico-Hospitalares, Odotonlogia e Laboratoriais</v>
          </cell>
          <cell r="F211">
            <v>52832794000153</v>
          </cell>
          <cell r="G211" t="str">
            <v>BRENO MELO MEDEIROS SERVICOS MEDICOS LTDA</v>
          </cell>
          <cell r="H211" t="str">
            <v>S</v>
          </cell>
          <cell r="I211" t="str">
            <v>S</v>
          </cell>
          <cell r="J211" t="str">
            <v>2</v>
          </cell>
          <cell r="K211">
            <v>45294</v>
          </cell>
          <cell r="L211" t="str">
            <v>749283266</v>
          </cell>
          <cell r="M211" t="str">
            <v>2304400 - Fortaleza - CE</v>
          </cell>
          <cell r="N211">
            <v>2500</v>
          </cell>
        </row>
        <row r="212">
          <cell r="C212" t="str">
            <v>UPA TORRÕES - C.G 009/2022</v>
          </cell>
          <cell r="E212" t="str">
            <v>5.16 - Serviços Médico-Hospitalares, Odotonlogia e Laboratoriais</v>
          </cell>
          <cell r="F212">
            <v>30466362000133</v>
          </cell>
          <cell r="G212" t="str">
            <v>INTEGREMED SERVICOS EM SAUDE LTDA</v>
          </cell>
          <cell r="H212" t="str">
            <v>S</v>
          </cell>
          <cell r="I212" t="str">
            <v>S</v>
          </cell>
          <cell r="J212" t="str">
            <v>1446</v>
          </cell>
          <cell r="K212">
            <v>45294</v>
          </cell>
          <cell r="L212" t="str">
            <v>UFPJH7KD</v>
          </cell>
          <cell r="M212" t="str">
            <v>2611606 - Recife - PE</v>
          </cell>
          <cell r="N212">
            <v>2500</v>
          </cell>
        </row>
        <row r="213">
          <cell r="C213" t="str">
            <v>UPA TORRÕES - C.G 009/2022</v>
          </cell>
          <cell r="E213" t="str">
            <v>5.16 - Serviços Médico-Hospitalares, Odotonlogia e Laboratoriais</v>
          </cell>
          <cell r="F213">
            <v>45864268000100</v>
          </cell>
          <cell r="G213" t="str">
            <v>CESAR MONTEIRO MEDICINA SERVICOS MEDICOS LTDA</v>
          </cell>
          <cell r="H213" t="str">
            <v>S</v>
          </cell>
          <cell r="I213" t="str">
            <v>S</v>
          </cell>
          <cell r="J213" t="str">
            <v>274</v>
          </cell>
          <cell r="K213">
            <v>45294</v>
          </cell>
          <cell r="L213" t="str">
            <v>CEBLFXWL</v>
          </cell>
          <cell r="M213" t="str">
            <v>2611606 - Recife - PE</v>
          </cell>
          <cell r="N213">
            <v>3600</v>
          </cell>
        </row>
        <row r="214">
          <cell r="C214" t="str">
            <v>UPA TORRÕES - C.G 009/2022</v>
          </cell>
          <cell r="E214" t="str">
            <v>5.16 - Serviços Médico-Hospitalares, Odotonlogia e Laboratoriais</v>
          </cell>
          <cell r="F214">
            <v>45864268000100</v>
          </cell>
          <cell r="G214" t="str">
            <v>CESAR MONTEIRO MEDICINA SERVICOS MEDICOS LTDA</v>
          </cell>
          <cell r="H214" t="str">
            <v>S</v>
          </cell>
          <cell r="I214" t="str">
            <v>S</v>
          </cell>
          <cell r="J214" t="str">
            <v>277</v>
          </cell>
          <cell r="K214">
            <v>45294</v>
          </cell>
          <cell r="L214" t="str">
            <v>4MY1PAVV</v>
          </cell>
          <cell r="M214" t="str">
            <v>2611606 - Recife - PE</v>
          </cell>
          <cell r="N214">
            <v>7500</v>
          </cell>
        </row>
        <row r="215">
          <cell r="C215" t="str">
            <v>UPA TORRÕES - C.G 009/2022</v>
          </cell>
          <cell r="E215" t="str">
            <v>5.16 - Serviços Médico-Hospitalares, Odotonlogia e Laboratoriais</v>
          </cell>
          <cell r="F215">
            <v>48768228000152</v>
          </cell>
          <cell r="G215" t="str">
            <v>COSTA SERVICOS MEDICOS LTDA</v>
          </cell>
          <cell r="H215" t="str">
            <v>S</v>
          </cell>
          <cell r="I215" t="str">
            <v>S</v>
          </cell>
          <cell r="J215" t="str">
            <v>1000007</v>
          </cell>
          <cell r="K215">
            <v>45294</v>
          </cell>
          <cell r="L215" t="str">
            <v>5IIXIOGJV</v>
          </cell>
          <cell r="M215" t="str">
            <v>2507507 - João Pessoa - PB</v>
          </cell>
          <cell r="N215">
            <v>3750</v>
          </cell>
        </row>
        <row r="216">
          <cell r="C216" t="str">
            <v>UPA TORRÕES - C.G 009/2022</v>
          </cell>
          <cell r="E216" t="str">
            <v>5.16 - Serviços Médico-Hospitalares, Odotonlogia e Laboratoriais</v>
          </cell>
          <cell r="F216">
            <v>52936843000106</v>
          </cell>
          <cell r="G216" t="str">
            <v>GMATS LTDA</v>
          </cell>
          <cell r="H216" t="str">
            <v>S</v>
          </cell>
          <cell r="I216" t="str">
            <v>S</v>
          </cell>
          <cell r="J216" t="str">
            <v>2</v>
          </cell>
          <cell r="K216">
            <v>45294</v>
          </cell>
          <cell r="L216" t="str">
            <v>141948282</v>
          </cell>
          <cell r="M216" t="str">
            <v>2304400 - Fortaleza - CE</v>
          </cell>
          <cell r="N216">
            <v>2500</v>
          </cell>
        </row>
        <row r="217">
          <cell r="C217" t="str">
            <v>UPA TORRÕES - C.G 009/2022</v>
          </cell>
          <cell r="E217" t="str">
            <v>5.16 - Serviços Médico-Hospitalares, Odotonlogia e Laboratoriais</v>
          </cell>
          <cell r="F217">
            <v>49158209000177</v>
          </cell>
          <cell r="G217" t="str">
            <v>PAMED ATIVIDADES MEDICAS LTDA</v>
          </cell>
          <cell r="H217" t="str">
            <v>S</v>
          </cell>
          <cell r="I217" t="str">
            <v>S</v>
          </cell>
          <cell r="J217" t="str">
            <v>469</v>
          </cell>
          <cell r="K217">
            <v>45293</v>
          </cell>
          <cell r="L217" t="str">
            <v>ANKI86599</v>
          </cell>
          <cell r="M217" t="str">
            <v>2609600 - Olinda - PE</v>
          </cell>
          <cell r="N217">
            <v>4400</v>
          </cell>
        </row>
        <row r="218">
          <cell r="C218" t="str">
            <v>UPA TORRÕES - C.G 009/2022</v>
          </cell>
          <cell r="E218" t="str">
            <v>5.16 - Serviços Médico-Hospitalares, Odotonlogia e Laboratoriais</v>
          </cell>
          <cell r="F218">
            <v>45864268000100</v>
          </cell>
          <cell r="G218" t="str">
            <v>CESAR MONTEIRO MEDICINA SERVICOS MEDICOS LTDA</v>
          </cell>
          <cell r="H218" t="str">
            <v>S</v>
          </cell>
          <cell r="I218" t="str">
            <v>S</v>
          </cell>
          <cell r="J218" t="str">
            <v>273</v>
          </cell>
          <cell r="K218">
            <v>45294</v>
          </cell>
          <cell r="L218" t="str">
            <v>EKPRAL5X</v>
          </cell>
          <cell r="M218" t="str">
            <v>2611606 - Recife - PE</v>
          </cell>
          <cell r="N218">
            <v>2500</v>
          </cell>
        </row>
        <row r="219">
          <cell r="C219" t="str">
            <v>UPA TORRÕES - C.G 009/2022</v>
          </cell>
          <cell r="E219" t="str">
            <v>5.16 - Serviços Médico-Hospitalares, Odotonlogia e Laboratoriais</v>
          </cell>
          <cell r="F219">
            <v>45864268000100</v>
          </cell>
          <cell r="G219" t="str">
            <v>CESAR MONTEIRO MEDICINA SERVICOS MEDICOS LTDA</v>
          </cell>
          <cell r="H219" t="str">
            <v>S</v>
          </cell>
          <cell r="I219" t="str">
            <v>S</v>
          </cell>
          <cell r="J219" t="str">
            <v>272</v>
          </cell>
          <cell r="K219">
            <v>45294</v>
          </cell>
          <cell r="L219" t="str">
            <v>LHP1LT9M</v>
          </cell>
          <cell r="M219" t="str">
            <v>2611606 - Recife - PE</v>
          </cell>
          <cell r="N219">
            <v>6250</v>
          </cell>
        </row>
        <row r="220">
          <cell r="C220" t="str">
            <v>UPA TORRÕES - C.G 009/2022</v>
          </cell>
          <cell r="E220" t="str">
            <v>5.16 - Serviços Médico-Hospitalares, Odotonlogia e Laboratoriais</v>
          </cell>
          <cell r="F220">
            <v>45864268000100</v>
          </cell>
          <cell r="G220" t="str">
            <v>CESAR MONTEIRO MEDICINA SERVICOS MEDICOS LTDA</v>
          </cell>
          <cell r="H220" t="str">
            <v>S</v>
          </cell>
          <cell r="I220" t="str">
            <v>S</v>
          </cell>
          <cell r="J220" t="str">
            <v>275</v>
          </cell>
          <cell r="K220">
            <v>45294</v>
          </cell>
          <cell r="L220" t="str">
            <v>YQZLPMSK</v>
          </cell>
          <cell r="M220" t="str">
            <v>2611606 - Recife - PE</v>
          </cell>
          <cell r="N220">
            <v>10400</v>
          </cell>
        </row>
        <row r="221">
          <cell r="C221" t="str">
            <v>UPA TORRÕES - C.G 009/2022</v>
          </cell>
          <cell r="E221" t="str">
            <v>5.16 - Serviços Médico-Hospitalares, Odotonlogia e Laboratoriais</v>
          </cell>
          <cell r="F221">
            <v>45864268000100</v>
          </cell>
          <cell r="G221" t="str">
            <v>CESAR MONTEIRO MEDICINA SERVICOS MEDICOS LTDA</v>
          </cell>
          <cell r="H221" t="str">
            <v>S</v>
          </cell>
          <cell r="I221" t="str">
            <v>S</v>
          </cell>
          <cell r="J221" t="str">
            <v>276</v>
          </cell>
          <cell r="K221">
            <v>45294</v>
          </cell>
          <cell r="L221" t="str">
            <v>R2ECZNN2</v>
          </cell>
          <cell r="M221" t="str">
            <v>2611606 - Recife - PE</v>
          </cell>
          <cell r="N221">
            <v>5000</v>
          </cell>
        </row>
        <row r="222">
          <cell r="C222" t="str">
            <v>UPA TORRÕES - C.G 009/2022</v>
          </cell>
          <cell r="E222" t="str">
            <v>5.16 - Serviços Médico-Hospitalares, Odotonlogia e Laboratoriais</v>
          </cell>
          <cell r="F222">
            <v>45864268000100</v>
          </cell>
          <cell r="G222" t="str">
            <v>CESAR MONTEIRO MEDICINA SERVICOS MEDICOS LTDA</v>
          </cell>
          <cell r="H222" t="str">
            <v>S</v>
          </cell>
          <cell r="I222" t="str">
            <v>S</v>
          </cell>
          <cell r="J222" t="str">
            <v>278</v>
          </cell>
          <cell r="K222">
            <v>45294</v>
          </cell>
          <cell r="L222" t="str">
            <v>KKBYVANE</v>
          </cell>
          <cell r="M222" t="str">
            <v>2611606 - Recife - PE</v>
          </cell>
          <cell r="N222">
            <v>12550</v>
          </cell>
        </row>
        <row r="223">
          <cell r="C223" t="str">
            <v>UPA TORRÕES - C.G 009/2022</v>
          </cell>
          <cell r="E223" t="str">
            <v>5.16 - Serviços Médico-Hospitalares, Odotonlogia e Laboratoriais</v>
          </cell>
          <cell r="F223">
            <v>45864268000100</v>
          </cell>
          <cell r="G223" t="str">
            <v>CESAR MONTEIRO MEDICINA SERVICOS MEDICOS LTDA</v>
          </cell>
          <cell r="H223" t="str">
            <v>S</v>
          </cell>
          <cell r="I223" t="str">
            <v>S</v>
          </cell>
          <cell r="J223" t="str">
            <v>286</v>
          </cell>
          <cell r="K223">
            <v>45294</v>
          </cell>
          <cell r="L223" t="str">
            <v>ZQWZVKCG</v>
          </cell>
          <cell r="M223" t="str">
            <v>2611606 - Recife - PE</v>
          </cell>
          <cell r="N223">
            <v>11650</v>
          </cell>
        </row>
        <row r="224">
          <cell r="C224" t="str">
            <v>UPA TORRÕES - C.G 009/2022</v>
          </cell>
          <cell r="E224" t="str">
            <v>5.16 - Serviços Médico-Hospitalares, Odotonlogia e Laboratoriais</v>
          </cell>
          <cell r="F224">
            <v>40554268000190</v>
          </cell>
          <cell r="G224" t="str">
            <v>RC CONSULTORIA MED1 LTDA</v>
          </cell>
          <cell r="H224" t="str">
            <v>S</v>
          </cell>
          <cell r="I224" t="str">
            <v>S</v>
          </cell>
          <cell r="J224" t="str">
            <v>1417</v>
          </cell>
          <cell r="K224">
            <v>45294</v>
          </cell>
          <cell r="L224" t="str">
            <v>YKEBLVZJ</v>
          </cell>
          <cell r="M224" t="str">
            <v>2611606 - Recife - PE</v>
          </cell>
          <cell r="N224">
            <v>9150</v>
          </cell>
        </row>
        <row r="225">
          <cell r="C225" t="str">
            <v>UPA TORRÕES - C.G 009/2022</v>
          </cell>
          <cell r="E225" t="str">
            <v>5.16 - Serviços Médico-Hospitalares, Odotonlogia e Laboratoriais</v>
          </cell>
          <cell r="F225">
            <v>40554268000190</v>
          </cell>
          <cell r="G225" t="str">
            <v>RC CONSULTORIA MED1 LTDA</v>
          </cell>
          <cell r="H225" t="str">
            <v>S</v>
          </cell>
          <cell r="I225" t="str">
            <v>S</v>
          </cell>
          <cell r="J225" t="str">
            <v>1416</v>
          </cell>
          <cell r="K225">
            <v>45294</v>
          </cell>
          <cell r="L225" t="str">
            <v>FQH1NGD2</v>
          </cell>
          <cell r="M225" t="str">
            <v>2611606 - Recife - PE</v>
          </cell>
          <cell r="N225">
            <v>1250</v>
          </cell>
        </row>
        <row r="226">
          <cell r="C226" t="str">
            <v>UPA TORRÕES - C.G 009/2022</v>
          </cell>
          <cell r="E226" t="str">
            <v>5.16 - Serviços Médico-Hospitalares, Odotonlogia e Laboratoriais</v>
          </cell>
          <cell r="F226">
            <v>30466362000133</v>
          </cell>
          <cell r="G226" t="str">
            <v>INTEGREMED SERVICOS EM SAUDE LTDA</v>
          </cell>
          <cell r="H226" t="str">
            <v>S</v>
          </cell>
          <cell r="I226" t="str">
            <v>S</v>
          </cell>
          <cell r="J226" t="str">
            <v>1451</v>
          </cell>
          <cell r="K226">
            <v>45294</v>
          </cell>
          <cell r="L226" t="str">
            <v>BCQ9ERII</v>
          </cell>
          <cell r="M226" t="str">
            <v>2611606 - Recife - PE</v>
          </cell>
          <cell r="N226">
            <v>2200</v>
          </cell>
        </row>
        <row r="227">
          <cell r="C227" t="str">
            <v>UPA TORRÕES - C.G 009/2022</v>
          </cell>
          <cell r="E227" t="str">
            <v>5.16 - Serviços Médico-Hospitalares, Odotonlogia e Laboratoriais</v>
          </cell>
          <cell r="F227">
            <v>30466362000133</v>
          </cell>
          <cell r="G227" t="str">
            <v>INTEGREMED SERVICOS EM SAUDE LTDA</v>
          </cell>
          <cell r="H227" t="str">
            <v>S</v>
          </cell>
          <cell r="I227" t="str">
            <v>S</v>
          </cell>
          <cell r="J227" t="str">
            <v>1468</v>
          </cell>
          <cell r="K227">
            <v>45300</v>
          </cell>
          <cell r="L227" t="str">
            <v>JWSNQ9DG</v>
          </cell>
          <cell r="M227" t="str">
            <v>2611606 - Recife - PE</v>
          </cell>
          <cell r="N227">
            <v>2500</v>
          </cell>
        </row>
        <row r="228">
          <cell r="C228" t="str">
            <v>UPA TORRÕES - C.G 009/2022</v>
          </cell>
          <cell r="E228" t="str">
            <v>5.16 - Serviços Médico-Hospitalares, Odotonlogia e Laboratoriais</v>
          </cell>
          <cell r="F228">
            <v>52494566000110</v>
          </cell>
          <cell r="G228" t="str">
            <v>RICARDO FUSANO ROMAO SERVICOS MEDICOS LTDA</v>
          </cell>
          <cell r="H228" t="str">
            <v>S</v>
          </cell>
          <cell r="I228" t="str">
            <v>S</v>
          </cell>
          <cell r="J228" t="str">
            <v>5</v>
          </cell>
          <cell r="K228">
            <v>45294</v>
          </cell>
          <cell r="L228" t="str">
            <v>405823745</v>
          </cell>
          <cell r="M228" t="str">
            <v>2304400 - Fortaleza - CE</v>
          </cell>
          <cell r="N228">
            <v>2200</v>
          </cell>
        </row>
        <row r="229">
          <cell r="C229" t="str">
            <v>UPA TORRÕES - C.G 009/2022</v>
          </cell>
          <cell r="E229" t="str">
            <v>5.16 - Serviços Médico-Hospitalares, Odotonlogia e Laboratoriais</v>
          </cell>
          <cell r="F229">
            <v>52798759000165</v>
          </cell>
          <cell r="G229" t="str">
            <v>ROSIVAN ROCHA SERVICOS MEDICOS LTDA</v>
          </cell>
          <cell r="H229" t="str">
            <v>S</v>
          </cell>
          <cell r="I229" t="str">
            <v>S</v>
          </cell>
          <cell r="J229" t="str">
            <v>3</v>
          </cell>
          <cell r="K229">
            <v>45294</v>
          </cell>
          <cell r="L229" t="str">
            <v>981223423</v>
          </cell>
          <cell r="M229" t="str">
            <v>2304400 - Fortaleza - CE</v>
          </cell>
          <cell r="N229">
            <v>1250</v>
          </cell>
        </row>
        <row r="230">
          <cell r="C230" t="str">
            <v>UPA TORRÕES - C.G 009/2022</v>
          </cell>
          <cell r="E230" t="str">
            <v>5.16 - Serviços Médico-Hospitalares, Odotonlogia e Laboratoriais</v>
          </cell>
          <cell r="F230">
            <v>53179319000192</v>
          </cell>
          <cell r="G230" t="str">
            <v>DL SERVICOS MEDICOS LTDA</v>
          </cell>
          <cell r="H230" t="str">
            <v>S</v>
          </cell>
          <cell r="I230" t="str">
            <v>S</v>
          </cell>
          <cell r="J230" t="str">
            <v>1</v>
          </cell>
          <cell r="K230">
            <v>45295</v>
          </cell>
          <cell r="L230" t="str">
            <v>N1VUBCBY3</v>
          </cell>
          <cell r="M230" t="str">
            <v>2606408 - Gravatá - PE</v>
          </cell>
          <cell r="N230">
            <v>1350</v>
          </cell>
        </row>
        <row r="231">
          <cell r="C231" t="str">
            <v>UPA TORRÕES - C.G 009/2022</v>
          </cell>
          <cell r="E231" t="str">
            <v>5.16 - Serviços Médico-Hospitalares, Odotonlogia e Laboratoriais</v>
          </cell>
          <cell r="F231">
            <v>52585412000134</v>
          </cell>
          <cell r="G231" t="str">
            <v>GABRIELLI VIEIRA SERVICOS MEDICOS LTDA</v>
          </cell>
          <cell r="H231" t="str">
            <v>S</v>
          </cell>
          <cell r="I231" t="str">
            <v>S</v>
          </cell>
          <cell r="J231" t="str">
            <v>4</v>
          </cell>
          <cell r="K231">
            <v>45300</v>
          </cell>
          <cell r="L231" t="str">
            <v>FQKANLMP</v>
          </cell>
          <cell r="M231" t="str">
            <v>2611606 - Recife - PE</v>
          </cell>
          <cell r="N231">
            <v>1100</v>
          </cell>
        </row>
        <row r="232">
          <cell r="C232" t="str">
            <v>UPA TORRÕES - C.G 009/2022</v>
          </cell>
          <cell r="E232" t="str">
            <v>5.16 - Serviços Médico-Hospitalares, Odotonlogia e Laboratoriais</v>
          </cell>
          <cell r="F232">
            <v>49832705000164</v>
          </cell>
          <cell r="G232" t="str">
            <v>RAFAELA ANDRADE SERVICOS EM PEDIATRIA LTDA</v>
          </cell>
          <cell r="H232" t="str">
            <v>S</v>
          </cell>
          <cell r="I232" t="str">
            <v>S</v>
          </cell>
          <cell r="J232" t="str">
            <v>16</v>
          </cell>
          <cell r="K232">
            <v>45294</v>
          </cell>
          <cell r="L232" t="str">
            <v>E663CELC</v>
          </cell>
          <cell r="M232" t="str">
            <v>2611606 - Recife - PE</v>
          </cell>
          <cell r="N232">
            <v>5650</v>
          </cell>
        </row>
        <row r="233">
          <cell r="C233" t="str">
            <v>UPA TORRÕES - C.G 009/2022</v>
          </cell>
          <cell r="E233" t="str">
            <v>5.16 - Serviços Médico-Hospitalares, Odotonlogia e Laboratoriais</v>
          </cell>
          <cell r="F233">
            <v>45650567000141</v>
          </cell>
          <cell r="G233" t="str">
            <v>LM SERVICOS MEDICOS LTDA</v>
          </cell>
          <cell r="H233" t="str">
            <v>S</v>
          </cell>
          <cell r="I233" t="str">
            <v>S</v>
          </cell>
          <cell r="J233" t="str">
            <v>46</v>
          </cell>
          <cell r="K233">
            <v>45294</v>
          </cell>
          <cell r="L233" t="str">
            <v>6T99NJZR</v>
          </cell>
          <cell r="M233" t="str">
            <v>2611606 - Recife - PE</v>
          </cell>
          <cell r="N233">
            <v>5000</v>
          </cell>
        </row>
        <row r="234">
          <cell r="C234" t="str">
            <v>UPA TORRÕES - C.G 009/2022</v>
          </cell>
          <cell r="E234" t="str">
            <v>5.16 - Serviços Médico-Hospitalares, Odotonlogia e Laboratoriais</v>
          </cell>
          <cell r="F234">
            <v>44809132000134</v>
          </cell>
          <cell r="G234" t="str">
            <v>JMFSS SERVICOS MEDICOS LTDA</v>
          </cell>
          <cell r="H234" t="str">
            <v>S</v>
          </cell>
          <cell r="I234" t="str">
            <v>S</v>
          </cell>
          <cell r="J234" t="str">
            <v>154</v>
          </cell>
          <cell r="K234">
            <v>45294</v>
          </cell>
          <cell r="L234" t="str">
            <v>ED9ENL97</v>
          </cell>
          <cell r="M234" t="str">
            <v>2611606 - Recife - PE</v>
          </cell>
          <cell r="N234">
            <v>4400</v>
          </cell>
        </row>
        <row r="235">
          <cell r="C235" t="str">
            <v>UPA TORRÕES - C.G 009/2022</v>
          </cell>
          <cell r="E235" t="str">
            <v>5.16 - Serviços Médico-Hospitalares, Odotonlogia e Laboratoriais</v>
          </cell>
          <cell r="F235">
            <v>44809132000134</v>
          </cell>
          <cell r="G235" t="str">
            <v>JMFSS SERVICOS MEDICOS LTDA</v>
          </cell>
          <cell r="H235" t="str">
            <v>S</v>
          </cell>
          <cell r="I235" t="str">
            <v>S</v>
          </cell>
          <cell r="J235" t="str">
            <v>155</v>
          </cell>
          <cell r="K235">
            <v>45294</v>
          </cell>
          <cell r="L235" t="str">
            <v>ZBKVCJBC</v>
          </cell>
          <cell r="M235" t="str">
            <v>2611606 - Recife - PE</v>
          </cell>
          <cell r="N235">
            <v>4400</v>
          </cell>
        </row>
        <row r="236">
          <cell r="C236" t="str">
            <v>UPA TORRÕES - C.G 009/2022</v>
          </cell>
          <cell r="E236" t="str">
            <v>5.16 - Serviços Médico-Hospitalares, Odotonlogia e Laboratoriais</v>
          </cell>
          <cell r="F236">
            <v>48656723000170</v>
          </cell>
          <cell r="G236" t="str">
            <v>RC TP SERVICOS MEDICOS LTDA</v>
          </cell>
          <cell r="H236" t="str">
            <v>S</v>
          </cell>
          <cell r="I236" t="str">
            <v>S</v>
          </cell>
          <cell r="J236" t="str">
            <v>194</v>
          </cell>
          <cell r="K236">
            <v>45294</v>
          </cell>
          <cell r="L236" t="str">
            <v>77UHLNGQ</v>
          </cell>
          <cell r="M236" t="str">
            <v>2611606 - Recife - PE</v>
          </cell>
          <cell r="N236">
            <v>2700</v>
          </cell>
        </row>
        <row r="237">
          <cell r="C237" t="str">
            <v>UPA TORRÕES - C.G 009/2022</v>
          </cell>
          <cell r="E237" t="str">
            <v>5.16 - Serviços Médico-Hospitalares, Odotonlogia e Laboratoriais</v>
          </cell>
          <cell r="F237">
            <v>46560147000137</v>
          </cell>
          <cell r="G237" t="str">
            <v>MEDICALMED ATIVIDADES MEDICAS LTDA</v>
          </cell>
          <cell r="H237" t="str">
            <v>S</v>
          </cell>
          <cell r="I237" t="str">
            <v>S</v>
          </cell>
          <cell r="J237" t="str">
            <v>1010</v>
          </cell>
          <cell r="K237">
            <v>45294</v>
          </cell>
          <cell r="L237" t="str">
            <v>AJZW78864</v>
          </cell>
          <cell r="M237" t="str">
            <v>2609600 - Olinda - PE</v>
          </cell>
          <cell r="N237">
            <v>4400</v>
          </cell>
        </row>
        <row r="238">
          <cell r="C238" t="str">
            <v>UPA TORRÕES - C.G 009/2022</v>
          </cell>
          <cell r="E238" t="str">
            <v>5.16 - Serviços Médico-Hospitalares, Odotonlogia e Laboratoriais</v>
          </cell>
          <cell r="F238">
            <v>50448967000109</v>
          </cell>
          <cell r="G238" t="str">
            <v>F C SERVICOS MEDICOS LTDA</v>
          </cell>
          <cell r="H238" t="str">
            <v>S</v>
          </cell>
          <cell r="I238" t="str">
            <v>S</v>
          </cell>
          <cell r="J238" t="str">
            <v>47</v>
          </cell>
          <cell r="K238">
            <v>45294</v>
          </cell>
          <cell r="M238" t="str">
            <v>2304285 - Eusébio - CE</v>
          </cell>
          <cell r="N238">
            <v>8700</v>
          </cell>
        </row>
        <row r="239">
          <cell r="C239" t="str">
            <v>UPA TORRÕES - C.G 009/2022</v>
          </cell>
          <cell r="E239" t="str">
            <v>5.16 - Serviços Médico-Hospitalares, Odotonlogia e Laboratoriais</v>
          </cell>
          <cell r="F239">
            <v>44005081000198</v>
          </cell>
          <cell r="G239" t="str">
            <v>ULTRASAUDE LTDA</v>
          </cell>
          <cell r="H239" t="str">
            <v>S</v>
          </cell>
          <cell r="I239" t="str">
            <v>S</v>
          </cell>
          <cell r="J239" t="str">
            <v>985</v>
          </cell>
          <cell r="K239">
            <v>45295</v>
          </cell>
          <cell r="L239" t="str">
            <v>KEMKS4K7</v>
          </cell>
          <cell r="M239" t="str">
            <v>2611606 - Recife - PE</v>
          </cell>
          <cell r="N239">
            <v>2500</v>
          </cell>
        </row>
        <row r="240">
          <cell r="C240" t="str">
            <v>UPA TORRÕES - C.G 009/2022</v>
          </cell>
          <cell r="E240" t="str">
            <v>5.16 - Serviços Médico-Hospitalares, Odotonlogia e Laboratoriais</v>
          </cell>
          <cell r="F240">
            <v>49158209000177</v>
          </cell>
          <cell r="G240" t="str">
            <v>PAMED ATIVIDADES MEDICAS LTDA</v>
          </cell>
          <cell r="H240" t="str">
            <v>S</v>
          </cell>
          <cell r="I240" t="str">
            <v>S</v>
          </cell>
          <cell r="J240" t="str">
            <v>479</v>
          </cell>
          <cell r="K240">
            <v>45295</v>
          </cell>
          <cell r="L240" t="str">
            <v>QFRJ94537</v>
          </cell>
          <cell r="M240" t="str">
            <v>2609600 - Olinda - PE</v>
          </cell>
          <cell r="N240">
            <v>5100</v>
          </cell>
        </row>
        <row r="241">
          <cell r="C241" t="str">
            <v>UPA TORRÕES - C.G 009/2022</v>
          </cell>
          <cell r="E241" t="str">
            <v>5.16 - Serviços Médico-Hospitalares, Odotonlogia e Laboratoriais</v>
          </cell>
          <cell r="F241">
            <v>52475169000100</v>
          </cell>
          <cell r="G241" t="str">
            <v>ANA PATRICIA MENDOCA ARAUJO SERVICOS MEDICOS LTDA</v>
          </cell>
          <cell r="H241" t="str">
            <v>S</v>
          </cell>
          <cell r="I241" t="str">
            <v>S</v>
          </cell>
          <cell r="J241" t="str">
            <v>14</v>
          </cell>
          <cell r="K241">
            <v>45295</v>
          </cell>
          <cell r="L241" t="str">
            <v>842449035</v>
          </cell>
          <cell r="M241" t="str">
            <v>2304400 - Fortaleza - CE</v>
          </cell>
          <cell r="N241">
            <v>1250</v>
          </cell>
        </row>
        <row r="242">
          <cell r="C242" t="str">
            <v>UPA TORRÕES - C.G 009/2022</v>
          </cell>
          <cell r="E242" t="str">
            <v>5.16 - Serviços Médico-Hospitalares, Odotonlogia e Laboratoriais</v>
          </cell>
          <cell r="F242">
            <v>46560147000137</v>
          </cell>
          <cell r="G242" t="str">
            <v>MEDICALMED ATIVIDADES MEDICAS LTDA</v>
          </cell>
          <cell r="H242" t="str">
            <v>S</v>
          </cell>
          <cell r="I242" t="str">
            <v>S</v>
          </cell>
          <cell r="J242" t="str">
            <v>1039</v>
          </cell>
          <cell r="K242">
            <v>45299</v>
          </cell>
          <cell r="L242" t="str">
            <v>IHUR13302</v>
          </cell>
          <cell r="M242" t="str">
            <v>2609600 - Olinda - PE</v>
          </cell>
          <cell r="N242">
            <v>3300</v>
          </cell>
        </row>
        <row r="243">
          <cell r="C243" t="str">
            <v>UPA TORRÕES - C.G 009/2022</v>
          </cell>
          <cell r="E243" t="str">
            <v>5.16 - Serviços Médico-Hospitalares, Odotonlogia e Laboratoriais</v>
          </cell>
          <cell r="F243">
            <v>38823495000121</v>
          </cell>
          <cell r="G243" t="str">
            <v>CENTRALMED ATIVIDADES MEDICAS LTDA</v>
          </cell>
          <cell r="H243" t="str">
            <v>S</v>
          </cell>
          <cell r="I243" t="str">
            <v>S</v>
          </cell>
          <cell r="J243" t="str">
            <v>593</v>
          </cell>
          <cell r="K243">
            <v>45295</v>
          </cell>
          <cell r="L243" t="str">
            <v>RK5NNAUP</v>
          </cell>
          <cell r="M243" t="str">
            <v>2611606 - Recife - PE</v>
          </cell>
          <cell r="N243">
            <v>5000</v>
          </cell>
        </row>
        <row r="244">
          <cell r="C244" t="str">
            <v>UPA TORRÕES - C.G 009/2022</v>
          </cell>
          <cell r="E244" t="str">
            <v>5.16 - Serviços Médico-Hospitalares, Odotonlogia e Laboratoriais</v>
          </cell>
          <cell r="F244">
            <v>45735127000197</v>
          </cell>
          <cell r="G244" t="str">
            <v>GLOBALMED ATIVIDADES MEDICAS LTDA</v>
          </cell>
          <cell r="H244" t="str">
            <v>S</v>
          </cell>
          <cell r="I244" t="str">
            <v>S</v>
          </cell>
          <cell r="J244" t="str">
            <v>1019</v>
          </cell>
          <cell r="K244">
            <v>45299</v>
          </cell>
          <cell r="L244" t="str">
            <v>IVJX53201</v>
          </cell>
          <cell r="M244" t="str">
            <v>2609600 - Olinda - PE</v>
          </cell>
          <cell r="N244">
            <v>2200</v>
          </cell>
        </row>
        <row r="245">
          <cell r="C245" t="str">
            <v>UPA TORRÕES - C.G 009/2022</v>
          </cell>
          <cell r="E245" t="str">
            <v>5.16 - Serviços Médico-Hospitalares, Odotonlogia e Laboratoriais</v>
          </cell>
          <cell r="F245">
            <v>53000598000185</v>
          </cell>
          <cell r="G245" t="str">
            <v>SANDRO LUIZ GUEDES BARBOSA FILHO LTDA</v>
          </cell>
          <cell r="H245" t="str">
            <v>S</v>
          </cell>
          <cell r="I245" t="str">
            <v>S</v>
          </cell>
          <cell r="J245" t="str">
            <v>3</v>
          </cell>
          <cell r="K245">
            <v>45299</v>
          </cell>
          <cell r="L245" t="str">
            <v>887951822</v>
          </cell>
          <cell r="M245" t="str">
            <v>2304400 - Fortaleza - CE</v>
          </cell>
          <cell r="N245">
            <v>1100</v>
          </cell>
        </row>
        <row r="246">
          <cell r="C246" t="str">
            <v>UPA TORRÕES - C.G 009/2022</v>
          </cell>
          <cell r="E246" t="str">
            <v>5.16 - Serviços Médico-Hospitalares, Odotonlogia e Laboratoriais</v>
          </cell>
          <cell r="F246">
            <v>45855267000107</v>
          </cell>
          <cell r="G246" t="str">
            <v>T T LIFE SERVICOS MEDICOS LTDA</v>
          </cell>
          <cell r="H246" t="str">
            <v>S</v>
          </cell>
          <cell r="I246" t="str">
            <v>S</v>
          </cell>
          <cell r="J246" t="str">
            <v>118</v>
          </cell>
          <cell r="K246">
            <v>45299</v>
          </cell>
          <cell r="L246" t="str">
            <v>BSGIYHWT</v>
          </cell>
          <cell r="M246" t="str">
            <v>2611606 - Recife - PE</v>
          </cell>
          <cell r="N246">
            <v>1650</v>
          </cell>
        </row>
        <row r="247">
          <cell r="C247" t="str">
            <v>UPA TORRÕES - C.G 009/2022</v>
          </cell>
          <cell r="E247" t="str">
            <v>5.16 - Serviços Médico-Hospitalares, Odotonlogia e Laboratoriais</v>
          </cell>
          <cell r="F247">
            <v>53162770000105</v>
          </cell>
          <cell r="G247" t="str">
            <v>LETICIA BARBOSA RAMOS DE SOUZA LTDA</v>
          </cell>
          <cell r="H247" t="str">
            <v>S</v>
          </cell>
          <cell r="I247" t="str">
            <v>S</v>
          </cell>
          <cell r="J247" t="str">
            <v>1</v>
          </cell>
          <cell r="K247">
            <v>45300</v>
          </cell>
          <cell r="L247" t="str">
            <v>240109154406771</v>
          </cell>
          <cell r="M247" t="str">
            <v>2614857 - Tamandaré - PE</v>
          </cell>
          <cell r="N247">
            <v>1250</v>
          </cell>
        </row>
        <row r="248">
          <cell r="C248" t="str">
            <v>UPA TORRÕES - C.G 009/2022</v>
          </cell>
          <cell r="E248" t="str">
            <v>5.16 - Serviços Médico-Hospitalares, Odotonlogia e Laboratoriais</v>
          </cell>
          <cell r="F248">
            <v>42715605000109</v>
          </cell>
          <cell r="G248" t="str">
            <v>COORPSMED SERVICOS EM SAUDE LTDA</v>
          </cell>
          <cell r="H248" t="str">
            <v>S</v>
          </cell>
          <cell r="I248" t="str">
            <v>S</v>
          </cell>
          <cell r="J248" t="str">
            <v>655</v>
          </cell>
          <cell r="K248">
            <v>45300</v>
          </cell>
          <cell r="L248" t="str">
            <v>TMXK39308</v>
          </cell>
          <cell r="M248" t="str">
            <v>2609600 - Olinda - PE</v>
          </cell>
          <cell r="N248">
            <v>5000</v>
          </cell>
        </row>
        <row r="249">
          <cell r="C249" t="str">
            <v>UPA TORRÕES - C.G 009/2022</v>
          </cell>
          <cell r="E249" t="str">
            <v>5.16 - Serviços Médico-Hospitalares, Odotonlogia e Laboratoriais</v>
          </cell>
          <cell r="F249">
            <v>20639660000124</v>
          </cell>
          <cell r="G249" t="str">
            <v>CLINICA DE SAUDE HUMANA LTDA</v>
          </cell>
          <cell r="H249" t="str">
            <v>S</v>
          </cell>
          <cell r="I249" t="str">
            <v>S</v>
          </cell>
          <cell r="J249" t="str">
            <v>1041</v>
          </cell>
          <cell r="K249">
            <v>45301</v>
          </cell>
          <cell r="L249" t="str">
            <v>LRQF87339</v>
          </cell>
          <cell r="M249" t="str">
            <v>2609600 - Olinda - PE</v>
          </cell>
          <cell r="N249">
            <v>3750</v>
          </cell>
        </row>
        <row r="250">
          <cell r="C250" t="str">
            <v>UPA TORRÕES - C.G 009/2022</v>
          </cell>
          <cell r="E250" t="str">
            <v>5.16 - Serviços Médico-Hospitalares, Odotonlogia e Laboratoriais</v>
          </cell>
          <cell r="F250">
            <v>50373606000140</v>
          </cell>
          <cell r="G250" t="str">
            <v>LUCAS CAVALCANTI DE AS RORIZ SERVICOS MEDICOS LTDA</v>
          </cell>
          <cell r="H250" t="str">
            <v>S</v>
          </cell>
          <cell r="I250" t="str">
            <v>S</v>
          </cell>
          <cell r="J250" t="str">
            <v>22</v>
          </cell>
          <cell r="K250">
            <v>45301</v>
          </cell>
          <cell r="L250" t="str">
            <v>601679933</v>
          </cell>
          <cell r="M250" t="str">
            <v>2304400 - Fortaleza - CE</v>
          </cell>
          <cell r="N250">
            <v>2200</v>
          </cell>
        </row>
        <row r="251">
          <cell r="C251" t="str">
            <v>UPA TORRÕES - C.G 009/2022</v>
          </cell>
          <cell r="E251" t="str">
            <v>5.16 - Serviços Médico-Hospitalares, Odotonlogia e Laboratoriais</v>
          </cell>
          <cell r="F251">
            <v>48594099000123</v>
          </cell>
          <cell r="G251" t="str">
            <v>EDO SERVICOS MEDICOS LTDA</v>
          </cell>
          <cell r="H251" t="str">
            <v>S</v>
          </cell>
          <cell r="I251" t="str">
            <v>S</v>
          </cell>
          <cell r="J251" t="str">
            <v>1000020</v>
          </cell>
          <cell r="K251">
            <v>45295</v>
          </cell>
          <cell r="L251" t="str">
            <v>DFVDXDFB</v>
          </cell>
          <cell r="M251" t="str">
            <v>2507507 - João Pessoa - PB</v>
          </cell>
          <cell r="N251">
            <v>2700</v>
          </cell>
        </row>
        <row r="252">
          <cell r="C252" t="str">
            <v>UPA TORRÕES - C.G 009/2022</v>
          </cell>
          <cell r="E252" t="str">
            <v>5.16 - Serviços Médico-Hospitalares, Odotonlogia e Laboratoriais</v>
          </cell>
          <cell r="F252">
            <v>50897698000168</v>
          </cell>
          <cell r="G252" t="str">
            <v>THAINA DE OLIVEIRA SIQUEIRA LTDA</v>
          </cell>
          <cell r="H252" t="str">
            <v>S</v>
          </cell>
          <cell r="I252" t="str">
            <v>S</v>
          </cell>
          <cell r="J252" t="str">
            <v>35</v>
          </cell>
          <cell r="K252">
            <v>45299</v>
          </cell>
          <cell r="L252" t="str">
            <v>fb1c1d5a</v>
          </cell>
          <cell r="M252" t="str">
            <v>2708006 - Santana do Ipanema - AL</v>
          </cell>
          <cell r="N252">
            <v>550</v>
          </cell>
        </row>
        <row r="253">
          <cell r="C253" t="str">
            <v>UPA TORRÕES - C.G 009/2022</v>
          </cell>
          <cell r="E253" t="str">
            <v>5.16 - Serviços Médico-Hospitalares, Odotonlogia e Laboratoriais</v>
          </cell>
          <cell r="F253">
            <v>48540152000103</v>
          </cell>
          <cell r="G253" t="str">
            <v>KFME MED SERVICOS MEDICOS LTDA</v>
          </cell>
          <cell r="H253" t="str">
            <v>S</v>
          </cell>
          <cell r="I253" t="str">
            <v>S</v>
          </cell>
          <cell r="J253" t="str">
            <v>130</v>
          </cell>
          <cell r="K253">
            <v>45299</v>
          </cell>
          <cell r="L253" t="str">
            <v>IVJ8QRYAH</v>
          </cell>
          <cell r="M253" t="str">
            <v>2604502 - Chã Grande - PE</v>
          </cell>
          <cell r="N253">
            <v>1650</v>
          </cell>
        </row>
        <row r="254">
          <cell r="C254" t="str">
            <v>UPA TORRÕES - C.G 009/2022</v>
          </cell>
          <cell r="E254" t="str">
            <v>5.16 - Serviços Médico-Hospitalares, Odotonlogia e Laboratoriais</v>
          </cell>
          <cell r="F254">
            <v>45397939000170</v>
          </cell>
          <cell r="G254" t="str">
            <v>ARAUJO E GUIMARAES SERVICOS MEDICOS LTDA</v>
          </cell>
          <cell r="H254" t="str">
            <v>S</v>
          </cell>
          <cell r="I254" t="str">
            <v>S</v>
          </cell>
          <cell r="J254" t="str">
            <v>1000078</v>
          </cell>
          <cell r="K254">
            <v>45293</v>
          </cell>
          <cell r="L254" t="str">
            <v>QFJZVRZTZ</v>
          </cell>
          <cell r="M254" t="str">
            <v>2507507 - João Pessoa - PB</v>
          </cell>
          <cell r="N254">
            <v>1250</v>
          </cell>
        </row>
        <row r="255">
          <cell r="C255" t="str">
            <v>UPA TORRÕES - C.G 009/2022</v>
          </cell>
          <cell r="E255" t="str">
            <v>5.16 - Serviços Médico-Hospitalares, Odotonlogia e Laboratoriais</v>
          </cell>
          <cell r="F255">
            <v>33929841000137</v>
          </cell>
          <cell r="G255" t="str">
            <v>PCFTM MED SERVICOS MEDICOS LTDA</v>
          </cell>
          <cell r="H255" t="str">
            <v>S</v>
          </cell>
          <cell r="I255" t="str">
            <v>S</v>
          </cell>
          <cell r="J255" t="str">
            <v>155</v>
          </cell>
          <cell r="K255">
            <v>45300</v>
          </cell>
          <cell r="L255" t="str">
            <v>CTXL8M657</v>
          </cell>
          <cell r="M255" t="str">
            <v>2915353 - Itaguaçu da Bahia - BA</v>
          </cell>
          <cell r="N255">
            <v>4550</v>
          </cell>
        </row>
        <row r="256">
          <cell r="C256" t="str">
            <v>UPA TORRÕES - C.G 009/2022</v>
          </cell>
          <cell r="E256" t="str">
            <v>5.16 - Serviços Médico-Hospitalares, Odotonlogia e Laboratoriais</v>
          </cell>
          <cell r="F256">
            <v>13495367000175</v>
          </cell>
          <cell r="G256" t="str">
            <v>FABIO ALVES DRUBI LTDA</v>
          </cell>
          <cell r="H256" t="str">
            <v>S</v>
          </cell>
          <cell r="I256" t="str">
            <v>S</v>
          </cell>
          <cell r="J256" t="str">
            <v>6</v>
          </cell>
          <cell r="K256">
            <v>45299</v>
          </cell>
          <cell r="L256" t="str">
            <v>K2CC5GCQ</v>
          </cell>
          <cell r="M256" t="str">
            <v>2918407 - Juazeiro - BA</v>
          </cell>
          <cell r="N256">
            <v>2600</v>
          </cell>
        </row>
        <row r="257">
          <cell r="C257" t="str">
            <v>UPA TORRÕES - C.G 009/2022</v>
          </cell>
          <cell r="E257" t="str">
            <v>5.16 - Serviços Médico-Hospitalares, Odotonlogia e Laboratoriais</v>
          </cell>
          <cell r="F257">
            <v>52978205000140</v>
          </cell>
          <cell r="G257" t="str">
            <v>GDL SERVICOS MEDICOS LTDA</v>
          </cell>
          <cell r="H257" t="str">
            <v>S</v>
          </cell>
          <cell r="I257" t="str">
            <v>S</v>
          </cell>
          <cell r="J257" t="str">
            <v>1000003</v>
          </cell>
          <cell r="K257">
            <v>45300</v>
          </cell>
          <cell r="L257" t="str">
            <v>QUOW2EHUZ</v>
          </cell>
          <cell r="M257" t="str">
            <v>2507507 - João Pessoa - PB</v>
          </cell>
          <cell r="N257">
            <v>1100</v>
          </cell>
        </row>
        <row r="258">
          <cell r="C258" t="str">
            <v>UPA TORRÕES - C.G 009/2022</v>
          </cell>
          <cell r="E258" t="str">
            <v>5.16 - Serviços Médico-Hospitalares, Odotonlogia e Laboratoriais</v>
          </cell>
          <cell r="F258">
            <v>42645758000127</v>
          </cell>
          <cell r="G258" t="str">
            <v>YANE RENATA BARBOSA DE ARAUJO</v>
          </cell>
          <cell r="H258" t="str">
            <v>S</v>
          </cell>
          <cell r="I258" t="str">
            <v>S</v>
          </cell>
          <cell r="J258" t="str">
            <v>74</v>
          </cell>
          <cell r="K258">
            <v>45294</v>
          </cell>
          <cell r="L258" t="str">
            <v>1902471049431403012024</v>
          </cell>
          <cell r="M258" t="str">
            <v>2910859 - Filadélfia - BA</v>
          </cell>
          <cell r="N258">
            <v>4400</v>
          </cell>
        </row>
        <row r="259">
          <cell r="C259" t="str">
            <v>UPA TORRÕES - C.G 009/2022</v>
          </cell>
          <cell r="E259" t="str">
            <v>5.16 - Serviços Médico-Hospitalares, Odotonlogia e Laboratoriais</v>
          </cell>
          <cell r="F259">
            <v>52770213000104</v>
          </cell>
          <cell r="G259" t="str">
            <v>LUAN ARAUJO DA COSTA SERVICOS MEDICOS LTDA</v>
          </cell>
          <cell r="H259" t="str">
            <v>S</v>
          </cell>
          <cell r="I259" t="str">
            <v>S</v>
          </cell>
          <cell r="J259" t="str">
            <v>3</v>
          </cell>
          <cell r="K259">
            <v>45301</v>
          </cell>
          <cell r="L259" t="str">
            <v>944998651</v>
          </cell>
          <cell r="M259" t="str">
            <v>2304400 - Fortaleza - CE</v>
          </cell>
          <cell r="N259">
            <v>5650</v>
          </cell>
        </row>
        <row r="260">
          <cell r="C260" t="str">
            <v>UPA TORRÕES - C.G 009/2022</v>
          </cell>
          <cell r="E260" t="str">
            <v>5.16 - Serviços Médico-Hospitalares, Odotonlogia e Laboratoriais</v>
          </cell>
          <cell r="F260">
            <v>50868214000152</v>
          </cell>
          <cell r="G260" t="str">
            <v>MILENA AYRES CHAVES</v>
          </cell>
          <cell r="H260" t="str">
            <v>S</v>
          </cell>
          <cell r="I260" t="str">
            <v>S</v>
          </cell>
          <cell r="J260" t="str">
            <v>9</v>
          </cell>
          <cell r="K260">
            <v>45295</v>
          </cell>
          <cell r="L260" t="str">
            <v>VPXX95215</v>
          </cell>
          <cell r="M260" t="str">
            <v>2609600 - Olinda - PE</v>
          </cell>
          <cell r="N260">
            <v>9250</v>
          </cell>
        </row>
        <row r="261">
          <cell r="C261" t="str">
            <v>UPA TORRÕES - C.G 009/2022</v>
          </cell>
          <cell r="E261" t="str">
            <v>5.16 - Serviços Médico-Hospitalares, Odotonlogia e Laboratoriais</v>
          </cell>
          <cell r="F261">
            <v>48893827000106</v>
          </cell>
          <cell r="G261" t="str">
            <v>L G SERVICOS MEDICOS LTDA</v>
          </cell>
          <cell r="H261" t="str">
            <v>S</v>
          </cell>
          <cell r="I261" t="str">
            <v>S</v>
          </cell>
          <cell r="J261" t="str">
            <v>41</v>
          </cell>
          <cell r="K261">
            <v>45293</v>
          </cell>
          <cell r="L261" t="str">
            <v>RE7PCTKG</v>
          </cell>
          <cell r="M261" t="str">
            <v>2611606 - Recife - PE</v>
          </cell>
          <cell r="N261">
            <v>9950</v>
          </cell>
        </row>
        <row r="262">
          <cell r="C262" t="str">
            <v>UPA TORRÕES - C.G 009/2022</v>
          </cell>
          <cell r="E262" t="str">
            <v>5.16 - Serviços Médico-Hospitalares, Odotonlogia e Laboratoriais</v>
          </cell>
          <cell r="F262">
            <v>46476486000130</v>
          </cell>
          <cell r="G262" t="str">
            <v>G5MED SOLUCOES EM SAUDE LTDA</v>
          </cell>
          <cell r="H262" t="str">
            <v>S</v>
          </cell>
          <cell r="I262" t="str">
            <v>S</v>
          </cell>
          <cell r="J262" t="str">
            <v>678</v>
          </cell>
          <cell r="K262">
            <v>45301</v>
          </cell>
          <cell r="L262" t="str">
            <v>WR4KYT1X</v>
          </cell>
          <cell r="M262" t="str">
            <v>2611606 - Recife - PE</v>
          </cell>
          <cell r="N262">
            <v>9800</v>
          </cell>
        </row>
        <row r="263">
          <cell r="C263" t="str">
            <v>UPA TORRÕES - C.G 009/2022</v>
          </cell>
          <cell r="E263" t="str">
            <v>5.16 - Serviços Médico-Hospitalares, Odotonlogia e Laboratoriais</v>
          </cell>
          <cell r="F263">
            <v>43843356000108</v>
          </cell>
          <cell r="G263" t="str">
            <v>SAUDEMED ATIVIDADES MEDICAS LTDA</v>
          </cell>
          <cell r="H263" t="str">
            <v>S</v>
          </cell>
          <cell r="I263" t="str">
            <v>S</v>
          </cell>
          <cell r="J263" t="str">
            <v>2680</v>
          </cell>
          <cell r="K263">
            <v>45296</v>
          </cell>
          <cell r="L263" t="str">
            <v>NAFZ91628</v>
          </cell>
          <cell r="M263" t="str">
            <v>2609600 - Olinda - PE</v>
          </cell>
          <cell r="N263">
            <v>5650</v>
          </cell>
        </row>
        <row r="264">
          <cell r="C264" t="str">
            <v>UPA TORRÕES - C.G 009/2022</v>
          </cell>
          <cell r="E264" t="str">
            <v>5.16 - Serviços Médico-Hospitalares, Odotonlogia e Laboratoriais</v>
          </cell>
          <cell r="F264">
            <v>25256233000180</v>
          </cell>
          <cell r="G264" t="str">
            <v>AM SERVICOS MEDICOS LTDA ME</v>
          </cell>
          <cell r="H264" t="str">
            <v>S</v>
          </cell>
          <cell r="I264" t="str">
            <v>S</v>
          </cell>
          <cell r="J264" t="str">
            <v>524</v>
          </cell>
          <cell r="K264">
            <v>45309</v>
          </cell>
          <cell r="L264" t="str">
            <v>M8CAHF9V</v>
          </cell>
          <cell r="M264" t="str">
            <v>2611606 - Recife - PE</v>
          </cell>
          <cell r="N264">
            <v>16850</v>
          </cell>
        </row>
        <row r="265">
          <cell r="C265" t="str">
            <v>UPA TORRÕES - C.G 009/2022</v>
          </cell>
          <cell r="E265" t="str">
            <v>5.16 - Serviços Médico-Hospitalares, Odotonlogia e Laboratoriais</v>
          </cell>
          <cell r="F265">
            <v>52366816000137</v>
          </cell>
          <cell r="G265" t="str">
            <v>CRERES SERVICOS MEDICOS LTDA</v>
          </cell>
          <cell r="H265" t="str">
            <v>S</v>
          </cell>
          <cell r="I265" t="str">
            <v>S</v>
          </cell>
          <cell r="J265" t="str">
            <v>5</v>
          </cell>
          <cell r="K265">
            <v>45293</v>
          </cell>
          <cell r="L265" t="str">
            <v>JEDP9C9GU</v>
          </cell>
          <cell r="M265" t="str">
            <v>3547809 - Santo André - SP</v>
          </cell>
          <cell r="N265">
            <v>1100</v>
          </cell>
        </row>
        <row r="266">
          <cell r="C266" t="str">
            <v>UPA TORRÕES - C.G 009/2022</v>
          </cell>
          <cell r="E266" t="str">
            <v>5.16 - Serviços Médico-Hospitalares, Odotonlogia e Laboratoriais</v>
          </cell>
          <cell r="F266">
            <v>52428908000102</v>
          </cell>
          <cell r="G266" t="str">
            <v>IGOR RAMOS DE FREITAS SERVICOS MEDICOS LTDA</v>
          </cell>
          <cell r="H266" t="str">
            <v>S</v>
          </cell>
          <cell r="I266" t="str">
            <v>S</v>
          </cell>
          <cell r="J266" t="str">
            <v>9</v>
          </cell>
          <cell r="K266">
            <v>45301</v>
          </cell>
          <cell r="L266" t="str">
            <v>9K5RXVH8</v>
          </cell>
          <cell r="M266" t="str">
            <v>2611606 - Recife - PE</v>
          </cell>
          <cell r="N266">
            <v>7200</v>
          </cell>
        </row>
        <row r="267">
          <cell r="C267" t="str">
            <v>UPA TORRÕES - C.G 009/2022</v>
          </cell>
          <cell r="E267" t="str">
            <v>5.16 - Serviços Médico-Hospitalares, Odotonlogia e Laboratoriais</v>
          </cell>
          <cell r="F267">
            <v>52974846000126</v>
          </cell>
          <cell r="G267" t="str">
            <v>AVF SERVICOS MEDICOS LTDA</v>
          </cell>
          <cell r="H267" t="str">
            <v>S</v>
          </cell>
          <cell r="I267" t="str">
            <v>S</v>
          </cell>
          <cell r="J267" t="str">
            <v>1000006</v>
          </cell>
          <cell r="K267">
            <v>45293</v>
          </cell>
          <cell r="L267" t="str">
            <v>EMBJHGW95</v>
          </cell>
          <cell r="M267" t="str">
            <v>2507507 - João Pessoa - PB</v>
          </cell>
          <cell r="N267">
            <v>8350</v>
          </cell>
        </row>
        <row r="268">
          <cell r="C268" t="str">
            <v>UPA TORRÕES - C.G 009/2022</v>
          </cell>
          <cell r="E268" t="str">
            <v>5.16 - Serviços Médico-Hospitalares, Odotonlogia e Laboratoriais</v>
          </cell>
          <cell r="F268">
            <v>53136544000141</v>
          </cell>
          <cell r="G268" t="str">
            <v>LUCIANA DE ARAUJO WILKE SERVICOS MEDICOS LTDA</v>
          </cell>
          <cell r="H268" t="str">
            <v>S</v>
          </cell>
          <cell r="I268" t="str">
            <v>S</v>
          </cell>
          <cell r="J268" t="str">
            <v>8</v>
          </cell>
          <cell r="K268">
            <v>45302</v>
          </cell>
          <cell r="L268" t="str">
            <v>532673820</v>
          </cell>
          <cell r="M268" t="str">
            <v>2304400 - Fortaleza - CE</v>
          </cell>
          <cell r="N268">
            <v>1250</v>
          </cell>
        </row>
        <row r="269">
          <cell r="C269" t="str">
            <v>UPA TORRÕES - C.G 009/2022</v>
          </cell>
          <cell r="E269" t="str">
            <v>5.16 - Serviços Médico-Hospitalares, Odotonlogia e Laboratoriais</v>
          </cell>
          <cell r="F269">
            <v>52955880000153</v>
          </cell>
          <cell r="G269" t="str">
            <v>MATHEUS ARAUJO DE OLIVEIRA FARIAS SERVICOS MEDICOS LTDA</v>
          </cell>
          <cell r="H269" t="str">
            <v>S</v>
          </cell>
          <cell r="I269" t="str">
            <v>S</v>
          </cell>
          <cell r="J269" t="str">
            <v>3</v>
          </cell>
          <cell r="K269">
            <v>45310</v>
          </cell>
          <cell r="L269" t="str">
            <v>163703102</v>
          </cell>
          <cell r="M269" t="str">
            <v>2304400 - Fortaleza - CE</v>
          </cell>
          <cell r="N269">
            <v>1650</v>
          </cell>
        </row>
        <row r="270">
          <cell r="C270" t="str">
            <v>UPA TORRÕES - C.G 009/2022</v>
          </cell>
          <cell r="E270" t="str">
            <v>5.16 - Serviços Médico-Hospitalares, Odotonlogia e Laboratoriais</v>
          </cell>
          <cell r="F270">
            <v>53037464000139</v>
          </cell>
          <cell r="G270" t="str">
            <v>ISABELLE THAYS DE FREITAS RAMOS LTDA</v>
          </cell>
          <cell r="H270" t="str">
            <v>S</v>
          </cell>
          <cell r="I270" t="str">
            <v>S</v>
          </cell>
          <cell r="J270" t="str">
            <v>3</v>
          </cell>
          <cell r="K270">
            <v>45308</v>
          </cell>
          <cell r="L270" t="str">
            <v>F9SPB8LF</v>
          </cell>
          <cell r="M270" t="str">
            <v>2611606 - Recife - PE</v>
          </cell>
          <cell r="N270">
            <v>8600</v>
          </cell>
        </row>
        <row r="271">
          <cell r="C271" t="str">
            <v>UPA TORRÕES - C.G 009/2022</v>
          </cell>
          <cell r="E271" t="str">
            <v>5.16 - Serviços Médico-Hospitalares, Odotonlogia e Laboratoriais</v>
          </cell>
          <cell r="F271">
            <v>45864268000100</v>
          </cell>
          <cell r="G271" t="str">
            <v>CESAR MONTEIRO MEDICINA SERVICOS MEDICOS LTDA</v>
          </cell>
          <cell r="H271" t="str">
            <v>S</v>
          </cell>
          <cell r="I271" t="str">
            <v>S</v>
          </cell>
          <cell r="J271" t="str">
            <v>289</v>
          </cell>
          <cell r="K271">
            <v>45306</v>
          </cell>
          <cell r="L271" t="str">
            <v>SLUFNZA6</v>
          </cell>
          <cell r="M271" t="str">
            <v>2611606 - Recife - PE</v>
          </cell>
          <cell r="N271">
            <v>1100</v>
          </cell>
        </row>
        <row r="272">
          <cell r="C272" t="str">
            <v>UPA TORRÕES - C.G 009/2022</v>
          </cell>
          <cell r="E272" t="str">
            <v>5.16 - Serviços Médico-Hospitalares, Odotonlogia e Laboratoriais</v>
          </cell>
          <cell r="F272">
            <v>53158649000100</v>
          </cell>
          <cell r="G272" t="str">
            <v>ANNB SERVICOS MEDICOS LTDA</v>
          </cell>
          <cell r="H272" t="str">
            <v>S</v>
          </cell>
          <cell r="I272" t="str">
            <v>S</v>
          </cell>
          <cell r="J272" t="str">
            <v>2</v>
          </cell>
          <cell r="K272">
            <v>45307</v>
          </cell>
          <cell r="L272" t="str">
            <v>4982 68e8 f845 7768 43c4 53ba 1284 3d5d</v>
          </cell>
          <cell r="M272" t="str">
            <v>2600500 - Águas Belas - PE</v>
          </cell>
          <cell r="N272">
            <v>2350</v>
          </cell>
        </row>
        <row r="273">
          <cell r="C273" t="str">
            <v>UPA TORRÕES - C.G 009/2022</v>
          </cell>
          <cell r="E273" t="str">
            <v>5.16 - Serviços Médico-Hospitalares, Odotonlogia e Laboratoriais</v>
          </cell>
          <cell r="F273">
            <v>45864268000100</v>
          </cell>
          <cell r="G273" t="str">
            <v>CESAR MONTEIRO MEDICINA SERVICOS MEDICOS LTDA</v>
          </cell>
          <cell r="H273" t="str">
            <v>S</v>
          </cell>
          <cell r="I273" t="str">
            <v>S</v>
          </cell>
          <cell r="J273" t="str">
            <v>294</v>
          </cell>
          <cell r="K273">
            <v>45309</v>
          </cell>
          <cell r="L273" t="str">
            <v>63SNKNRL</v>
          </cell>
          <cell r="M273" t="str">
            <v>2611606 - Recife - PE</v>
          </cell>
          <cell r="N273">
            <v>2500</v>
          </cell>
        </row>
        <row r="274">
          <cell r="C274" t="str">
            <v>UPA TORRÕES - C.G 009/2022</v>
          </cell>
          <cell r="E274" t="str">
            <v>5.16 - Serviços Médico-Hospitalares, Odotonlogia e Laboratoriais</v>
          </cell>
          <cell r="F274">
            <v>42478658000153</v>
          </cell>
          <cell r="G274" t="str">
            <v>RC1 CONSULTORIA MEDICA HP LTDA</v>
          </cell>
          <cell r="H274" t="str">
            <v>S</v>
          </cell>
          <cell r="I274" t="str">
            <v>S</v>
          </cell>
          <cell r="J274" t="str">
            <v>345</v>
          </cell>
          <cell r="K274">
            <v>45309</v>
          </cell>
          <cell r="L274" t="str">
            <v>Q6CYELW2</v>
          </cell>
          <cell r="M274" t="str">
            <v>2611606 - Recife - PE</v>
          </cell>
          <cell r="N274">
            <v>1250</v>
          </cell>
        </row>
        <row r="275">
          <cell r="C275" t="str">
            <v>UPA TORRÕES - C.G 009/2022</v>
          </cell>
          <cell r="E275" t="str">
            <v>5.16 - Serviços Médico-Hospitalares, Odotonlogia e Laboratoriais</v>
          </cell>
          <cell r="F275">
            <v>45018032000152</v>
          </cell>
          <cell r="G275" t="str">
            <v>VIVAMED ATIVIDADES MEDICAS LTDA</v>
          </cell>
          <cell r="H275" t="str">
            <v>S</v>
          </cell>
          <cell r="I275" t="str">
            <v>S</v>
          </cell>
          <cell r="J275" t="str">
            <v>531</v>
          </cell>
          <cell r="K275">
            <v>45309</v>
          </cell>
          <cell r="L275" t="str">
            <v>GTVH05263</v>
          </cell>
          <cell r="M275" t="str">
            <v>2609600 - Olinda - PE</v>
          </cell>
          <cell r="N275">
            <v>1250</v>
          </cell>
        </row>
        <row r="276">
          <cell r="C276" t="str">
            <v>UPA TORRÕES - C.G 009/2022</v>
          </cell>
          <cell r="E276" t="str">
            <v>5.16 - Serviços Médico-Hospitalares, Odotonlogia e Laboratoriais</v>
          </cell>
          <cell r="F276">
            <v>53206806000105</v>
          </cell>
          <cell r="G276" t="str">
            <v>GABRIELLA ALMEIDA SERVICOS  MEDICOS LTDA</v>
          </cell>
          <cell r="H276" t="str">
            <v>S</v>
          </cell>
          <cell r="I276" t="str">
            <v>S</v>
          </cell>
          <cell r="J276" t="str">
            <v>5</v>
          </cell>
          <cell r="K276">
            <v>45309</v>
          </cell>
          <cell r="L276" t="str">
            <v>D92CA00U20NI1N28A894</v>
          </cell>
          <cell r="M276" t="str">
            <v>2613909 - Serra Talhada - PE</v>
          </cell>
          <cell r="N276">
            <v>1100</v>
          </cell>
        </row>
        <row r="277">
          <cell r="C277" t="str">
            <v>UPA TORRÕES - C.G 009/2022</v>
          </cell>
          <cell r="E277" t="str">
            <v>5.16 - Serviços Médico-Hospitalares, Odotonlogia e Laboratoriais</v>
          </cell>
          <cell r="F277">
            <v>52396002000145</v>
          </cell>
          <cell r="G277" t="str">
            <v>LEANDRO MEMEZES SERVICOS MEDICOS LTDA</v>
          </cell>
          <cell r="H277" t="str">
            <v>S</v>
          </cell>
          <cell r="I277" t="str">
            <v>S</v>
          </cell>
          <cell r="J277" t="str">
            <v>9</v>
          </cell>
          <cell r="K277">
            <v>45302</v>
          </cell>
          <cell r="L277" t="str">
            <v>NFSJIKME2RL01J3GN6SHUP2000009</v>
          </cell>
          <cell r="M277" t="str">
            <v>2615003 - Taquaritinga do Norte - PE</v>
          </cell>
          <cell r="N277">
            <v>1250</v>
          </cell>
        </row>
        <row r="278">
          <cell r="C278" t="str">
            <v>UPA TORRÕES - C.G 009/2022</v>
          </cell>
          <cell r="E278" t="str">
            <v>5.16 - Serviços Médico-Hospitalares, Odotonlogia e Laboratoriais</v>
          </cell>
          <cell r="F278">
            <v>33822436000115</v>
          </cell>
          <cell r="G278" t="str">
            <v>NOVA SAUDE E MEDICONA ESPECIALIZADA LTDA</v>
          </cell>
          <cell r="H278" t="str">
            <v>S</v>
          </cell>
          <cell r="I278" t="str">
            <v>S</v>
          </cell>
          <cell r="J278" t="str">
            <v>782</v>
          </cell>
          <cell r="K278">
            <v>45307</v>
          </cell>
          <cell r="L278" t="str">
            <v>HZIB71389</v>
          </cell>
          <cell r="M278" t="str">
            <v>2609600 - Olinda - PE</v>
          </cell>
          <cell r="N278">
            <v>1800</v>
          </cell>
        </row>
        <row r="279">
          <cell r="C279" t="str">
            <v>UPA TORRÕES - C.G 009/2022</v>
          </cell>
          <cell r="E279" t="str">
            <v>5.16 - Serviços Médico-Hospitalares, Odotonlogia e Laboratoriais</v>
          </cell>
          <cell r="F279">
            <v>52512607000154</v>
          </cell>
          <cell r="G279" t="str">
            <v>LAR HEALTH SERVICOS MEDICOS LTDA</v>
          </cell>
          <cell r="H279" t="str">
            <v>S</v>
          </cell>
          <cell r="I279" t="str">
            <v>S</v>
          </cell>
          <cell r="J279" t="str">
            <v>30</v>
          </cell>
          <cell r="K279">
            <v>45309</v>
          </cell>
          <cell r="L279" t="str">
            <v>480674182</v>
          </cell>
          <cell r="M279" t="str">
            <v>2304400 - Fortaleza - CE</v>
          </cell>
          <cell r="N279">
            <v>1250</v>
          </cell>
        </row>
        <row r="280">
          <cell r="C280" t="str">
            <v>UPA TORRÕES - C.G 009/2022</v>
          </cell>
          <cell r="E280" t="str">
            <v>5.16 - Serviços Médico-Hospitalares, Odotonlogia e Laboratoriais</v>
          </cell>
          <cell r="F280">
            <v>47361767000100</v>
          </cell>
          <cell r="G280" t="str">
            <v>SUELEN RFHAELLA FERREIRA MARQUES LTDA</v>
          </cell>
          <cell r="H280" t="str">
            <v>S</v>
          </cell>
          <cell r="I280" t="str">
            <v>S</v>
          </cell>
          <cell r="J280" t="str">
            <v>22</v>
          </cell>
          <cell r="K280">
            <v>45301</v>
          </cell>
          <cell r="L280" t="str">
            <v>ZDH4IBH8</v>
          </cell>
          <cell r="M280" t="str">
            <v>2611606 - Recife - PE</v>
          </cell>
          <cell r="N280">
            <v>2500</v>
          </cell>
        </row>
        <row r="281">
          <cell r="C281" t="str">
            <v>UPA TORRÕES - C.G 009/2022</v>
          </cell>
          <cell r="E281" t="str">
            <v>5.16 - Serviços Médico-Hospitalares, Odotonlogia e Laboratoriais</v>
          </cell>
          <cell r="F281">
            <v>43049082000171</v>
          </cell>
          <cell r="G281" t="str">
            <v>TRAT SERVICOS MEDICOS LTDA</v>
          </cell>
          <cell r="H281" t="str">
            <v>S</v>
          </cell>
          <cell r="I281" t="str">
            <v>S</v>
          </cell>
          <cell r="J281" t="str">
            <v>111</v>
          </cell>
          <cell r="K281">
            <v>45300</v>
          </cell>
          <cell r="L281" t="str">
            <v>CNCLKAWU</v>
          </cell>
          <cell r="M281" t="str">
            <v>2611606 - Recife - PE</v>
          </cell>
          <cell r="N281">
            <v>9850</v>
          </cell>
        </row>
        <row r="282">
          <cell r="C282" t="str">
            <v>UPA TORRÕES - C.G 009/2022</v>
          </cell>
          <cell r="E282" t="str">
            <v>5.16 - Serviços Médico-Hospitalares, Odotonlogia e Laboratoriais</v>
          </cell>
          <cell r="F282">
            <v>45092317000133</v>
          </cell>
          <cell r="G282" t="str">
            <v>AC SERVICOS MEDICOS LTDA</v>
          </cell>
          <cell r="H282" t="str">
            <v>S</v>
          </cell>
          <cell r="I282" t="str">
            <v>S</v>
          </cell>
          <cell r="J282" t="str">
            <v>91</v>
          </cell>
          <cell r="K282">
            <v>45295</v>
          </cell>
          <cell r="L282" t="str">
            <v>CAJSHUJK</v>
          </cell>
          <cell r="M282" t="str">
            <v>2611606 - Recife - PE</v>
          </cell>
          <cell r="N282">
            <v>3850</v>
          </cell>
        </row>
        <row r="283">
          <cell r="C283" t="str">
            <v>UPA TORRÕES - C.G 009/2022</v>
          </cell>
          <cell r="E283" t="str">
            <v>5.16 - Serviços Médico-Hospitalares, Odotonlogia e Laboratoriais</v>
          </cell>
          <cell r="F283">
            <v>52693378000111</v>
          </cell>
          <cell r="G283" t="str">
            <v>PSCC SERVICOS MEDICOS LTDA</v>
          </cell>
          <cell r="H283" t="str">
            <v>S</v>
          </cell>
          <cell r="I283" t="str">
            <v>S</v>
          </cell>
          <cell r="J283" t="str">
            <v>13</v>
          </cell>
          <cell r="K283">
            <v>45293</v>
          </cell>
          <cell r="L283" t="str">
            <v>CANPUIH</v>
          </cell>
          <cell r="M283" t="str">
            <v>2610806 - Pedra - PE</v>
          </cell>
          <cell r="N283">
            <v>550</v>
          </cell>
        </row>
        <row r="284">
          <cell r="C284" t="str">
            <v>UPA TORRÕES - C.G 009/2022</v>
          </cell>
          <cell r="E284" t="str">
            <v>5.16 - Serviços Médico-Hospitalares, Odotonlogia e Laboratoriais</v>
          </cell>
          <cell r="F284">
            <v>52871281000151</v>
          </cell>
          <cell r="G284" t="str">
            <v>WMPN SERVICOS MEDICOS LTDA</v>
          </cell>
          <cell r="H284" t="str">
            <v>S</v>
          </cell>
          <cell r="I284" t="str">
            <v>S</v>
          </cell>
          <cell r="J284" t="str">
            <v>1000003</v>
          </cell>
          <cell r="K284">
            <v>45309</v>
          </cell>
          <cell r="L284" t="str">
            <v>Q0WMSOH4D</v>
          </cell>
          <cell r="M284" t="str">
            <v>2507507 - João Pessoa - PB</v>
          </cell>
          <cell r="N284">
            <v>5100</v>
          </cell>
        </row>
        <row r="285">
          <cell r="C285" t="str">
            <v>UPA TORRÕES - C.G 009/2022</v>
          </cell>
          <cell r="E285" t="str">
            <v>5.16 - Serviços Médico-Hospitalares, Odotonlogia e Laboratoriais</v>
          </cell>
          <cell r="F285">
            <v>47200199000165</v>
          </cell>
          <cell r="G285" t="str">
            <v>ASAUDE SERVICOS MEDICOS LTDA</v>
          </cell>
          <cell r="H285" t="str">
            <v>S</v>
          </cell>
          <cell r="I285" t="str">
            <v>S</v>
          </cell>
          <cell r="J285" t="str">
            <v>40</v>
          </cell>
          <cell r="K285">
            <v>45316</v>
          </cell>
          <cell r="L285" t="str">
            <v>ADFYHMPZ</v>
          </cell>
          <cell r="M285" t="str">
            <v>2611606 - Recife - PE</v>
          </cell>
          <cell r="N285">
            <v>10200</v>
          </cell>
        </row>
        <row r="286">
          <cell r="C286" t="str">
            <v>UPA TORRÕES - C.G 009/2022</v>
          </cell>
          <cell r="E286" t="str">
            <v>5.16 - Serviços Médico-Hospitalares, Odotonlogia e Laboratoriais</v>
          </cell>
          <cell r="F286">
            <v>46145569000146</v>
          </cell>
          <cell r="G286" t="str">
            <v xml:space="preserve">S M ARAUJO E SA LIMITADA </v>
          </cell>
          <cell r="H286" t="str">
            <v>S</v>
          </cell>
          <cell r="I286" t="str">
            <v>S</v>
          </cell>
          <cell r="J286" t="str">
            <v>23</v>
          </cell>
          <cell r="K286">
            <v>45295</v>
          </cell>
          <cell r="L286" t="str">
            <v>YGBWK7TB</v>
          </cell>
          <cell r="M286" t="str">
            <v>2611606 - Recife - PE</v>
          </cell>
          <cell r="N286">
            <v>4400</v>
          </cell>
        </row>
        <row r="287">
          <cell r="C287" t="str">
            <v>UPA TORRÕES - C.G 009/2022</v>
          </cell>
          <cell r="E287" t="str">
            <v>5.16 - Serviços Médico-Hospitalares, Odotonlogia e Laboratoriais</v>
          </cell>
          <cell r="F287">
            <v>45864268000100</v>
          </cell>
          <cell r="G287" t="str">
            <v>CESAR MONTEIRO MEDICINA SERVICOS MEDICOS LTDA</v>
          </cell>
          <cell r="H287" t="str">
            <v>S</v>
          </cell>
          <cell r="I287" t="str">
            <v>S</v>
          </cell>
          <cell r="J287" t="str">
            <v>281</v>
          </cell>
          <cell r="K287">
            <v>45296</v>
          </cell>
          <cell r="L287" t="str">
            <v>YGPEJQCU</v>
          </cell>
          <cell r="M287" t="str">
            <v>2611606 - Recife - PE</v>
          </cell>
          <cell r="N287">
            <v>7800</v>
          </cell>
        </row>
        <row r="288">
          <cell r="C288" t="str">
            <v>UPA TORRÕES - C.G 009/2022</v>
          </cell>
          <cell r="E288" t="str">
            <v>5.16 - Serviços Médico-Hospitalares, Odotonlogia e Laboratoriais</v>
          </cell>
          <cell r="F288">
            <v>53098058000186</v>
          </cell>
          <cell r="G288" t="str">
            <v>MARIA EDUARDA A SALAZAR GOMES SERVICOS MEDICOS LTDA</v>
          </cell>
          <cell r="H288" t="str">
            <v>S</v>
          </cell>
          <cell r="I288" t="str">
            <v>S</v>
          </cell>
          <cell r="J288" t="str">
            <v>3</v>
          </cell>
          <cell r="K288">
            <v>45306</v>
          </cell>
          <cell r="L288" t="str">
            <v>803504449</v>
          </cell>
          <cell r="M288" t="str">
            <v>2304400 - Fortaleza - CE</v>
          </cell>
          <cell r="N288">
            <v>2200</v>
          </cell>
        </row>
        <row r="289">
          <cell r="C289" t="str">
            <v>UPA TORRÕES - C.G 009/2022</v>
          </cell>
          <cell r="E289" t="str">
            <v>5.16 - Serviços Médico-Hospitalares, Odotonlogia e Laboratoriais</v>
          </cell>
          <cell r="F289">
            <v>46812946000153</v>
          </cell>
          <cell r="G289" t="str">
            <v>G4MED SOLUCOES EM SAUDE LTDA</v>
          </cell>
          <cell r="H289" t="str">
            <v>S</v>
          </cell>
          <cell r="I289" t="str">
            <v>S</v>
          </cell>
          <cell r="J289" t="str">
            <v>309</v>
          </cell>
          <cell r="K289">
            <v>45301</v>
          </cell>
          <cell r="L289" t="str">
            <v>GU2R1FUV</v>
          </cell>
          <cell r="M289" t="str">
            <v>2611606 - Recife - PE</v>
          </cell>
          <cell r="N289">
            <v>1100</v>
          </cell>
        </row>
        <row r="290">
          <cell r="C290" t="str">
            <v>UPA TORRÕES - C.G 009/2022</v>
          </cell>
          <cell r="E290" t="str">
            <v>5.16 - Serviços Médico-Hospitalares, Odotonlogia e Laboratoriais</v>
          </cell>
          <cell r="F290">
            <v>30466362000133</v>
          </cell>
          <cell r="G290" t="str">
            <v>INTEGREMED SERVICOS EM SAUDE LTDA</v>
          </cell>
          <cell r="H290" t="str">
            <v>S</v>
          </cell>
          <cell r="I290" t="str">
            <v>S</v>
          </cell>
          <cell r="J290" t="str">
            <v>1469</v>
          </cell>
          <cell r="K290">
            <v>45300</v>
          </cell>
          <cell r="L290" t="str">
            <v>PIT34TQN</v>
          </cell>
          <cell r="M290" t="str">
            <v>2611606 - Recife - PE</v>
          </cell>
          <cell r="N290">
            <v>5650</v>
          </cell>
        </row>
        <row r="291">
          <cell r="C291" t="str">
            <v>UPA TORRÕES - C.G 009/2022</v>
          </cell>
          <cell r="E291" t="str">
            <v>5.16 - Serviços Médico-Hospitalares, Odotonlogia e Laboratoriais</v>
          </cell>
          <cell r="F291">
            <v>30466362000133</v>
          </cell>
          <cell r="G291" t="str">
            <v>INTEGREMED SERVICOS EM SAUDE LTDA</v>
          </cell>
          <cell r="H291" t="str">
            <v>S</v>
          </cell>
          <cell r="I291" t="str">
            <v>S</v>
          </cell>
          <cell r="J291" t="str">
            <v>1447</v>
          </cell>
          <cell r="K291">
            <v>45294</v>
          </cell>
          <cell r="L291" t="str">
            <v>LIQ9YPCI</v>
          </cell>
          <cell r="M291" t="str">
            <v>2611606 - Recife - PE</v>
          </cell>
          <cell r="N291">
            <v>6750</v>
          </cell>
        </row>
        <row r="292">
          <cell r="C292" t="str">
            <v>UPA TORRÕES - C.G 009/2022</v>
          </cell>
          <cell r="E292" t="str">
            <v>5.16 - Serviços Médico-Hospitalares, Odotonlogia e Laboratoriais</v>
          </cell>
          <cell r="F292">
            <v>42478658000153</v>
          </cell>
          <cell r="G292" t="str">
            <v>RC1 CONSULTORIA MEDICA HP LTDA</v>
          </cell>
          <cell r="H292" t="str">
            <v>S</v>
          </cell>
          <cell r="I292" t="str">
            <v>S</v>
          </cell>
          <cell r="J292" t="str">
            <v>346</v>
          </cell>
          <cell r="K292">
            <v>45310</v>
          </cell>
          <cell r="L292" t="str">
            <v>ZZGBMGCR</v>
          </cell>
          <cell r="M292" t="str">
            <v>2611606 - Recife - PE</v>
          </cell>
          <cell r="N292">
            <v>1250</v>
          </cell>
        </row>
        <row r="293">
          <cell r="C293" t="str">
            <v>UPA TORRÕES - C.G 009/2022</v>
          </cell>
          <cell r="E293" t="str">
            <v>5.16 - Serviços Médico-Hospitalares, Odotonlogia e Laboratoriais</v>
          </cell>
          <cell r="F293">
            <v>45864268000100</v>
          </cell>
          <cell r="G293" t="str">
            <v>CESAR MONTEIRO MEDICINA SERVICOS MEDICOS LTDA</v>
          </cell>
          <cell r="H293" t="str">
            <v>S</v>
          </cell>
          <cell r="I293" t="str">
            <v>S</v>
          </cell>
          <cell r="J293" t="str">
            <v>293</v>
          </cell>
          <cell r="K293">
            <v>45308</v>
          </cell>
          <cell r="L293" t="str">
            <v>BJXUZYFK</v>
          </cell>
          <cell r="M293" t="str">
            <v>2611606 - Recife - PE</v>
          </cell>
          <cell r="N293">
            <v>3300</v>
          </cell>
        </row>
        <row r="294">
          <cell r="C294" t="str">
            <v>UPA TORRÕES - C.G 009/2022</v>
          </cell>
          <cell r="E294" t="str">
            <v>5.16 - Serviços Médico-Hospitalares, Odotonlogia e Laboratoriais</v>
          </cell>
          <cell r="F294">
            <v>48977791000130</v>
          </cell>
          <cell r="G294" t="str">
            <v>MARIA EDUARDA NASCIMENTO E SILVA LTDA ME</v>
          </cell>
          <cell r="H294" t="str">
            <v>S</v>
          </cell>
          <cell r="I294" t="str">
            <v>S</v>
          </cell>
          <cell r="J294" t="str">
            <v>29</v>
          </cell>
          <cell r="K294">
            <v>45310</v>
          </cell>
          <cell r="L294" t="str">
            <v>89984EJIMK25I3G7W3E4F650OJGBFK6B</v>
          </cell>
          <cell r="M294" t="str">
            <v>2210300 - São Julião - PI</v>
          </cell>
          <cell r="N294">
            <v>1100</v>
          </cell>
        </row>
        <row r="295">
          <cell r="C295" t="str">
            <v>UPA TORRÕES - C.G 009/2022</v>
          </cell>
          <cell r="E295" t="str">
            <v>5.16 - Serviços Médico-Hospitalares, Odotonlogia e Laboratoriais</v>
          </cell>
          <cell r="F295">
            <v>51728302000111</v>
          </cell>
          <cell r="G295" t="str">
            <v>JHAR SERVICOS MEDICOS LTDA</v>
          </cell>
          <cell r="H295" t="str">
            <v>S</v>
          </cell>
          <cell r="I295" t="str">
            <v>S</v>
          </cell>
          <cell r="J295" t="str">
            <v>6</v>
          </cell>
          <cell r="K295">
            <v>45313</v>
          </cell>
          <cell r="L295" t="str">
            <v>NUTB3EG9</v>
          </cell>
          <cell r="M295" t="str">
            <v>2604502 - Chã Grande - PE</v>
          </cell>
          <cell r="N295">
            <v>550</v>
          </cell>
        </row>
        <row r="296">
          <cell r="C296" t="str">
            <v>UPA TORRÕES - C.G 009/2022</v>
          </cell>
          <cell r="E296" t="str">
            <v>5.16 - Serviços Médico-Hospitalares, Odotonlogia e Laboratoriais</v>
          </cell>
          <cell r="F296">
            <v>35586860000133</v>
          </cell>
          <cell r="G296" t="str">
            <v xml:space="preserve">EDUARDO FIGUEIREDO DE ALENCAR </v>
          </cell>
          <cell r="H296" t="str">
            <v>S</v>
          </cell>
          <cell r="I296" t="str">
            <v>S</v>
          </cell>
          <cell r="J296" t="str">
            <v>33</v>
          </cell>
          <cell r="K296">
            <v>45315</v>
          </cell>
          <cell r="L296" t="str">
            <v>8CRAYL7J</v>
          </cell>
          <cell r="M296" t="str">
            <v>2611606 - Recife - PE</v>
          </cell>
          <cell r="N296">
            <v>1250</v>
          </cell>
        </row>
        <row r="297">
          <cell r="C297" t="str">
            <v>UPA TORRÕES - C.G 009/2022</v>
          </cell>
          <cell r="E297" t="str">
            <v>5.16 - Serviços Médico-Hospitalares, Odotonlogia e Laboratoriais</v>
          </cell>
          <cell r="F297">
            <v>52736374000173</v>
          </cell>
          <cell r="G297" t="str">
            <v>FM SERVICOS DE SAUDE LTDA</v>
          </cell>
          <cell r="H297" t="str">
            <v>S</v>
          </cell>
          <cell r="I297" t="str">
            <v>S</v>
          </cell>
          <cell r="J297" t="str">
            <v>1</v>
          </cell>
          <cell r="K297">
            <v>45313</v>
          </cell>
          <cell r="L297" t="str">
            <v>FVIU07688</v>
          </cell>
          <cell r="M297" t="str">
            <v>2609600 - Olinda - PE</v>
          </cell>
          <cell r="N297">
            <v>1100</v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1D40-5CBE-4C1D-813D-BDE3A6395948}">
  <sheetPr>
    <tabColor rgb="FF92D050"/>
  </sheetPr>
  <dimension ref="A1:L1992"/>
  <sheetViews>
    <sheetView showGridLines="0" tabSelected="1" topLeftCell="B238" zoomScale="90" zoomScaleNormal="90" workbookViewId="0">
      <selection activeCell="D234" sqref="D23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9767633000870</v>
      </c>
      <c r="B2" s="4" t="str">
        <f>'[1]TCE - ANEXO IV - Preencher'!C11</f>
        <v>UPA TORRÕES - C.G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AVANTE COMERCIO E SERVIÇOS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000279</v>
      </c>
      <c r="I2" s="6">
        <f>IF('[1]TCE - ANEXO IV - Preencher'!K11="","",'[1]TCE - ANEXO IV - Preencher'!K11)</f>
        <v>45288</v>
      </c>
      <c r="J2" s="5" t="str">
        <f>'[1]TCE - ANEXO IV - Preencher'!L11</f>
        <v>26231228296399000119550010000002791000019143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41052</v>
      </c>
    </row>
    <row r="3" spans="1:12" s="8" customFormat="1" ht="19.5" customHeight="1" x14ac:dyDescent="0.2">
      <c r="A3" s="3">
        <f>IFERROR(VLOOKUP(B3,'[1]DADOS (OCULTAR)'!$Q$3:$S$133,3,0),"")</f>
        <v>9767633000870</v>
      </c>
      <c r="B3" s="4" t="str">
        <f>'[1]TCE - ANEXO IV - Preencher'!C12</f>
        <v>UPA TORRÕES - C.G 009/2022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3106200</v>
      </c>
      <c r="L3" s="7">
        <f>'[1]TCE - ANEXO IV - Preencher'!N12</f>
        <v>454.38</v>
      </c>
    </row>
    <row r="4" spans="1:12" s="8" customFormat="1" ht="19.5" customHeight="1" x14ac:dyDescent="0.2">
      <c r="A4" s="3">
        <f>IFERROR(VLOOKUP(B4,'[1]DADOS (OCULTAR)'!$Q$3:$S$133,3,0),"")</f>
        <v>9767633000870</v>
      </c>
      <c r="B4" s="4" t="str">
        <f>'[1]TCE - ANEXO IV - Preencher'!C13</f>
        <v>UPA TORRÕES - C.G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EMPRESAS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15498.87</v>
      </c>
    </row>
    <row r="5" spans="1:12" s="8" customFormat="1" ht="19.5" customHeight="1" x14ac:dyDescent="0.2">
      <c r="A5" s="3">
        <f>IFERROR(VLOOKUP(B5,'[1]DADOS (OCULTAR)'!$Q$3:$S$133,3,0),"")</f>
        <v>9767633000870</v>
      </c>
      <c r="B5" s="4" t="str">
        <f>'[1]TCE - ANEXO IV - Preencher'!C14</f>
        <v>UPA TORRÕES - C.G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EMPRESAS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943.56</v>
      </c>
    </row>
    <row r="6" spans="1:12" s="8" customFormat="1" ht="19.5" customHeight="1" x14ac:dyDescent="0.2">
      <c r="A6" s="3">
        <f>IFERROR(VLOOKUP(B6,'[1]DADOS (OCULTAR)'!$Q$3:$S$133,3,0),"")</f>
        <v>9767633000870</v>
      </c>
      <c r="B6" s="4" t="str">
        <f>'[1]TCE - ANEXO IV - Preencher'!C15</f>
        <v>UPA TORRÕES - C.G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EMPRESAS DE TRANSP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170.3</v>
      </c>
    </row>
    <row r="7" spans="1:12" s="8" customFormat="1" ht="19.5" customHeight="1" x14ac:dyDescent="0.2">
      <c r="A7" s="3">
        <f>IFERROR(VLOOKUP(B7,'[1]DADOS (OCULTAR)'!$Q$3:$S$133,3,0),"")</f>
        <v>9767633000870</v>
      </c>
      <c r="B7" s="4" t="str">
        <f>'[1]TCE - ANEXO IV - Preencher'!C16</f>
        <v>UPA TORRÕES - C.G 009/2022</v>
      </c>
      <c r="C7" s="4" t="str">
        <f>'[1]TCE - ANEXO IV - Preencher'!E16</f>
        <v>4.6 - Serviços de Profissionais de Saúde</v>
      </c>
      <c r="D7" s="3">
        <f>'[1]TCE - ANEXO IV - Preencher'!F16</f>
        <v>6670501404</v>
      </c>
      <c r="E7" s="5" t="str">
        <f>'[1]TCE - ANEXO IV - Preencher'!G16</f>
        <v>GILEANDRO JARDEL LUCENA DE SOUZA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1769.19</v>
      </c>
    </row>
    <row r="8" spans="1:12" s="8" customFormat="1" ht="19.5" customHeight="1" x14ac:dyDescent="0.2">
      <c r="A8" s="3">
        <f>IFERROR(VLOOKUP(B8,'[1]DADOS (OCULTAR)'!$Q$3:$S$133,3,0),"")</f>
        <v>9767633000870</v>
      </c>
      <c r="B8" s="4" t="str">
        <f>'[1]TCE - ANEXO IV - Preencher'!C17</f>
        <v>UPA TORRÕES - C.G 009/2022</v>
      </c>
      <c r="C8" s="4" t="str">
        <f>'[1]TCE - ANEXO IV - Preencher'!E17</f>
        <v>4.6 - Serviços de Profissionais de Saúde</v>
      </c>
      <c r="D8" s="3">
        <f>'[1]TCE - ANEXO IV - Preencher'!F17</f>
        <v>5704655408</v>
      </c>
      <c r="E8" s="5" t="str">
        <f>'[1]TCE - ANEXO IV - Preencher'!G17</f>
        <v>MARIA NADJA RIBEIRO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1769.19</v>
      </c>
    </row>
    <row r="9" spans="1:12" s="8" customFormat="1" ht="19.5" customHeight="1" x14ac:dyDescent="0.2">
      <c r="A9" s="3">
        <f>IFERROR(VLOOKUP(B9,'[1]DADOS (OCULTAR)'!$Q$3:$S$133,3,0),"")</f>
        <v>9767633000870</v>
      </c>
      <c r="B9" s="4" t="str">
        <f>'[1]TCE - ANEXO IV - Preencher'!C18</f>
        <v>UPA TORRÕES - C.G 009/2022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591224</v>
      </c>
      <c r="I9" s="6">
        <f>IF('[1]TCE - ANEXO IV - Preencher'!K18="","",'[1]TCE - ANEXO IV - Preencher'!K18)</f>
        <v>45265</v>
      </c>
      <c r="J9" s="5" t="str">
        <f>'[1]TCE - ANEXO IV - Preencher'!L18</f>
        <v>26231210779833000156550010005912241593247005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1980</v>
      </c>
    </row>
    <row r="10" spans="1:12" s="8" customFormat="1" ht="19.5" customHeight="1" x14ac:dyDescent="0.2">
      <c r="A10" s="3">
        <f>IFERROR(VLOOKUP(B10,'[1]DADOS (OCULTAR)'!$Q$3:$S$133,3,0),"")</f>
        <v>9767633000870</v>
      </c>
      <c r="B10" s="4" t="str">
        <f>'[1]TCE - ANEXO IV - Preencher'!C19</f>
        <v>UPA TORRÕES - C.G 009/2022</v>
      </c>
      <c r="C10" s="4" t="str">
        <f>'[1]TCE - ANEXO IV - Preencher'!E19</f>
        <v>3.12 - Material Hospitalar</v>
      </c>
      <c r="D10" s="3">
        <f>'[1]TCE - ANEXO IV - Preencher'!F19</f>
        <v>11449180000290</v>
      </c>
      <c r="E10" s="5" t="str">
        <f>'[1]TCE - ANEXO IV - Preencher'!G19</f>
        <v>DPROSMED DISTRIBUIDORA DE PRODUTOS MEDICO HOSPITALRES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13968</v>
      </c>
      <c r="I10" s="6">
        <f>IF('[1]TCE - ANEXO IV - Preencher'!K19="","",'[1]TCE - ANEXO IV - Preencher'!K19)</f>
        <v>45274</v>
      </c>
      <c r="J10" s="5" t="str">
        <f>'[1]TCE - ANEXO IV - Preencher'!L19</f>
        <v>26231211449180000290550010000139681000295938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380.3</v>
      </c>
    </row>
    <row r="11" spans="1:12" s="8" customFormat="1" ht="19.5" customHeight="1" x14ac:dyDescent="0.2">
      <c r="A11" s="3">
        <f>IFERROR(VLOOKUP(B11,'[1]DADOS (OCULTAR)'!$Q$3:$S$133,3,0),"")</f>
        <v>9767633000870</v>
      </c>
      <c r="B11" s="4" t="str">
        <f>'[1]TCE - ANEXO IV - Preencher'!C20</f>
        <v>UPA TORRÕES - C.G 009/2022</v>
      </c>
      <c r="C11" s="4" t="str">
        <f>'[1]TCE - ANEXO IV - Preencher'!E20</f>
        <v>3.12 - Material Hospitalar</v>
      </c>
      <c r="D11" s="3">
        <f>'[1]TCE - ANEXO IV - Preencher'!F20</f>
        <v>40819119000105</v>
      </c>
      <c r="E11" s="5" t="str">
        <f>'[1]TCE - ANEXO IV - Preencher'!G20</f>
        <v>XP MEDICAL COMERCIO DE PRODUTOS MEDICO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164</v>
      </c>
      <c r="I11" s="6">
        <f>IF('[1]TCE - ANEXO IV - Preencher'!K20="","",'[1]TCE - ANEXO IV - Preencher'!K20)</f>
        <v>45274</v>
      </c>
      <c r="J11" s="5" t="str">
        <f>'[1]TCE - ANEXO IV - Preencher'!L20</f>
        <v>26231240819119000105550010000001641791263895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1650</v>
      </c>
    </row>
    <row r="12" spans="1:12" s="8" customFormat="1" ht="19.5" customHeight="1" x14ac:dyDescent="0.2">
      <c r="A12" s="3">
        <f>IFERROR(VLOOKUP(B12,'[1]DADOS (OCULTAR)'!$Q$3:$S$133,3,0),"")</f>
        <v>9767633000870</v>
      </c>
      <c r="B12" s="4" t="str">
        <f>'[1]TCE - ANEXO IV - Preencher'!C21</f>
        <v>UPA TORRÕES - C.G 009/2022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179011</v>
      </c>
      <c r="I12" s="6">
        <f>IF('[1]TCE - ANEXO IV - Preencher'!K21="","",'[1]TCE - ANEXO IV - Preencher'!K21)</f>
        <v>45274</v>
      </c>
      <c r="J12" s="5" t="str">
        <f>'[1]TCE - ANEXO IV - Preencher'!L21</f>
        <v>26231212882932000194550010001790111746030051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529.6</v>
      </c>
    </row>
    <row r="13" spans="1:12" s="8" customFormat="1" ht="19.5" customHeight="1" x14ac:dyDescent="0.2">
      <c r="A13" s="3">
        <f>IFERROR(VLOOKUP(B13,'[1]DADOS (OCULTAR)'!$Q$3:$S$133,3,0),"")</f>
        <v>9767633000870</v>
      </c>
      <c r="B13" s="4" t="str">
        <f>'[1]TCE - ANEXO IV - Preencher'!C22</f>
        <v>UPA TORRÕES - C.G 009/2022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22006</v>
      </c>
      <c r="I13" s="6">
        <f>IF('[1]TCE - ANEXO IV - Preencher'!K22="","",'[1]TCE - ANEXO IV - Preencher'!K22)</f>
        <v>45273</v>
      </c>
      <c r="J13" s="5" t="str">
        <f>'[1]TCE - ANEXO IV - Preencher'!L22</f>
        <v>26231205932624000160550010000220061534255749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995.2</v>
      </c>
    </row>
    <row r="14" spans="1:12" s="8" customFormat="1" ht="19.5" customHeight="1" x14ac:dyDescent="0.2">
      <c r="A14" s="3">
        <f>IFERROR(VLOOKUP(B14,'[1]DADOS (OCULTAR)'!$Q$3:$S$133,3,0),"")</f>
        <v>9767633000870</v>
      </c>
      <c r="B14" s="4" t="str">
        <f>'[1]TCE - ANEXO IV - Preencher'!C23</f>
        <v>UPA TORRÕES - C.G 009/2022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PRODUTOS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23589</v>
      </c>
      <c r="I14" s="6">
        <f>IF('[1]TCE - ANEXO IV - Preencher'!K23="","",'[1]TCE - ANEXO IV - Preencher'!K23)</f>
        <v>45273</v>
      </c>
      <c r="J14" s="5" t="str">
        <f>'[1]TCE - ANEXO IV - Preencher'!L23</f>
        <v>26231205044056000161550010000235891410143334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352.5</v>
      </c>
    </row>
    <row r="15" spans="1:12" s="8" customFormat="1" ht="19.5" customHeight="1" x14ac:dyDescent="0.2">
      <c r="A15" s="3">
        <f>IFERROR(VLOOKUP(B15,'[1]DADOS (OCULTAR)'!$Q$3:$S$133,3,0),"")</f>
        <v>9767633000870</v>
      </c>
      <c r="B15" s="4" t="str">
        <f>'[1]TCE - ANEXO IV - Preencher'!C24</f>
        <v>UPA TORRÕES - C.G 009/2022</v>
      </c>
      <c r="C15" s="4" t="str">
        <f>'[1]TCE - ANEXO IV - Preencher'!E24</f>
        <v>3.12 - Material Hospitalar</v>
      </c>
      <c r="D15" s="3">
        <f>'[1]TCE - ANEXO IV - Preencher'!F24</f>
        <v>24338436000153</v>
      </c>
      <c r="E15" s="5" t="str">
        <f>'[1]TCE - ANEXO IV - Preencher'!G24</f>
        <v>REVANIL COMERCIO DE PRODUTOS CIRURGICOS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3694</v>
      </c>
      <c r="I15" s="6">
        <f>IF('[1]TCE - ANEXO IV - Preencher'!K24="","",'[1]TCE - ANEXO IV - Preencher'!K24)</f>
        <v>45274</v>
      </c>
      <c r="J15" s="5" t="str">
        <f>'[1]TCE - ANEXO IV - Preencher'!L24</f>
        <v>26231224338436000153550010000036941459000247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315</v>
      </c>
    </row>
    <row r="16" spans="1:12" s="8" customFormat="1" ht="19.5" customHeight="1" x14ac:dyDescent="0.2">
      <c r="A16" s="3">
        <f>IFERROR(VLOOKUP(B16,'[1]DADOS (OCULTAR)'!$Q$3:$S$133,3,0),"")</f>
        <v>9767633000870</v>
      </c>
      <c r="B16" s="4" t="str">
        <f>'[1]TCE - ANEXO IV - Preencher'!C25</f>
        <v>UPA TORRÕES - C.G 009/2022</v>
      </c>
      <c r="C16" s="4" t="str">
        <f>'[1]TCE - ANEXO IV - Preencher'!E25</f>
        <v>3.12 - Material Hospitalar</v>
      </c>
      <c r="D16" s="3">
        <f>'[1]TCE - ANEXO IV - Preencher'!F25</f>
        <v>4614288000145</v>
      </c>
      <c r="E16" s="5" t="str">
        <f>'[1]TCE - ANEXO IV - Preencher'!G25</f>
        <v>DISK LIFE COMERCIO DE PRODUTOS CIRURGICOS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7735</v>
      </c>
      <c r="I16" s="6">
        <f>IF('[1]TCE - ANEXO IV - Preencher'!K25="","",'[1]TCE - ANEXO IV - Preencher'!K25)</f>
        <v>45274</v>
      </c>
      <c r="J16" s="5" t="str">
        <f>'[1]TCE - ANEXO IV - Preencher'!L25</f>
        <v>26231204614288000145550010000077351130119788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4831.3</v>
      </c>
    </row>
    <row r="17" spans="1:12" s="8" customFormat="1" ht="19.5" customHeight="1" x14ac:dyDescent="0.2">
      <c r="A17" s="3">
        <f>IFERROR(VLOOKUP(B17,'[1]DADOS (OCULTAR)'!$Q$3:$S$133,3,0),"")</f>
        <v>9767633000870</v>
      </c>
      <c r="B17" s="4" t="str">
        <f>'[1]TCE - ANEXO IV - Preencher'!C26</f>
        <v>UPA TORRÕES - C.G 009/2022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182058</v>
      </c>
      <c r="I17" s="6">
        <f>IF('[1]TCE - ANEXO IV - Preencher'!K26="","",'[1]TCE - ANEXO IV - Preencher'!K26)</f>
        <v>45274</v>
      </c>
      <c r="J17" s="5" t="str">
        <f>'[1]TCE - ANEXO IV - Preencher'!L26</f>
        <v>26231208674752000140550010001820581819885759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2220.54</v>
      </c>
    </row>
    <row r="18" spans="1:12" s="8" customFormat="1" ht="19.5" customHeight="1" x14ac:dyDescent="0.2">
      <c r="A18" s="3">
        <f>IFERROR(VLOOKUP(B18,'[1]DADOS (OCULTAR)'!$Q$3:$S$133,3,0),"")</f>
        <v>9767633000870</v>
      </c>
      <c r="B18" s="4" t="str">
        <f>'[1]TCE - ANEXO IV - Preencher'!C27</f>
        <v>UPA TORRÕES - C.G 009/2022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182122</v>
      </c>
      <c r="I18" s="6">
        <f>IF('[1]TCE - ANEXO IV - Preencher'!K27="","",'[1]TCE - ANEXO IV - Preencher'!K27)</f>
        <v>45274</v>
      </c>
      <c r="J18" s="5" t="str">
        <f>'[1]TCE - ANEXO IV - Preencher'!L27</f>
        <v>26231208674752000140550010001821221806336452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137.04</v>
      </c>
    </row>
    <row r="19" spans="1:12" s="8" customFormat="1" ht="19.5" customHeight="1" x14ac:dyDescent="0.2">
      <c r="A19" s="3">
        <f>IFERROR(VLOOKUP(B19,'[1]DADOS (OCULTAR)'!$Q$3:$S$133,3,0),"")</f>
        <v>9767633000870</v>
      </c>
      <c r="B19" s="4" t="str">
        <f>'[1]TCE - ANEXO IV - Preencher'!C28</f>
        <v>UPA TORRÕES - C.G 009/2022</v>
      </c>
      <c r="C19" s="4" t="str">
        <f>'[1]TCE - ANEXO IV - Preencher'!E28</f>
        <v>3.12 - Material Hospitalar</v>
      </c>
      <c r="D19" s="3">
        <f>'[1]TCE - ANEXO IV - Preencher'!F28</f>
        <v>32651599000110</v>
      </c>
      <c r="E19" s="5" t="str">
        <f>'[1]TCE - ANEXO IV - Preencher'!G28</f>
        <v>AP DISTRIBUIDORA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2185</v>
      </c>
      <c r="I19" s="6">
        <f>IF('[1]TCE - ANEXO IV - Preencher'!K28="","",'[1]TCE - ANEXO IV - Preencher'!K28)</f>
        <v>45274</v>
      </c>
      <c r="J19" s="5" t="str">
        <f>'[1]TCE - ANEXO IV - Preencher'!L28</f>
        <v>26231232651599000110550010000021851001625751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2290</v>
      </c>
    </row>
    <row r="20" spans="1:12" s="8" customFormat="1" ht="19.5" customHeight="1" x14ac:dyDescent="0.2">
      <c r="A20" s="3">
        <f>IFERROR(VLOOKUP(B20,'[1]DADOS (OCULTAR)'!$Q$3:$S$133,3,0),"")</f>
        <v>9767633000870</v>
      </c>
      <c r="B20" s="4" t="str">
        <f>'[1]TCE - ANEXO IV - Preencher'!C29</f>
        <v>UPA TORRÕES - C.G 009/2022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COMERCIO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22004</v>
      </c>
      <c r="I20" s="6">
        <f>IF('[1]TCE - ANEXO IV - Preencher'!K29="","",'[1]TCE - ANEXO IV - Preencher'!K29)</f>
        <v>45273</v>
      </c>
      <c r="J20" s="5" t="str">
        <f>'[1]TCE - ANEXO IV - Preencher'!L29</f>
        <v>26231205932624000160550010000220041490922244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798.34</v>
      </c>
    </row>
    <row r="21" spans="1:12" s="8" customFormat="1" ht="19.5" customHeight="1" x14ac:dyDescent="0.2">
      <c r="A21" s="3">
        <f>IFERROR(VLOOKUP(B21,'[1]DADOS (OCULTAR)'!$Q$3:$S$133,3,0),"")</f>
        <v>9767633000870</v>
      </c>
      <c r="B21" s="4" t="str">
        <f>'[1]TCE - ANEXO IV - Preencher'!C30</f>
        <v>UPA TORRÕES - C.G 009/2022</v>
      </c>
      <c r="C21" s="4" t="str">
        <f>'[1]TCE - ANEXO IV - Preencher'!E30</f>
        <v>3.12 - Material Hospitalar</v>
      </c>
      <c r="D21" s="3">
        <f>'[1]TCE - ANEXO IV - Preencher'!F30</f>
        <v>8674752000301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29498</v>
      </c>
      <c r="I21" s="6">
        <f>IF('[1]TCE - ANEXO IV - Preencher'!K30="","",'[1]TCE - ANEXO IV - Preencher'!K30)</f>
        <v>45274</v>
      </c>
      <c r="J21" s="5" t="str">
        <f>'[1]TCE - ANEXO IV - Preencher'!L30</f>
        <v>26231208674752000301550010000294981671104996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276.29000000000002</v>
      </c>
    </row>
    <row r="22" spans="1:12" s="8" customFormat="1" ht="19.5" customHeight="1" x14ac:dyDescent="0.2">
      <c r="A22" s="3">
        <f>IFERROR(VLOOKUP(B22,'[1]DADOS (OCULTAR)'!$Q$3:$S$133,3,0),"")</f>
        <v>9767633000870</v>
      </c>
      <c r="B22" s="4" t="str">
        <f>'[1]TCE - ANEXO IV - Preencher'!C31</f>
        <v>UPA TORRÕES - C.G 009/2022</v>
      </c>
      <c r="C22" s="4" t="str">
        <f>'[1]TCE - ANEXO IV - Preencher'!E31</f>
        <v>3.12 - Material Hospitalar</v>
      </c>
      <c r="D22" s="3">
        <f>'[1]TCE - ANEXO IV - Preencher'!F31</f>
        <v>58426628000133</v>
      </c>
      <c r="E22" s="5" t="str">
        <f>'[1]TCE - ANEXO IV - Preencher'!G31</f>
        <v>SAMTRONIC INDUSTRIA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343361</v>
      </c>
      <c r="I22" s="6">
        <f>IF('[1]TCE - ANEXO IV - Preencher'!K31="","",'[1]TCE - ANEXO IV - Preencher'!K31)</f>
        <v>45271</v>
      </c>
      <c r="J22" s="5" t="str">
        <f>'[1]TCE - ANEXO IV - Preencher'!L31</f>
        <v>35231258426628000133550010003433611374021929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2746.5</v>
      </c>
    </row>
    <row r="23" spans="1:12" s="8" customFormat="1" ht="19.5" customHeight="1" x14ac:dyDescent="0.2">
      <c r="A23" s="3">
        <f>IFERROR(VLOOKUP(B23,'[1]DADOS (OCULTAR)'!$Q$3:$S$133,3,0),"")</f>
        <v>9767633000870</v>
      </c>
      <c r="B23" s="4" t="str">
        <f>'[1]TCE - ANEXO IV - Preencher'!C32</f>
        <v>UPA TORRÕES - C.G 009/2022</v>
      </c>
      <c r="C23" s="4" t="str">
        <f>'[1]TCE - ANEXO IV - Preencher'!E32</f>
        <v>3.12 - Material Hospitalar</v>
      </c>
      <c r="D23" s="3">
        <f>'[1]TCE - ANEXO IV - Preencher'!F32</f>
        <v>165933000139</v>
      </c>
      <c r="E23" s="5" t="str">
        <f>'[1]TCE - ANEXO IV - Preencher'!G32</f>
        <v>DESCARTEX CONFECCOES E COMECIO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36590</v>
      </c>
      <c r="I23" s="6">
        <f>IF('[1]TCE - ANEXO IV - Preencher'!K32="","",'[1]TCE - ANEXO IV - Preencher'!K32)</f>
        <v>45273</v>
      </c>
      <c r="J23" s="5" t="str">
        <f>'[1]TCE - ANEXO IV - Preencher'!L32</f>
        <v>26231200165933000139550020000365901270947955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840</v>
      </c>
    </row>
    <row r="24" spans="1:12" s="8" customFormat="1" ht="19.5" customHeight="1" x14ac:dyDescent="0.2">
      <c r="A24" s="3">
        <f>IFERROR(VLOOKUP(B24,'[1]DADOS (OCULTAR)'!$Q$3:$S$133,3,0),"")</f>
        <v>9767633000870</v>
      </c>
      <c r="B24" s="4" t="str">
        <f>'[1]TCE - ANEXO IV - Preencher'!C33</f>
        <v>UPA TORRÕES - C.G 009/2022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591959</v>
      </c>
      <c r="I24" s="6">
        <f>IF('[1]TCE - ANEXO IV - Preencher'!K33="","",'[1]TCE - ANEXO IV - Preencher'!K33)</f>
        <v>45274</v>
      </c>
      <c r="J24" s="5" t="str">
        <f>'[1]TCE - ANEXO IV - Preencher'!L33</f>
        <v>26231210779833000156550010005919591593982000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1167.4000000000001</v>
      </c>
    </row>
    <row r="25" spans="1:12" s="8" customFormat="1" ht="19.5" customHeight="1" x14ac:dyDescent="0.2">
      <c r="A25" s="3">
        <f>IFERROR(VLOOKUP(B25,'[1]DADOS (OCULTAR)'!$Q$3:$S$133,3,0),"")</f>
        <v>9767633000870</v>
      </c>
      <c r="B25" s="4" t="str">
        <f>'[1]TCE - ANEXO IV - Preencher'!C34</f>
        <v>UPA TORRÕES - C.G 009/2022</v>
      </c>
      <c r="C25" s="4" t="str">
        <f>'[1]TCE - ANEXO IV - Preencher'!E34</f>
        <v>3.12 - Material Hospitalar</v>
      </c>
      <c r="D25" s="3">
        <f>'[1]TCE - ANEXO IV - Preencher'!F34</f>
        <v>67729178000653</v>
      </c>
      <c r="E25" s="5" t="str">
        <f>'[1]TCE - ANEXO IV - Preencher'!G34</f>
        <v>COMERCIAL CIRURGICA RIOCLARENSE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64505</v>
      </c>
      <c r="I25" s="6">
        <f>IF('[1]TCE - ANEXO IV - Preencher'!K34="","",'[1]TCE - ANEXO IV - Preencher'!K34)</f>
        <v>45273</v>
      </c>
      <c r="J25" s="5" t="str">
        <f>'[1]TCE - ANEXO IV - Preencher'!L34</f>
        <v>26231267729178000653550010000645051188000034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1067</v>
      </c>
    </row>
    <row r="26" spans="1:12" s="8" customFormat="1" ht="19.5" customHeight="1" x14ac:dyDescent="0.2">
      <c r="A26" s="3">
        <f>IFERROR(VLOOKUP(B26,'[1]DADOS (OCULTAR)'!$Q$3:$S$133,3,0),"")</f>
        <v>9767633000870</v>
      </c>
      <c r="B26" s="4" t="str">
        <f>'[1]TCE - ANEXO IV - Preencher'!C35</f>
        <v>UPA TORRÕES - C.G 009/2022</v>
      </c>
      <c r="C26" s="4" t="str">
        <f>'[1]TCE - ANEXO IV - Preencher'!E35</f>
        <v>3.12 - Material Hospitalar</v>
      </c>
      <c r="D26" s="3">
        <f>'[1]TCE - ANEXO IV - Preencher'!F35</f>
        <v>15218561000139</v>
      </c>
      <c r="E26" s="5" t="str">
        <f>'[1]TCE - ANEXO IV - Preencher'!G35</f>
        <v>NNMED DIST IMP E EXPORT DE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115255</v>
      </c>
      <c r="I26" s="6">
        <f>IF('[1]TCE - ANEXO IV - Preencher'!K35="","",'[1]TCE - ANEXO IV - Preencher'!K35)</f>
        <v>45274</v>
      </c>
      <c r="J26" s="5" t="str">
        <f>'[1]TCE - ANEXO IV - Preencher'!L35</f>
        <v>25231215218561000139550010001152551599079169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269.39999999999998</v>
      </c>
    </row>
    <row r="27" spans="1:12" s="8" customFormat="1" ht="19.5" customHeight="1" x14ac:dyDescent="0.2">
      <c r="A27" s="3">
        <f>IFERROR(VLOOKUP(B27,'[1]DADOS (OCULTAR)'!$Q$3:$S$133,3,0),"")</f>
        <v>9767633000870</v>
      </c>
      <c r="B27" s="4" t="str">
        <f>'[1]TCE - ANEXO IV - Preencher'!C36</f>
        <v>UPA TORRÕES - C.G 009/2022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433703</v>
      </c>
      <c r="I27" s="6">
        <f>IF('[1]TCE - ANEXO IV - Preencher'!K36="","",'[1]TCE - ANEXO IV - Preencher'!K36)</f>
        <v>45279</v>
      </c>
      <c r="J27" s="5" t="str">
        <f>'[1]TCE - ANEXO IV - Preencher'!L36</f>
        <v>26231208778201000126550010004337031073707771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776.58</v>
      </c>
    </row>
    <row r="28" spans="1:12" s="8" customFormat="1" ht="19.5" customHeight="1" x14ac:dyDescent="0.2">
      <c r="A28" s="3">
        <f>IFERROR(VLOOKUP(B28,'[1]DADOS (OCULTAR)'!$Q$3:$S$133,3,0),"")</f>
        <v>9767633000870</v>
      </c>
      <c r="B28" s="4" t="str">
        <f>'[1]TCE - ANEXO IV - Preencher'!C37</f>
        <v>UPA TORRÕES - C.G 009/2022</v>
      </c>
      <c r="C28" s="4" t="str">
        <f>'[1]TCE - ANEXO IV - Preencher'!E37</f>
        <v>3.12 - Material Hospitalar</v>
      </c>
      <c r="D28" s="3">
        <f>'[1]TCE - ANEXO IV - Preencher'!F37</f>
        <v>3817043000152</v>
      </c>
      <c r="E28" s="5" t="str">
        <f>'[1]TCE - ANEXO IV - Preencher'!G37</f>
        <v>PHARMAPLUS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62596</v>
      </c>
      <c r="I28" s="6">
        <f>IF('[1]TCE - ANEXO IV - Preencher'!K37="","",'[1]TCE - ANEXO IV - Preencher'!K37)</f>
        <v>45275</v>
      </c>
      <c r="J28" s="5" t="str">
        <f>'[1]TCE - ANEXO IV - Preencher'!L37</f>
        <v>26231203817043000152550010000625961249212195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7712.6</v>
      </c>
    </row>
    <row r="29" spans="1:12" s="8" customFormat="1" ht="19.5" customHeight="1" x14ac:dyDescent="0.2">
      <c r="A29" s="3">
        <f>IFERROR(VLOOKUP(B29,'[1]DADOS (OCULTAR)'!$Q$3:$S$133,3,0),"")</f>
        <v>9767633000870</v>
      </c>
      <c r="B29" s="4" t="str">
        <f>'[1]TCE - ANEXO IV - Preencher'!C38</f>
        <v>UPA TORRÕES - C.G 009/2022</v>
      </c>
      <c r="C29" s="4" t="str">
        <f>'[1]TCE - ANEXO IV - Preencher'!E38</f>
        <v>3.12 - Material Hospitalar</v>
      </c>
      <c r="D29" s="3">
        <f>'[1]TCE - ANEXO IV - Preencher'!F38</f>
        <v>24028351000179</v>
      </c>
      <c r="E29" s="5" t="str">
        <f>'[1]TCE - ANEXO IV - Preencher'!G38</f>
        <v>SOL E MAR CONFECCAO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1045</v>
      </c>
      <c r="I29" s="6">
        <f>IF('[1]TCE - ANEXO IV - Preencher'!K38="","",'[1]TCE - ANEXO IV - Preencher'!K38)</f>
        <v>45278</v>
      </c>
      <c r="J29" s="5" t="str">
        <f>'[1]TCE - ANEXO IV - Preencher'!L38</f>
        <v>26231224028351000179550010000010451642498879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495</v>
      </c>
    </row>
    <row r="30" spans="1:12" s="8" customFormat="1" ht="19.5" customHeight="1" x14ac:dyDescent="0.2">
      <c r="A30" s="3">
        <f>IFERROR(VLOOKUP(B30,'[1]DADOS (OCULTAR)'!$Q$3:$S$133,3,0),"")</f>
        <v>9767633000870</v>
      </c>
      <c r="B30" s="4" t="str">
        <f>'[1]TCE - ANEXO IV - Preencher'!C39</f>
        <v>UPA TORRÕES - C.G 009/2022</v>
      </c>
      <c r="C30" s="4" t="str">
        <f>'[1]TCE - ANEXO IV - Preencher'!E39</f>
        <v>3.12 - Material Hospitalar</v>
      </c>
      <c r="D30" s="3">
        <f>'[1]TCE - ANEXO IV - Preencher'!F39</f>
        <v>11449180000290</v>
      </c>
      <c r="E30" s="5" t="str">
        <f>'[1]TCE - ANEXO IV - Preencher'!G39</f>
        <v>DPROSMED DISTRIBUIDORA DE PRODUTOS MEDICO HOSPITALRES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14094</v>
      </c>
      <c r="I30" s="6">
        <f>IF('[1]TCE - ANEXO IV - Preencher'!K39="","",'[1]TCE - ANEXO IV - Preencher'!K39)</f>
        <v>45281</v>
      </c>
      <c r="J30" s="5" t="str">
        <f>'[1]TCE - ANEXO IV - Preencher'!L39</f>
        <v>26231211449180000290550010000140941000298908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144</v>
      </c>
    </row>
    <row r="31" spans="1:12" s="8" customFormat="1" ht="19.5" customHeight="1" x14ac:dyDescent="0.2">
      <c r="A31" s="3">
        <f>IFERROR(VLOOKUP(B31,'[1]DADOS (OCULTAR)'!$Q$3:$S$133,3,0),"")</f>
        <v>9767633000870</v>
      </c>
      <c r="B31" s="4" t="str">
        <f>'[1]TCE - ANEXO IV - Preencher'!C40</f>
        <v>UPA TORRÕES - C.G 009/2022</v>
      </c>
      <c r="C31" s="4" t="str">
        <f>'[1]TCE - ANEXO IV - Preencher'!E40</f>
        <v>3.12 - Material Hospitalar</v>
      </c>
      <c r="D31" s="3">
        <f>'[1]TCE - ANEXO IV - Preencher'!F40</f>
        <v>28461889000123</v>
      </c>
      <c r="E31" s="5" t="str">
        <f>'[1]TCE - ANEXO IV - Preencher'!G40</f>
        <v>JPM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7675</v>
      </c>
      <c r="I31" s="6">
        <f>IF('[1]TCE - ANEXO IV - Preencher'!K40="","",'[1]TCE - ANEXO IV - Preencher'!K40)</f>
        <v>45274</v>
      </c>
      <c r="J31" s="5" t="str">
        <f>'[1]TCE - ANEXO IV - Preencher'!L40</f>
        <v>26231228461889000123550010000076751225668074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484</v>
      </c>
    </row>
    <row r="32" spans="1:12" s="8" customFormat="1" ht="19.5" customHeight="1" x14ac:dyDescent="0.2">
      <c r="A32" s="3">
        <f>IFERROR(VLOOKUP(B32,'[1]DADOS (OCULTAR)'!$Q$3:$S$133,3,0),"")</f>
        <v>9767633000870</v>
      </c>
      <c r="B32" s="4" t="str">
        <f>'[1]TCE - ANEXO IV - Preencher'!C41</f>
        <v>UPA TORRÕES - C.G 009/2022</v>
      </c>
      <c r="C32" s="4" t="str">
        <f>'[1]TCE - ANEXO IV - Preencher'!E41</f>
        <v>3.12 - Material Hospitalar</v>
      </c>
      <c r="D32" s="3">
        <f>'[1]TCE - ANEXO IV - Preencher'!F41</f>
        <v>61418042000131</v>
      </c>
      <c r="E32" s="5" t="str">
        <f>'[1]TCE - ANEXO IV - Preencher'!G41</f>
        <v>CIRURGICA FERNANDES COMERCIO DE MATERIAIS CIRURGICOS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1670269</v>
      </c>
      <c r="I32" s="6">
        <f>IF('[1]TCE - ANEXO IV - Preencher'!K41="","",'[1]TCE - ANEXO IV - Preencher'!K41)</f>
        <v>45274</v>
      </c>
      <c r="J32" s="5" t="str">
        <f>'[1]TCE - ANEXO IV - Preencher'!L41</f>
        <v>35231261418042000131550040016702691645265423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5116.2</v>
      </c>
    </row>
    <row r="33" spans="1:12" s="8" customFormat="1" ht="19.5" customHeight="1" x14ac:dyDescent="0.2">
      <c r="A33" s="3">
        <f>IFERROR(VLOOKUP(B33,'[1]DADOS (OCULTAR)'!$Q$3:$S$133,3,0),"")</f>
        <v>9767633000870</v>
      </c>
      <c r="B33" s="4" t="str">
        <f>'[1]TCE - ANEXO IV - Preencher'!C42</f>
        <v>UPA TORRÕES - C.G 009/2022</v>
      </c>
      <c r="C33" s="4" t="str">
        <f>'[1]TCE - ANEXO IV - Preencher'!E42</f>
        <v>3.12 - Material Hospitalar</v>
      </c>
      <c r="D33" s="3">
        <f>'[1]TCE - ANEXO IV - Preencher'!F42</f>
        <v>11449180000290</v>
      </c>
      <c r="E33" s="5" t="str">
        <f>'[1]TCE - ANEXO IV - Preencher'!G42</f>
        <v>DPROSMED DISTRIBUIDORA DE PRODUTOS MEDICO HOSPITALRES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14182</v>
      </c>
      <c r="I33" s="6">
        <f>IF('[1]TCE - ANEXO IV - Preencher'!K42="","",'[1]TCE - ANEXO IV - Preencher'!K42)</f>
        <v>45288</v>
      </c>
      <c r="J33" s="5" t="str">
        <f>'[1]TCE - ANEXO IV - Preencher'!L42</f>
        <v>26231211449180000290550010000141821000301237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2400</v>
      </c>
    </row>
    <row r="34" spans="1:12" s="8" customFormat="1" ht="19.5" customHeight="1" x14ac:dyDescent="0.2">
      <c r="A34" s="3">
        <f>IFERROR(VLOOKUP(B34,'[1]DADOS (OCULTAR)'!$Q$3:$S$133,3,0),"")</f>
        <v>9767633000870</v>
      </c>
      <c r="B34" s="4" t="str">
        <f>'[1]TCE - ANEXO IV - Preencher'!C43</f>
        <v>UPA TORRÕES - C.G 009/2022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432820</v>
      </c>
      <c r="I34" s="6">
        <f>IF('[1]TCE - ANEXO IV - Preencher'!K43="","",'[1]TCE - ANEXO IV - Preencher'!K43)</f>
        <v>45272</v>
      </c>
      <c r="J34" s="5" t="str">
        <f>'[1]TCE - ANEXO IV - Preencher'!L43</f>
        <v>26231208778201000126550010004328201987555802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5793.32</v>
      </c>
    </row>
    <row r="35" spans="1:12" s="8" customFormat="1" ht="19.5" customHeight="1" x14ac:dyDescent="0.2">
      <c r="A35" s="3">
        <f>IFERROR(VLOOKUP(B35,'[1]DADOS (OCULTAR)'!$Q$3:$S$133,3,0),"")</f>
        <v>9767633000870</v>
      </c>
      <c r="B35" s="4" t="str">
        <f>'[1]TCE - ANEXO IV - Preencher'!C44</f>
        <v>UPA TORRÕES - C.G 009/2022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64387</v>
      </c>
      <c r="I35" s="6">
        <f>IF('[1]TCE - ANEXO IV - Preencher'!K44="","",'[1]TCE - ANEXO IV - Preencher'!K44)</f>
        <v>45272</v>
      </c>
      <c r="J35" s="5" t="str">
        <f>'[1]TCE - ANEXO IV - Preencher'!L44</f>
        <v>26231267729178000653550010000643871837059403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2035.2</v>
      </c>
    </row>
    <row r="36" spans="1:12" s="8" customFormat="1" ht="19.5" customHeight="1" x14ac:dyDescent="0.2">
      <c r="A36" s="3">
        <f>IFERROR(VLOOKUP(B36,'[1]DADOS (OCULTAR)'!$Q$3:$S$133,3,0),"")</f>
        <v>9767633000870</v>
      </c>
      <c r="B36" s="4" t="str">
        <f>'[1]TCE - ANEXO IV - Preencher'!C45</f>
        <v>UPA TORRÕES - C.G 009/2022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432963</v>
      </c>
      <c r="I36" s="6">
        <f>IF('[1]TCE - ANEXO IV - Preencher'!K45="","",'[1]TCE - ANEXO IV - Preencher'!K45)</f>
        <v>45273</v>
      </c>
      <c r="J36" s="5" t="str">
        <f>'[1]TCE - ANEXO IV - Preencher'!L45</f>
        <v>26231208778201000126550010004329631740190882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8644.68</v>
      </c>
    </row>
    <row r="37" spans="1:12" s="8" customFormat="1" ht="19.5" customHeight="1" x14ac:dyDescent="0.2">
      <c r="A37" s="3">
        <f>IFERROR(VLOOKUP(B37,'[1]DADOS (OCULTAR)'!$Q$3:$S$133,3,0),"")</f>
        <v>9767633000870</v>
      </c>
      <c r="B37" s="4" t="str">
        <f>'[1]TCE - ANEXO IV - Preencher'!C46</f>
        <v>UPA TORRÕES - C.G 009/2022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>DROGAFONTE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432986</v>
      </c>
      <c r="I37" s="6">
        <f>IF('[1]TCE - ANEXO IV - Preencher'!K46="","",'[1]TCE - ANEXO IV - Preencher'!K46)</f>
        <v>45273</v>
      </c>
      <c r="J37" s="5" t="str">
        <f>'[1]TCE - ANEXO IV - Preencher'!L46</f>
        <v>26231208778201000126550010004329861175978030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116.3</v>
      </c>
    </row>
    <row r="38" spans="1:12" s="8" customFormat="1" ht="19.5" customHeight="1" x14ac:dyDescent="0.2">
      <c r="A38" s="3">
        <f>IFERROR(VLOOKUP(B38,'[1]DADOS (OCULTAR)'!$Q$3:$S$133,3,0),"")</f>
        <v>9767633000870</v>
      </c>
      <c r="B38" s="4" t="str">
        <f>'[1]TCE - ANEXO IV - Preencher'!C47</f>
        <v>UPA TORRÕES - C.G 009/2022</v>
      </c>
      <c r="C38" s="4" t="str">
        <f>'[1]TCE - ANEXO IV - Preencher'!E47</f>
        <v>3.4 - Material Farmacológico</v>
      </c>
      <c r="D38" s="3">
        <f>'[1]TCE - ANEXO IV - Preencher'!F47</f>
        <v>22580510000118</v>
      </c>
      <c r="E38" s="5" t="str">
        <f>'[1]TCE - ANEXO IV - Preencher'!G47</f>
        <v>UNIFAR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58689</v>
      </c>
      <c r="I38" s="6">
        <f>IF('[1]TCE - ANEXO IV - Preencher'!K47="","",'[1]TCE - ANEXO IV - Preencher'!K47)</f>
        <v>45274</v>
      </c>
      <c r="J38" s="5" t="str">
        <f>'[1]TCE - ANEXO IV - Preencher'!L47</f>
        <v>26231222580510000118550010000586891000455725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1012</v>
      </c>
    </row>
    <row r="39" spans="1:12" s="8" customFormat="1" ht="19.5" customHeight="1" x14ac:dyDescent="0.2">
      <c r="A39" s="3">
        <f>IFERROR(VLOOKUP(B39,'[1]DADOS (OCULTAR)'!$Q$3:$S$133,3,0),"")</f>
        <v>9767633000870</v>
      </c>
      <c r="B39" s="4" t="str">
        <f>'[1]TCE - ANEXO IV - Preencher'!C48</f>
        <v>UPA TORRÕES - C.G 009/2022</v>
      </c>
      <c r="C39" s="4" t="str">
        <f>'[1]TCE - ANEXO IV - Preencher'!E48</f>
        <v>3.4 - Material Farmacológico</v>
      </c>
      <c r="D39" s="3">
        <f>'[1]TCE - ANEXO IV - Preencher'!F48</f>
        <v>9007162000126</v>
      </c>
      <c r="E39" s="5" t="str">
        <f>'[1]TCE - ANEXO IV - Preencher'!G48</f>
        <v>MAUES LOBATO COMERCIO E REPRESENTACOES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95183</v>
      </c>
      <c r="I39" s="6">
        <f>IF('[1]TCE - ANEXO IV - Preencher'!K48="","",'[1]TCE - ANEXO IV - Preencher'!K48)</f>
        <v>45273</v>
      </c>
      <c r="J39" s="5" t="str">
        <f>'[1]TCE - ANEXO IV - Preencher'!L48</f>
        <v>26231209007162000126550010000951831023980626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970</v>
      </c>
    </row>
    <row r="40" spans="1:12" s="8" customFormat="1" ht="19.5" customHeight="1" x14ac:dyDescent="0.2">
      <c r="A40" s="3">
        <f>IFERROR(VLOOKUP(B40,'[1]DADOS (OCULTAR)'!$Q$3:$S$133,3,0),"")</f>
        <v>9767633000870</v>
      </c>
      <c r="B40" s="4" t="str">
        <f>'[1]TCE - ANEXO IV - Preencher'!C49</f>
        <v>UPA TORRÕES - C.G 009/2022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182058</v>
      </c>
      <c r="I40" s="6">
        <f>IF('[1]TCE - ANEXO IV - Preencher'!K49="","",'[1]TCE - ANEXO IV - Preencher'!K49)</f>
        <v>45274</v>
      </c>
      <c r="J40" s="5" t="str">
        <f>'[1]TCE - ANEXO IV - Preencher'!L49</f>
        <v>26231208674752000140550010001820581819885759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511.7</v>
      </c>
    </row>
    <row r="41" spans="1:12" s="8" customFormat="1" ht="19.5" customHeight="1" x14ac:dyDescent="0.2">
      <c r="A41" s="3">
        <f>IFERROR(VLOOKUP(B41,'[1]DADOS (OCULTAR)'!$Q$3:$S$133,3,0),"")</f>
        <v>9767633000870</v>
      </c>
      <c r="B41" s="4" t="str">
        <f>'[1]TCE - ANEXO IV - Preencher'!C50</f>
        <v>UPA TORRÕES - C.G 009/2022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432984</v>
      </c>
      <c r="I41" s="6">
        <f>IF('[1]TCE - ANEXO IV - Preencher'!K50="","",'[1]TCE - ANEXO IV - Preencher'!K50)</f>
        <v>45273</v>
      </c>
      <c r="J41" s="5" t="str">
        <f>'[1]TCE - ANEXO IV - Preencher'!L50</f>
        <v>26231208778201000126550010004329841364158760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4165.8100000000004</v>
      </c>
    </row>
    <row r="42" spans="1:12" s="8" customFormat="1" ht="19.5" customHeight="1" x14ac:dyDescent="0.2">
      <c r="A42" s="3">
        <f>IFERROR(VLOOKUP(B42,'[1]DADOS (OCULTAR)'!$Q$3:$S$133,3,0),"")</f>
        <v>9767633000870</v>
      </c>
      <c r="B42" s="4" t="str">
        <f>'[1]TCE - ANEXO IV - Preencher'!C51</f>
        <v>UPA TORRÕES - C.G 009/2022</v>
      </c>
      <c r="C42" s="4" t="str">
        <f>'[1]TCE - ANEXO IV - Preencher'!E51</f>
        <v>3.4 - Material Farmacológico</v>
      </c>
      <c r="D42" s="3">
        <f>'[1]TCE - ANEXO IV - Preencher'!F51</f>
        <v>9944371000287</v>
      </c>
      <c r="E42" s="5" t="str">
        <f>'[1]TCE - ANEXO IV - Preencher'!G51</f>
        <v>SULMEDIC COMERCIO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5216</v>
      </c>
      <c r="I42" s="6">
        <f>IF('[1]TCE - ANEXO IV - Preencher'!K51="","",'[1]TCE - ANEXO IV - Preencher'!K51)</f>
        <v>45273</v>
      </c>
      <c r="J42" s="5" t="str">
        <f>'[1]TCE - ANEXO IV - Preencher'!L51</f>
        <v>28231209944371000287550020000052161465255211</v>
      </c>
      <c r="K42" s="5" t="str">
        <f>IF(F42="B",LEFT('[1]TCE - ANEXO IV - Preencher'!M51,2),IF(F42="S",LEFT('[1]TCE - ANEXO IV - Preencher'!M51,7),IF('[1]TCE - ANEXO IV - Preencher'!H51="","")))</f>
        <v>28</v>
      </c>
      <c r="L42" s="7">
        <f>'[1]TCE - ANEXO IV - Preencher'!N51</f>
        <v>9489.31</v>
      </c>
    </row>
    <row r="43" spans="1:12" s="8" customFormat="1" ht="19.5" customHeight="1" x14ac:dyDescent="0.2">
      <c r="A43" s="3">
        <f>IFERROR(VLOOKUP(B43,'[1]DADOS (OCULTAR)'!$Q$3:$S$133,3,0),"")</f>
        <v>9767633000870</v>
      </c>
      <c r="B43" s="4" t="str">
        <f>'[1]TCE - ANEXO IV - Preencher'!C52</f>
        <v>UPA TORRÕES - C.G 009/2022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62450</v>
      </c>
      <c r="I43" s="6">
        <f>IF('[1]TCE - ANEXO IV - Preencher'!K52="","",'[1]TCE - ANEXO IV - Preencher'!K52)</f>
        <v>45274</v>
      </c>
      <c r="J43" s="5" t="str">
        <f>'[1]TCE - ANEXO IV - Preencher'!L52</f>
        <v>26231203817043000152550010000624501183108129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2295.4299999999998</v>
      </c>
    </row>
    <row r="44" spans="1:12" s="8" customFormat="1" ht="19.5" customHeight="1" x14ac:dyDescent="0.2">
      <c r="A44" s="3">
        <f>IFERROR(VLOOKUP(B44,'[1]DADOS (OCULTAR)'!$Q$3:$S$133,3,0),"")</f>
        <v>9767633000870</v>
      </c>
      <c r="B44" s="4" t="str">
        <f>'[1]TCE - ANEXO IV - Preencher'!C53</f>
        <v>UPA TORRÕES - C.G 009/2022</v>
      </c>
      <c r="C44" s="4" t="str">
        <f>'[1]TCE - ANEXO IV - Preencher'!E53</f>
        <v>3.4 - Material Farmacológico</v>
      </c>
      <c r="D44" s="3">
        <f>'[1]TCE - ANEXO IV - Preencher'!F53</f>
        <v>3817043000152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62474</v>
      </c>
      <c r="I44" s="6">
        <f>IF('[1]TCE - ANEXO IV - Preencher'!K53="","",'[1]TCE - ANEXO IV - Preencher'!K53)</f>
        <v>45274</v>
      </c>
      <c r="J44" s="5" t="str">
        <f>'[1]TCE - ANEXO IV - Preencher'!L53</f>
        <v>26231203817043000152550010000624741125841180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276</v>
      </c>
    </row>
    <row r="45" spans="1:12" s="8" customFormat="1" ht="19.5" customHeight="1" x14ac:dyDescent="0.2">
      <c r="A45" s="3">
        <f>IFERROR(VLOOKUP(B45,'[1]DADOS (OCULTAR)'!$Q$3:$S$133,3,0),"")</f>
        <v>9767633000870</v>
      </c>
      <c r="B45" s="4" t="str">
        <f>'[1]TCE - ANEXO IV - Preencher'!C54</f>
        <v>UPA TORRÕES - C.G 009/2022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64495</v>
      </c>
      <c r="I45" s="6">
        <f>IF('[1]TCE - ANEXO IV - Preencher'!K54="","",'[1]TCE - ANEXO IV - Preencher'!K54)</f>
        <v>45273</v>
      </c>
      <c r="J45" s="5" t="str">
        <f>'[1]TCE - ANEXO IV - Preencher'!L54</f>
        <v>26231267729178000653550010000644951174975560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5547.5</v>
      </c>
    </row>
    <row r="46" spans="1:12" s="8" customFormat="1" ht="19.5" customHeight="1" x14ac:dyDescent="0.2">
      <c r="A46" s="3">
        <f>IFERROR(VLOOKUP(B46,'[1]DADOS (OCULTAR)'!$Q$3:$S$133,3,0),"")</f>
        <v>9767633000870</v>
      </c>
      <c r="B46" s="4" t="str">
        <f>'[1]TCE - ANEXO IV - Preencher'!C55</f>
        <v>UPA TORRÕES - C.G 009/2022</v>
      </c>
      <c r="C46" s="4" t="str">
        <f>'[1]TCE - ANEXO IV - Preencher'!E55</f>
        <v>3.4 - Material Farmacológico</v>
      </c>
      <c r="D46" s="3">
        <f>'[1]TCE - ANEXO IV - Preencher'!F55</f>
        <v>15218561000139</v>
      </c>
      <c r="E46" s="5" t="str">
        <f>'[1]TCE - ANEXO IV - Preencher'!G55</f>
        <v>NNMED DIST IMP E EXPORT DE MED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115271</v>
      </c>
      <c r="I46" s="6">
        <f>IF('[1]TCE - ANEXO IV - Preencher'!K55="","",'[1]TCE - ANEXO IV - Preencher'!K55)</f>
        <v>45274</v>
      </c>
      <c r="J46" s="5" t="str">
        <f>'[1]TCE - ANEXO IV - Preencher'!L55</f>
        <v>25231215218561000139550010001152711349017879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3584.47</v>
      </c>
    </row>
    <row r="47" spans="1:12" s="8" customFormat="1" ht="19.5" customHeight="1" x14ac:dyDescent="0.2">
      <c r="A47" s="3">
        <f>IFERROR(VLOOKUP(B47,'[1]DADOS (OCULTAR)'!$Q$3:$S$133,3,0),"")</f>
        <v>9767633000870</v>
      </c>
      <c r="B47" s="4" t="str">
        <f>'[1]TCE - ANEXO IV - Preencher'!C56</f>
        <v>UPA TORRÕES - C.G 009/2022</v>
      </c>
      <c r="C47" s="4" t="str">
        <f>'[1]TCE - ANEXO IV - Preencher'!E56</f>
        <v>3.4 - Material Farmacológico</v>
      </c>
      <c r="D47" s="3">
        <f>'[1]TCE - ANEXO IV - Preencher'!F56</f>
        <v>12420164001048</v>
      </c>
      <c r="E47" s="5" t="str">
        <f>'[1]TCE - ANEXO IV - Preencher'!G56</f>
        <v>CM HOSPITALAR S.A.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212551</v>
      </c>
      <c r="I47" s="6">
        <f>IF('[1]TCE - ANEXO IV - Preencher'!K56="","",'[1]TCE - ANEXO IV - Preencher'!K56)</f>
        <v>45278</v>
      </c>
      <c r="J47" s="5" t="str">
        <f>'[1]TCE - ANEXO IV - Preencher'!L56</f>
        <v>26231212420164001048550010002125511412225841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642</v>
      </c>
    </row>
    <row r="48" spans="1:12" s="8" customFormat="1" ht="19.5" customHeight="1" x14ac:dyDescent="0.2">
      <c r="A48" s="3">
        <f>IFERROR(VLOOKUP(B48,'[1]DADOS (OCULTAR)'!$Q$3:$S$133,3,0),"")</f>
        <v>9767633000870</v>
      </c>
      <c r="B48" s="4" t="str">
        <f>'[1]TCE - ANEXO IV - Preencher'!C57</f>
        <v>UPA TORRÕES - C.G 009/2022</v>
      </c>
      <c r="C48" s="4" t="str">
        <f>'[1]TCE - ANEXO IV - Preencher'!E57</f>
        <v>3.4 - Material Farmacológico</v>
      </c>
      <c r="D48" s="3">
        <f>'[1]TCE - ANEXO IV - Preencher'!F57</f>
        <v>12420164001048</v>
      </c>
      <c r="E48" s="5" t="str">
        <f>'[1]TCE - ANEXO IV - Preencher'!G57</f>
        <v>CM HOSPITALAR S.A.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212552</v>
      </c>
      <c r="I48" s="6">
        <f>IF('[1]TCE - ANEXO IV - Preencher'!K57="","",'[1]TCE - ANEXO IV - Preencher'!K57)</f>
        <v>45278</v>
      </c>
      <c r="J48" s="5" t="str">
        <f>'[1]TCE - ANEXO IV - Preencher'!L57</f>
        <v>26231212420164001048550010002125521646217150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435.45</v>
      </c>
    </row>
    <row r="49" spans="1:12" s="8" customFormat="1" ht="19.5" customHeight="1" x14ac:dyDescent="0.2">
      <c r="A49" s="3">
        <f>IFERROR(VLOOKUP(B49,'[1]DADOS (OCULTAR)'!$Q$3:$S$133,3,0),"")</f>
        <v>9767633000870</v>
      </c>
      <c r="B49" s="4" t="str">
        <f>'[1]TCE - ANEXO IV - Preencher'!C58</f>
        <v>UPA TORRÕES - C.G 009/2022</v>
      </c>
      <c r="C49" s="4" t="str">
        <f>'[1]TCE - ANEXO IV - Preencher'!E58</f>
        <v>3.4 - Material Farmacológico</v>
      </c>
      <c r="D49" s="3">
        <f>'[1]TCE - ANEXO IV - Preencher'!F58</f>
        <v>15220807000107</v>
      </c>
      <c r="E49" s="5" t="str">
        <f>'[1]TCE - ANEXO IV - Preencher'!G58</f>
        <v>BCIPHARMA IMPORTADORA E DISTRIBUIDORA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497</v>
      </c>
      <c r="I49" s="6">
        <f>IF('[1]TCE - ANEXO IV - Preencher'!K58="","",'[1]TCE - ANEXO IV - Preencher'!K58)</f>
        <v>45274</v>
      </c>
      <c r="J49" s="5" t="str">
        <f>'[1]TCE - ANEXO IV - Preencher'!L58</f>
        <v>26231215220807000107550010000004971132325911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1752.86</v>
      </c>
    </row>
    <row r="50" spans="1:12" s="8" customFormat="1" ht="19.5" customHeight="1" x14ac:dyDescent="0.2">
      <c r="A50" s="3">
        <f>IFERROR(VLOOKUP(B50,'[1]DADOS (OCULTAR)'!$Q$3:$S$133,3,0),"")</f>
        <v>9767633000870</v>
      </c>
      <c r="B50" s="4" t="str">
        <f>'[1]TCE - ANEXO IV - Preencher'!C59</f>
        <v>UPA TORRÕES - C.G 009/2022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62500</v>
      </c>
      <c r="I50" s="6">
        <f>IF('[1]TCE - ANEXO IV - Preencher'!K59="","",'[1]TCE - ANEXO IV - Preencher'!K59)</f>
        <v>45274</v>
      </c>
      <c r="J50" s="5" t="str">
        <f>'[1]TCE - ANEXO IV - Preencher'!L59</f>
        <v>26231203817043000152550010000625001111913924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10655.41</v>
      </c>
    </row>
    <row r="51" spans="1:12" s="8" customFormat="1" ht="19.5" customHeight="1" x14ac:dyDescent="0.2">
      <c r="A51" s="3">
        <f>IFERROR(VLOOKUP(B51,'[1]DADOS (OCULTAR)'!$Q$3:$S$133,3,0),"")</f>
        <v>9767633000870</v>
      </c>
      <c r="B51" s="4" t="str">
        <f>'[1]TCE - ANEXO IV - Preencher'!C60</f>
        <v>UPA TORRÕES - C.G 009/2022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62576</v>
      </c>
      <c r="I51" s="6">
        <f>IF('[1]TCE - ANEXO IV - Preencher'!K60="","",'[1]TCE - ANEXO IV - Preencher'!K60)</f>
        <v>45275</v>
      </c>
      <c r="J51" s="5" t="str">
        <f>'[1]TCE - ANEXO IV - Preencher'!L60</f>
        <v>26231203817043000152550010000625761123245105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1235.3900000000001</v>
      </c>
    </row>
    <row r="52" spans="1:12" s="8" customFormat="1" ht="19.5" customHeight="1" x14ac:dyDescent="0.2">
      <c r="A52" s="3">
        <f>IFERROR(VLOOKUP(B52,'[1]DADOS (OCULTAR)'!$Q$3:$S$133,3,0),"")</f>
        <v>9767633000870</v>
      </c>
      <c r="B52" s="4" t="str">
        <f>'[1]TCE - ANEXO IV - Preencher'!C61</f>
        <v>UPA TORRÕES - C.G 009/2022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5" t="str">
        <f>'[1]TCE - ANEXO IV - Preencher'!G61</f>
        <v>PHARMAPLUS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62589</v>
      </c>
      <c r="I52" s="6">
        <f>IF('[1]TCE - ANEXO IV - Preencher'!K61="","",'[1]TCE - ANEXO IV - Preencher'!K61)</f>
        <v>45275</v>
      </c>
      <c r="J52" s="5" t="str">
        <f>'[1]TCE - ANEXO IV - Preencher'!L61</f>
        <v>26231203817043000152550010000625891771841072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150</v>
      </c>
    </row>
    <row r="53" spans="1:12" s="8" customFormat="1" ht="19.5" customHeight="1" x14ac:dyDescent="0.2">
      <c r="A53" s="3">
        <f>IFERROR(VLOOKUP(B53,'[1]DADOS (OCULTAR)'!$Q$3:$S$133,3,0),"")</f>
        <v>9767633000870</v>
      </c>
      <c r="B53" s="4" t="str">
        <f>'[1]TCE - ANEXO IV - Preencher'!C62</f>
        <v>UPA TORRÕES - C.G 009/2022</v>
      </c>
      <c r="C53" s="4" t="str">
        <f>'[1]TCE - ANEXO IV - Preencher'!E62</f>
        <v>3.4 - Material Farmacológico</v>
      </c>
      <c r="D53" s="3">
        <f>'[1]TCE - ANEXO IV - Preencher'!F62</f>
        <v>48495866000147</v>
      </c>
      <c r="E53" s="5" t="str">
        <f>'[1]TCE - ANEXO IV - Preencher'!G62</f>
        <v xml:space="preserve">BEMED COMERCIO ATACADISTA DE MEDICAMENTOS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807</v>
      </c>
      <c r="I53" s="6">
        <f>IF('[1]TCE - ANEXO IV - Preencher'!K62="","",'[1]TCE - ANEXO IV - Preencher'!K62)</f>
        <v>45275</v>
      </c>
      <c r="J53" s="5" t="str">
        <f>'[1]TCE - ANEXO IV - Preencher'!L62</f>
        <v>26231248495866000147550010000008071911033228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24.73</v>
      </c>
    </row>
    <row r="54" spans="1:12" s="8" customFormat="1" ht="19.5" customHeight="1" x14ac:dyDescent="0.2">
      <c r="A54" s="3">
        <f>IFERROR(VLOOKUP(B54,'[1]DADOS (OCULTAR)'!$Q$3:$S$133,3,0),"")</f>
        <v>9767633000870</v>
      </c>
      <c r="B54" s="4" t="str">
        <f>'[1]TCE - ANEXO IV - Preencher'!C63</f>
        <v>UPA TORRÕES - C.G 009/2022</v>
      </c>
      <c r="C54" s="4" t="str">
        <f>'[1]TCE - ANEXO IV - Preencher'!E63</f>
        <v>3.4 - Material Farmacológico</v>
      </c>
      <c r="D54" s="3">
        <f>'[1]TCE - ANEXO IV - Preencher'!F63</f>
        <v>10854165000184</v>
      </c>
      <c r="E54" s="5" t="str">
        <f>'[1]TCE - ANEXO IV - Preencher'!G63</f>
        <v>F &amp; F DISTRIBUIDORA DE PRODUTOS FARMACEUTICOS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269581</v>
      </c>
      <c r="I54" s="6">
        <f>IF('[1]TCE - ANEXO IV - Preencher'!K63="","",'[1]TCE - ANEXO IV - Preencher'!K63)</f>
        <v>45280</v>
      </c>
      <c r="J54" s="5" t="str">
        <f>'[1]TCE - ANEXO IV - Preencher'!L63</f>
        <v>26231210854165000184550010002695811616153022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1100</v>
      </c>
    </row>
    <row r="55" spans="1:12" s="8" customFormat="1" ht="19.5" customHeight="1" x14ac:dyDescent="0.2">
      <c r="A55" s="3">
        <f>IFERROR(VLOOKUP(B55,'[1]DADOS (OCULTAR)'!$Q$3:$S$133,3,0),"")</f>
        <v>9767633000870</v>
      </c>
      <c r="B55" s="4" t="str">
        <f>'[1]TCE - ANEXO IV - Preencher'!C64</f>
        <v>UPA TORRÕES - C.G 009/2022</v>
      </c>
      <c r="C55" s="4" t="str">
        <f>'[1]TCE - ANEXO IV - Preencher'!E64</f>
        <v>3.4 - Material Farmacológico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182924</v>
      </c>
      <c r="I55" s="6">
        <f>IF('[1]TCE - ANEXO IV - Preencher'!K64="","",'[1]TCE - ANEXO IV - Preencher'!K64)</f>
        <v>45282</v>
      </c>
      <c r="J55" s="5" t="str">
        <f>'[1]TCE - ANEXO IV - Preencher'!L64</f>
        <v>26231208674752000140550010001829241605486455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415</v>
      </c>
    </row>
    <row r="56" spans="1:12" s="8" customFormat="1" ht="19.5" customHeight="1" x14ac:dyDescent="0.2">
      <c r="A56" s="3">
        <f>IFERROR(VLOOKUP(B56,'[1]DADOS (OCULTAR)'!$Q$3:$S$133,3,0),"")</f>
        <v>9767633000870</v>
      </c>
      <c r="B56" s="4" t="str">
        <f>'[1]TCE - ANEXO IV - Preencher'!C65</f>
        <v>UPA TORRÕES - C.G 009/2022</v>
      </c>
      <c r="C56" s="4" t="str">
        <f>'[1]TCE - ANEXO IV - Preencher'!E65</f>
        <v>3.4 - Material Farmacológico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62822</v>
      </c>
      <c r="I56" s="6">
        <f>IF('[1]TCE - ANEXO IV - Preencher'!K65="","",'[1]TCE - ANEXO IV - Preencher'!K65)</f>
        <v>45282</v>
      </c>
      <c r="J56" s="5" t="str">
        <f>'[1]TCE - ANEXO IV - Preencher'!L65</f>
        <v>26231203817043000152550010000628221211152317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12.5</v>
      </c>
    </row>
    <row r="57" spans="1:12" s="8" customFormat="1" ht="19.5" customHeight="1" x14ac:dyDescent="0.2">
      <c r="A57" s="3">
        <f>IFERROR(VLOOKUP(B57,'[1]DADOS (OCULTAR)'!$Q$3:$S$133,3,0),"")</f>
        <v>9767633000870</v>
      </c>
      <c r="B57" s="4" t="str">
        <f>'[1]TCE - ANEXO IV - Preencher'!C66</f>
        <v>UPA TORRÕES - C.G 009/2022</v>
      </c>
      <c r="C57" s="4" t="str">
        <f>'[1]TCE - ANEXO IV - Preencher'!E66</f>
        <v>3.14 - Alimentação Preparada</v>
      </c>
      <c r="D57" s="3">
        <f>'[1]TCE - ANEXO IV - Preencher'!F66</f>
        <v>1687725000162</v>
      </c>
      <c r="E57" s="5" t="str">
        <f>'[1]TCE - ANEXO IV - Preencher'!G66</f>
        <v>CENTRO ESPECIALIZADO EM NUTRICAO ENTERAL E PARENTERAL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47112</v>
      </c>
      <c r="I57" s="6">
        <f>IF('[1]TCE - ANEXO IV - Preencher'!K66="","",'[1]TCE - ANEXO IV - Preencher'!K66)</f>
        <v>45275</v>
      </c>
      <c r="J57" s="5" t="str">
        <f>'[1]TCE - ANEXO IV - Preencher'!L66</f>
        <v>26231201687725000162550010000471121491350000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744</v>
      </c>
    </row>
    <row r="58" spans="1:12" s="8" customFormat="1" ht="19.5" customHeight="1" x14ac:dyDescent="0.2">
      <c r="A58" s="3">
        <f>IFERROR(VLOOKUP(B58,'[1]DADOS (OCULTAR)'!$Q$3:$S$133,3,0),"")</f>
        <v>9767633000870</v>
      </c>
      <c r="B58" s="4" t="str">
        <f>'[1]TCE - ANEXO IV - Preencher'!C67</f>
        <v>UPA TORRÕES - C.G 009/2022</v>
      </c>
      <c r="C58" s="4" t="str">
        <f>'[1]TCE - ANEXO IV - Preencher'!E67</f>
        <v>3.11 - Material Laboratorial</v>
      </c>
      <c r="D58" s="3">
        <f>'[1]TCE - ANEXO IV - Preencher'!F67</f>
        <v>18271934000123</v>
      </c>
      <c r="E58" s="5" t="str">
        <f>'[1]TCE - ANEXO IV - Preencher'!G67</f>
        <v>NOVA BIOMEDICAL DIAGNOSTICOS MEDICOS E BIOTEC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42187</v>
      </c>
      <c r="I58" s="6">
        <f>IF('[1]TCE - ANEXO IV - Preencher'!K67="","",'[1]TCE - ANEXO IV - Preencher'!K67)</f>
        <v>45265</v>
      </c>
      <c r="J58" s="5" t="str">
        <f>'[1]TCE - ANEXO IV - Preencher'!L67</f>
        <v>31231218271934000123550010000421871024802844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4500</v>
      </c>
    </row>
    <row r="59" spans="1:12" s="8" customFormat="1" ht="19.5" customHeight="1" x14ac:dyDescent="0.2">
      <c r="A59" s="3">
        <f>IFERROR(VLOOKUP(B59,'[1]DADOS (OCULTAR)'!$Q$3:$S$133,3,0),"")</f>
        <v>9767633000870</v>
      </c>
      <c r="B59" s="4" t="str">
        <f>'[1]TCE - ANEXO IV - Preencher'!C68</f>
        <v>UPA TORRÕES - C.G 009/2022</v>
      </c>
      <c r="C59" s="4" t="str">
        <f>'[1]TCE - ANEXO IV - Preencher'!E68</f>
        <v>3.99 - Outras despesas com Material de Consumo</v>
      </c>
      <c r="D59" s="3">
        <f>'[1]TCE - ANEXO IV - Preencher'!F68</f>
        <v>18078521000127</v>
      </c>
      <c r="E59" s="5" t="str">
        <f>'[1]TCE - ANEXO IV - Preencher'!G68</f>
        <v>TUPAM FARMA DISTRIBUIDORA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55244</v>
      </c>
      <c r="I59" s="6">
        <f>IF('[1]TCE - ANEXO IV - Preencher'!K68="","",'[1]TCE - ANEXO IV - Preencher'!K68)</f>
        <v>45271</v>
      </c>
      <c r="J59" s="5" t="str">
        <f>'[1]TCE - ANEXO IV - Preencher'!L68</f>
        <v>26231218078521000127550010000552441009545220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1450</v>
      </c>
    </row>
    <row r="60" spans="1:12" s="8" customFormat="1" ht="19.5" customHeight="1" x14ac:dyDescent="0.2">
      <c r="A60" s="3">
        <f>IFERROR(VLOOKUP(B60,'[1]DADOS (OCULTAR)'!$Q$3:$S$133,3,0),"")</f>
        <v>9767633000870</v>
      </c>
      <c r="B60" s="4" t="str">
        <f>'[1]TCE - ANEXO IV - Preencher'!C69</f>
        <v>UPA TORRÕES - C.G 009/2022</v>
      </c>
      <c r="C60" s="4" t="str">
        <f>'[1]TCE - ANEXO IV - Preencher'!E69</f>
        <v>3.99 - Outras despesas com Material de Consumo</v>
      </c>
      <c r="D60" s="3">
        <f>'[1]TCE - ANEXO IV - Preencher'!F69</f>
        <v>33255787001325</v>
      </c>
      <c r="E60" s="5" t="str">
        <f>'[1]TCE - ANEXO IV - Preencher'!G69</f>
        <v>IBF INDUSTRIA BRASILEIRA DE FILMES S/A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31820</v>
      </c>
      <c r="I60" s="6">
        <f>IF('[1]TCE - ANEXO IV - Preencher'!K69="","",'[1]TCE - ANEXO IV - Preencher'!K69)</f>
        <v>45279</v>
      </c>
      <c r="J60" s="5" t="str">
        <f>'[1]TCE - ANEXO IV - Preencher'!L69</f>
        <v>26231233255787001325550050000318201401817690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12638.2</v>
      </c>
    </row>
    <row r="61" spans="1:12" s="8" customFormat="1" ht="19.5" customHeight="1" x14ac:dyDescent="0.2">
      <c r="A61" s="3">
        <f>IFERROR(VLOOKUP(B61,'[1]DADOS (OCULTAR)'!$Q$3:$S$133,3,0),"")</f>
        <v>9767633000870</v>
      </c>
      <c r="B61" s="4" t="str">
        <f>'[1]TCE - ANEXO IV - Preencher'!C70</f>
        <v>UPA TORRÕES - C.G 009/2022</v>
      </c>
      <c r="C61" s="4" t="str">
        <f>'[1]TCE - ANEXO IV - Preencher'!E70</f>
        <v>3.7 - Material de Limpeza e Produtos de Hgienização</v>
      </c>
      <c r="D61" s="3">
        <f>'[1]TCE - ANEXO IV - Preencher'!F70</f>
        <v>48495866000147</v>
      </c>
      <c r="E61" s="5" t="str">
        <f>'[1]TCE - ANEXO IV - Preencher'!G70</f>
        <v xml:space="preserve">BEMED COMERCIO ATACADISTA DE MEDICAMENTOS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792</v>
      </c>
      <c r="I61" s="6">
        <f>IF('[1]TCE - ANEXO IV - Preencher'!K70="","",'[1]TCE - ANEXO IV - Preencher'!K70)</f>
        <v>45274</v>
      </c>
      <c r="J61" s="5" t="str">
        <f>'[1]TCE - ANEXO IV - Preencher'!L70</f>
        <v>26231248495866000147550010000007921045366040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323</v>
      </c>
    </row>
    <row r="62" spans="1:12" s="8" customFormat="1" ht="19.5" customHeight="1" x14ac:dyDescent="0.2">
      <c r="A62" s="3">
        <f>IFERROR(VLOOKUP(B62,'[1]DADOS (OCULTAR)'!$Q$3:$S$133,3,0),"")</f>
        <v>9767633000870</v>
      </c>
      <c r="B62" s="4" t="str">
        <f>'[1]TCE - ANEXO IV - Preencher'!C71</f>
        <v>UPA TORRÕES - C.G 009/2022</v>
      </c>
      <c r="C62" s="4" t="str">
        <f>'[1]TCE - ANEXO IV - Preencher'!E71</f>
        <v>3.7 - Material de Limpeza e Produtos de Hgienização</v>
      </c>
      <c r="D62" s="3">
        <f>'[1]TCE - ANEXO IV - Preencher'!F71</f>
        <v>8674752000301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29498</v>
      </c>
      <c r="I62" s="6">
        <f>IF('[1]TCE - ANEXO IV - Preencher'!K71="","",'[1]TCE - ANEXO IV - Preencher'!K71)</f>
        <v>45274</v>
      </c>
      <c r="J62" s="5" t="str">
        <f>'[1]TCE - ANEXO IV - Preencher'!L71</f>
        <v>26231208674752000301550010000294981671104996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839.22</v>
      </c>
    </row>
    <row r="63" spans="1:12" s="8" customFormat="1" ht="19.5" customHeight="1" x14ac:dyDescent="0.2">
      <c r="A63" s="3">
        <f>IFERROR(VLOOKUP(B63,'[1]DADOS (OCULTAR)'!$Q$3:$S$133,3,0),"")</f>
        <v>9767633000870</v>
      </c>
      <c r="B63" s="4" t="str">
        <f>'[1]TCE - ANEXO IV - Preencher'!C72</f>
        <v>UPA TORRÕES - C.G 009/2022</v>
      </c>
      <c r="C63" s="4" t="str">
        <f>'[1]TCE - ANEXO IV - Preencher'!E72</f>
        <v>3.7 - Material de Limpeza e Produtos de Hgienização</v>
      </c>
      <c r="D63" s="3">
        <f>'[1]TCE - ANEXO IV - Preencher'!F72</f>
        <v>3817043000152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62596</v>
      </c>
      <c r="I63" s="6">
        <f>IF('[1]TCE - ANEXO IV - Preencher'!K72="","",'[1]TCE - ANEXO IV - Preencher'!K72)</f>
        <v>45275</v>
      </c>
      <c r="J63" s="5" t="str">
        <f>'[1]TCE - ANEXO IV - Preencher'!L72</f>
        <v>26231203817043000152550010000625961249212195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542.79999999999995</v>
      </c>
    </row>
    <row r="64" spans="1:12" s="8" customFormat="1" ht="19.5" customHeight="1" x14ac:dyDescent="0.2">
      <c r="A64" s="3">
        <f>IFERROR(VLOOKUP(B64,'[1]DADOS (OCULTAR)'!$Q$3:$S$133,3,0),"")</f>
        <v>9767633000870</v>
      </c>
      <c r="B64" s="4" t="str">
        <f>'[1]TCE - ANEXO IV - Preencher'!C73</f>
        <v>UPA TORRÕES - C.G 009/2022</v>
      </c>
      <c r="C64" s="4" t="str">
        <f>'[1]TCE - ANEXO IV - Preencher'!E73</f>
        <v>3.7 - Material de Limpeza e Produtos de Hgienização</v>
      </c>
      <c r="D64" s="3">
        <f>'[1]TCE - ANEXO IV - Preencher'!F73</f>
        <v>3817043000152</v>
      </c>
      <c r="E64" s="5" t="str">
        <f>'[1]TCE - ANEXO IV - Preencher'!G73</f>
        <v>PHARMAPLUS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62425</v>
      </c>
      <c r="I64" s="6">
        <f>IF('[1]TCE - ANEXO IV - Preencher'!K73="","",'[1]TCE - ANEXO IV - Preencher'!K73)</f>
        <v>45273</v>
      </c>
      <c r="J64" s="5" t="str">
        <f>'[1]TCE - ANEXO IV - Preencher'!L73</f>
        <v>26231203817043000152550010000624251121146113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612</v>
      </c>
    </row>
    <row r="65" spans="1:12" s="8" customFormat="1" ht="19.5" customHeight="1" x14ac:dyDescent="0.2">
      <c r="A65" s="3">
        <f>IFERROR(VLOOKUP(B65,'[1]DADOS (OCULTAR)'!$Q$3:$S$133,3,0),"")</f>
        <v>9767633000870</v>
      </c>
      <c r="B65" s="4" t="str">
        <f>'[1]TCE - ANEXO IV - Preencher'!C74</f>
        <v>UPA TORRÕES - C.G 009/2022</v>
      </c>
      <c r="C65" s="4" t="str">
        <f>'[1]TCE - ANEXO IV - Preencher'!E74</f>
        <v>3.7 - Material de Limpeza e Produtos de Hgienização</v>
      </c>
      <c r="D65" s="3">
        <f>'[1]TCE - ANEXO IV - Preencher'!F74</f>
        <v>18162706000115</v>
      </c>
      <c r="E65" s="5" t="str">
        <f>'[1]TCE - ANEXO IV - Preencher'!G74</f>
        <v>QUIMY LIFE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38658</v>
      </c>
      <c r="I65" s="6">
        <f>IF('[1]TCE - ANEXO IV - Preencher'!K74="","",'[1]TCE - ANEXO IV - Preencher'!K74)</f>
        <v>45272</v>
      </c>
      <c r="J65" s="5" t="str">
        <f>'[1]TCE - ANEXO IV - Preencher'!L74</f>
        <v>26231218162706000115550010000386581864255614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304.2</v>
      </c>
    </row>
    <row r="66" spans="1:12" s="8" customFormat="1" ht="19.5" customHeight="1" x14ac:dyDescent="0.2">
      <c r="A66" s="3">
        <f>IFERROR(VLOOKUP(B66,'[1]DADOS (OCULTAR)'!$Q$3:$S$133,3,0),"")</f>
        <v>9767633000870</v>
      </c>
      <c r="B66" s="4" t="str">
        <f>'[1]TCE - ANEXO IV - Preencher'!C75</f>
        <v>UPA TORRÕES - C.G 009/2022</v>
      </c>
      <c r="C66" s="4" t="str">
        <f>'[1]TCE - ANEXO IV - Preencher'!E75</f>
        <v>3.1 - Combustíveis e Lubrificantes Automotivos</v>
      </c>
      <c r="D66" s="3">
        <f>'[1]TCE - ANEXO IV - Preencher'!F75</f>
        <v>27284516000161</v>
      </c>
      <c r="E66" s="5" t="str">
        <f>'[1]TCE - ANEXO IV - Preencher'!G75</f>
        <v>MAXIFROTA SERVIÇOS DE MANUTENÇÃO DE FROTA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173723</v>
      </c>
      <c r="I66" s="6">
        <f>IF('[1]TCE - ANEXO IV - Preencher'!K75="","",'[1]TCE - ANEXO IV - Preencher'!K75)</f>
        <v>45267</v>
      </c>
      <c r="J66" s="5" t="str">
        <f>'[1]TCE - ANEXO IV - Preencher'!L75</f>
        <v>HNXM22GQ</v>
      </c>
      <c r="K66" s="5" t="str">
        <f>IF(F66="B",LEFT('[1]TCE - ANEXO IV - Preencher'!M75,2),IF(F66="S",LEFT('[1]TCE - ANEXO IV - Preencher'!M75,7),IF('[1]TCE - ANEXO IV - Preencher'!H75="","")))</f>
        <v>2927408</v>
      </c>
      <c r="L66" s="7">
        <f>'[1]TCE - ANEXO IV - Preencher'!N75</f>
        <v>5035.6000000000004</v>
      </c>
    </row>
    <row r="67" spans="1:12" s="8" customFormat="1" ht="19.5" customHeight="1" x14ac:dyDescent="0.2">
      <c r="A67" s="3">
        <f>IFERROR(VLOOKUP(B67,'[1]DADOS (OCULTAR)'!$Q$3:$S$133,3,0),"")</f>
        <v>9767633000870</v>
      </c>
      <c r="B67" s="4" t="str">
        <f>'[1]TCE - ANEXO IV - Preencher'!C76</f>
        <v>UPA TORRÕES - C.G 009/2022</v>
      </c>
      <c r="C67" s="4" t="str">
        <f>'[1]TCE - ANEXO IV - Preencher'!E76</f>
        <v>3.99 - Outras despesas com Material de Consumo</v>
      </c>
      <c r="D67" s="3">
        <f>'[1]TCE - ANEXO IV - Preencher'!F76</f>
        <v>40893042000113</v>
      </c>
      <c r="E67" s="5" t="str">
        <f>'[1]TCE - ANEXO IV - Preencher'!G76</f>
        <v>GERASTEP GERADORES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3536</v>
      </c>
      <c r="I67" s="6">
        <f>IF('[1]TCE - ANEXO IV - Preencher'!K76="","",'[1]TCE - ANEXO IV - Preencher'!K76)</f>
        <v>45279</v>
      </c>
      <c r="J67" s="5" t="str">
        <f>'[1]TCE - ANEXO IV - Preencher'!L76</f>
        <v>26231240893042000113550010000035361160536290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220</v>
      </c>
    </row>
    <row r="68" spans="1:12" s="8" customFormat="1" ht="19.5" customHeight="1" x14ac:dyDescent="0.2">
      <c r="A68" s="3">
        <f>IFERROR(VLOOKUP(B68,'[1]DADOS (OCULTAR)'!$Q$3:$S$133,3,0),"")</f>
        <v>9767633000870</v>
      </c>
      <c r="B68" s="4" t="str">
        <f>'[1]TCE - ANEXO IV - Preencher'!C77</f>
        <v>UPA TORRÕES - C.G 009/2022</v>
      </c>
      <c r="C68" s="4" t="str">
        <f>'[1]TCE - ANEXO IV - Preencher'!E77</f>
        <v>3.99 - Outras despesas com Material de Consumo</v>
      </c>
      <c r="D68" s="3">
        <f>'[1]TCE - ANEXO IV - Preencher'!F77</f>
        <v>51413651000144</v>
      </c>
      <c r="E68" s="5" t="str">
        <f>'[1]TCE - ANEXO IV - Preencher'!G77</f>
        <v>PROSPEQTUS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129</v>
      </c>
      <c r="I68" s="6">
        <f>IF('[1]TCE - ANEXO IV - Preencher'!K77="","",'[1]TCE - ANEXO IV - Preencher'!K77)</f>
        <v>45281</v>
      </c>
      <c r="J68" s="5" t="str">
        <f>'[1]TCE - ANEXO IV - Preencher'!L77</f>
        <v>26231251413651000144550010000001291810856467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99.73</v>
      </c>
    </row>
    <row r="69" spans="1:12" s="8" customFormat="1" ht="19.5" customHeight="1" x14ac:dyDescent="0.2">
      <c r="A69" s="3">
        <f>IFERROR(VLOOKUP(B69,'[1]DADOS (OCULTAR)'!$Q$3:$S$133,3,0),"")</f>
        <v>9767633000870</v>
      </c>
      <c r="B69" s="4" t="str">
        <f>'[1]TCE - ANEXO IV - Preencher'!C78</f>
        <v>UPA TORRÕES - C.G 009/2022</v>
      </c>
      <c r="C69" s="4" t="str">
        <f>'[1]TCE - ANEXO IV - Preencher'!E78</f>
        <v xml:space="preserve">3.8 - Uniformes, Tecidos e Aviamentos </v>
      </c>
      <c r="D69" s="3">
        <f>'[1]TCE - ANEXO IV - Preencher'!F78</f>
        <v>8587400000157</v>
      </c>
      <c r="E69" s="5" t="str">
        <f>'[1]TCE - ANEXO IV - Preencher'!G78</f>
        <v>ADRIANO JOSÉ DE SOUSA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23468</v>
      </c>
      <c r="I69" s="6">
        <f>IF('[1]TCE - ANEXO IV - Preencher'!K78="","",'[1]TCE - ANEXO IV - Preencher'!K78)</f>
        <v>45272</v>
      </c>
      <c r="J69" s="5" t="str">
        <f>'[1]TCE - ANEXO IV - Preencher'!L78</f>
        <v>26231208587400000157550010000236481036602648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1400</v>
      </c>
    </row>
    <row r="70" spans="1:12" s="8" customFormat="1" ht="19.5" customHeight="1" x14ac:dyDescent="0.2">
      <c r="A70" s="3">
        <f>IFERROR(VLOOKUP(B70,'[1]DADOS (OCULTAR)'!$Q$3:$S$133,3,0),"")</f>
        <v>9767633000870</v>
      </c>
      <c r="B70" s="4" t="str">
        <f>'[1]TCE - ANEXO IV - Preencher'!C79</f>
        <v>UPA TORRÕES - C.G 009/2022</v>
      </c>
      <c r="C70" s="4" t="str">
        <f>'[1]TCE - ANEXO IV - Preencher'!E79</f>
        <v xml:space="preserve">3.8 - Uniformes, Tecidos e Aviamentos </v>
      </c>
      <c r="D70" s="3">
        <f>'[1]TCE - ANEXO IV - Preencher'!F79</f>
        <v>41601210000112</v>
      </c>
      <c r="E70" s="5" t="str">
        <f>'[1]TCE - ANEXO IV - Preencher'!G79</f>
        <v>CLS HOSPITALAR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864</v>
      </c>
      <c r="I70" s="6">
        <f>IF('[1]TCE - ANEXO IV - Preencher'!K79="","",'[1]TCE - ANEXO IV - Preencher'!K79)</f>
        <v>45280</v>
      </c>
      <c r="J70" s="5" t="str">
        <f>'[1]TCE - ANEXO IV - Preencher'!L79</f>
        <v>26231241601210000112550010000008641046403273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4179</v>
      </c>
    </row>
    <row r="71" spans="1:12" s="8" customFormat="1" ht="19.5" customHeight="1" x14ac:dyDescent="0.2">
      <c r="A71" s="3">
        <f>IFERROR(VLOOKUP(B71,'[1]DADOS (OCULTAR)'!$Q$3:$S$133,3,0),"")</f>
        <v>9767633000870</v>
      </c>
      <c r="B71" s="4" t="str">
        <f>'[1]TCE - ANEXO IV - Preencher'!C80</f>
        <v>UPA TORRÕES - C.G 009/2022</v>
      </c>
      <c r="C71" s="4" t="str">
        <f>'[1]TCE - ANEXO IV - Preencher'!E80</f>
        <v xml:space="preserve">3.8 - Uniformes, Tecidos e Aviamentos </v>
      </c>
      <c r="D71" s="3">
        <f>'[1]TCE - ANEXO IV - Preencher'!F80</f>
        <v>24425720000167</v>
      </c>
      <c r="E71" s="5" t="str">
        <f>'[1]TCE - ANEXO IV - Preencher'!G80</f>
        <v>ORIGINAL SUP.E EQUIPAMENTOS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8562</v>
      </c>
      <c r="I71" s="6">
        <f>IF('[1]TCE - ANEXO IV - Preencher'!K80="","",'[1]TCE - ANEXO IV - Preencher'!K80)</f>
        <v>45279</v>
      </c>
      <c r="J71" s="5" t="str">
        <f>'[1]TCE - ANEXO IV - Preencher'!L80</f>
        <v>26231224425720000167550010000085621350026203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1330</v>
      </c>
    </row>
    <row r="72" spans="1:12" s="8" customFormat="1" ht="19.5" customHeight="1" x14ac:dyDescent="0.2">
      <c r="A72" s="3">
        <f>IFERROR(VLOOKUP(B72,'[1]DADOS (OCULTAR)'!$Q$3:$S$133,3,0),"")</f>
        <v>9767633000870</v>
      </c>
      <c r="B72" s="4" t="str">
        <f>'[1]TCE - ANEXO IV - Preencher'!C81</f>
        <v>UPA TORRÕES - C.G 009/2022</v>
      </c>
      <c r="C72" s="4" t="str">
        <f>'[1]TCE - ANEXO IV - Preencher'!E81</f>
        <v xml:space="preserve">3.8 - Uniformes, Tecidos e Aviamentos </v>
      </c>
      <c r="D72" s="3">
        <f>'[1]TCE - ANEXO IV - Preencher'!F81</f>
        <v>13204801000110</v>
      </c>
      <c r="E72" s="5" t="str">
        <f>'[1]TCE - ANEXO IV - Preencher'!G81</f>
        <v>ELETROCAP COMERCIO E REPRESENTAÇÕES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1315</v>
      </c>
      <c r="I72" s="6">
        <f>IF('[1]TCE - ANEXO IV - Preencher'!K81="","",'[1]TCE - ANEXO IV - Preencher'!K81)</f>
        <v>45261</v>
      </c>
      <c r="J72" s="5" t="str">
        <f>'[1]TCE - ANEXO IV - Preencher'!L81</f>
        <v>26231213204801000110550010000013151006737810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449.3</v>
      </c>
    </row>
    <row r="73" spans="1:12" s="8" customFormat="1" ht="19.5" customHeight="1" x14ac:dyDescent="0.2">
      <c r="A73" s="3">
        <f>IFERROR(VLOOKUP(B73,'[1]DADOS (OCULTAR)'!$Q$3:$S$133,3,0),"")</f>
        <v>9767633000870</v>
      </c>
      <c r="B73" s="4" t="str">
        <f>'[1]TCE - ANEXO IV - Preencher'!C82</f>
        <v>UPA TORRÕES - C.G 009/2022</v>
      </c>
      <c r="C73" s="4" t="str">
        <f>'[1]TCE - ANEXO IV - Preencher'!E82</f>
        <v xml:space="preserve">3.8 - Uniformes, Tecidos e Aviamentos </v>
      </c>
      <c r="D73" s="3">
        <f>'[1]TCE - ANEXO IV - Preencher'!F82</f>
        <v>13204801000110</v>
      </c>
      <c r="E73" s="5" t="str">
        <f>'[1]TCE - ANEXO IV - Preencher'!G82</f>
        <v>ELETROCAP COMERCIO E REPRESENTAÇÕES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1330</v>
      </c>
      <c r="I73" s="6">
        <f>IF('[1]TCE - ANEXO IV - Preencher'!K82="","",'[1]TCE - ANEXO IV - Preencher'!K82)</f>
        <v>45271</v>
      </c>
      <c r="J73" s="5" t="str">
        <f>'[1]TCE - ANEXO IV - Preencher'!L82</f>
        <v>26231213204801000110550010000013301004078068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1133.8499999999999</v>
      </c>
    </row>
    <row r="74" spans="1:12" s="8" customFormat="1" ht="19.5" customHeight="1" x14ac:dyDescent="0.2">
      <c r="A74" s="3">
        <f>IFERROR(VLOOKUP(B74,'[1]DADOS (OCULTAR)'!$Q$3:$S$133,3,0),"")</f>
        <v>9767633000870</v>
      </c>
      <c r="B74" s="4" t="str">
        <f>'[1]TCE - ANEXO IV - Preencher'!C83</f>
        <v>UPA TORRÕES - C.G 009/2022</v>
      </c>
      <c r="C74" s="4" t="str">
        <f>'[1]TCE - ANEXO IV - Preencher'!E83</f>
        <v>3.99 - Outras despesas com Material de Consumo</v>
      </c>
      <c r="D74" s="3">
        <f>'[1]TCE - ANEXO IV - Preencher'!F83</f>
        <v>32311246000170</v>
      </c>
      <c r="E74" s="5" t="str">
        <f>'[1]TCE - ANEXO IV - Preencher'!G83</f>
        <v>HIPROMED-MORIAH COMERCIO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8978</v>
      </c>
      <c r="I74" s="6">
        <f>IF('[1]TCE - ANEXO IV - Preencher'!K83="","",'[1]TCE - ANEXO IV - Preencher'!K83)</f>
        <v>45267</v>
      </c>
      <c r="J74" s="5" t="str">
        <f>'[1]TCE - ANEXO IV - Preencher'!L83</f>
        <v>26231232311246000170558030000089781095792106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1623</v>
      </c>
    </row>
    <row r="75" spans="1:12" s="8" customFormat="1" ht="19.5" customHeight="1" x14ac:dyDescent="0.2">
      <c r="A75" s="3">
        <f>IFERROR(VLOOKUP(B75,'[1]DADOS (OCULTAR)'!$Q$3:$S$133,3,0),"")</f>
        <v>9767633000870</v>
      </c>
      <c r="B75" s="4" t="str">
        <f>'[1]TCE - ANEXO IV - Preencher'!C84</f>
        <v>UPA TORRÕES - C.G 009/2022</v>
      </c>
      <c r="C75" s="4" t="str">
        <f>'[1]TCE - ANEXO IV - Preencher'!E84</f>
        <v>3.6 - Material de Expediente</v>
      </c>
      <c r="D75" s="3">
        <f>'[1]TCE - ANEXO IV - Preencher'!F84</f>
        <v>8587400000157</v>
      </c>
      <c r="E75" s="5" t="str">
        <f>'[1]TCE - ANEXO IV - Preencher'!G84</f>
        <v>ADRIANO JOSÉ DE SOUSA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23648</v>
      </c>
      <c r="I75" s="6">
        <f>IF('[1]TCE - ANEXO IV - Preencher'!K84="","",'[1]TCE - ANEXO IV - Preencher'!K84)</f>
        <v>45272</v>
      </c>
      <c r="J75" s="5" t="str">
        <f>'[1]TCE - ANEXO IV - Preencher'!L84</f>
        <v>26231208587400000157550010000236481036602648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575</v>
      </c>
    </row>
    <row r="76" spans="1:12" s="8" customFormat="1" ht="19.5" customHeight="1" x14ac:dyDescent="0.2">
      <c r="A76" s="3">
        <f>IFERROR(VLOOKUP(B76,'[1]DADOS (OCULTAR)'!$Q$3:$S$133,3,0),"")</f>
        <v>9767633000870</v>
      </c>
      <c r="B76" s="4" t="str">
        <f>'[1]TCE - ANEXO IV - Preencher'!C85</f>
        <v>UPA TORRÕES - C.G 009/2022</v>
      </c>
      <c r="C76" s="4" t="str">
        <f>'[1]TCE - ANEXO IV - Preencher'!E85</f>
        <v>3.6 - Material de Expediente</v>
      </c>
      <c r="D76" s="3">
        <f>'[1]TCE - ANEXO IV - Preencher'!F85</f>
        <v>8587400000157</v>
      </c>
      <c r="E76" s="5" t="str">
        <f>'[1]TCE - ANEXO IV - Preencher'!G85</f>
        <v>ADRIANO JOSÉ DE SOUSA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23651</v>
      </c>
      <c r="I76" s="6">
        <f>IF('[1]TCE - ANEXO IV - Preencher'!K85="","",'[1]TCE - ANEXO IV - Preencher'!K85)</f>
        <v>45274</v>
      </c>
      <c r="J76" s="5" t="str">
        <f>'[1]TCE - ANEXO IV - Preencher'!L85</f>
        <v>26231208587400000157550010000236511373709486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667.8</v>
      </c>
    </row>
    <row r="77" spans="1:12" s="8" customFormat="1" ht="19.5" customHeight="1" x14ac:dyDescent="0.2">
      <c r="A77" s="3">
        <f>IFERROR(VLOOKUP(B77,'[1]DADOS (OCULTAR)'!$Q$3:$S$133,3,0),"")</f>
        <v>9767633000870</v>
      </c>
      <c r="B77" s="4" t="str">
        <f>'[1]TCE - ANEXO IV - Preencher'!C86</f>
        <v>UPA TORRÕES - C.G 009/2022</v>
      </c>
      <c r="C77" s="4" t="str">
        <f>'[1]TCE - ANEXO IV - Preencher'!E86</f>
        <v>3.6 - Material de Expediente</v>
      </c>
      <c r="D77" s="3">
        <f>'[1]TCE - ANEXO IV - Preencher'!F86</f>
        <v>24073694000155</v>
      </c>
      <c r="E77" s="5" t="str">
        <f>'[1]TCE - ANEXO IV - Preencher'!G86</f>
        <v>L COMERCIO DE INFORMATICA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27510</v>
      </c>
      <c r="I77" s="6">
        <f>IF('[1]TCE - ANEXO IV - Preencher'!K86="","",'[1]TCE - ANEXO IV - Preencher'!K86)</f>
        <v>45266</v>
      </c>
      <c r="J77" s="5" t="str">
        <f>'[1]TCE - ANEXO IV - Preencher'!L86</f>
        <v>26231224073694000155550020000275101000073889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1731.12</v>
      </c>
    </row>
    <row r="78" spans="1:12" s="8" customFormat="1" ht="19.5" customHeight="1" x14ac:dyDescent="0.2">
      <c r="A78" s="3">
        <f>IFERROR(VLOOKUP(B78,'[1]DADOS (OCULTAR)'!$Q$3:$S$133,3,0),"")</f>
        <v>9767633000870</v>
      </c>
      <c r="B78" s="4" t="str">
        <f>'[1]TCE - ANEXO IV - Preencher'!C87</f>
        <v>UPA TORRÕES - C.G 009/2022</v>
      </c>
      <c r="C78" s="4" t="str">
        <f>'[1]TCE - ANEXO IV - Preencher'!E87</f>
        <v>3.6 - Material de Expediente</v>
      </c>
      <c r="D78" s="3">
        <f>'[1]TCE - ANEXO IV - Preencher'!F87</f>
        <v>11142529000166</v>
      </c>
      <c r="E78" s="5" t="str">
        <f>'[1]TCE - ANEXO IV - Preencher'!G87</f>
        <v>DISFA-DISTRIBUIDORA FACIL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131846</v>
      </c>
      <c r="I78" s="6">
        <f>IF('[1]TCE - ANEXO IV - Preencher'!K87="","",'[1]TCE - ANEXO IV - Preencher'!K87)</f>
        <v>45271</v>
      </c>
      <c r="J78" s="5" t="str">
        <f>'[1]TCE - ANEXO IV - Preencher'!L87</f>
        <v>26231211142529000166550010001318461001393881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267.82</v>
      </c>
    </row>
    <row r="79" spans="1:12" s="8" customFormat="1" ht="19.5" customHeight="1" x14ac:dyDescent="0.2">
      <c r="A79" s="3">
        <f>IFERROR(VLOOKUP(B79,'[1]DADOS (OCULTAR)'!$Q$3:$S$133,3,0),"")</f>
        <v>9767633000870</v>
      </c>
      <c r="B79" s="4" t="str">
        <f>'[1]TCE - ANEXO IV - Preencher'!C88</f>
        <v>UPA TORRÕES - C.G 009/2022</v>
      </c>
      <c r="C79" s="4" t="str">
        <f>'[1]TCE - ANEXO IV - Preencher'!E88</f>
        <v>3.6 - Material de Expediente</v>
      </c>
      <c r="D79" s="3">
        <f>'[1]TCE - ANEXO IV - Preencher'!F88</f>
        <v>24348443000136</v>
      </c>
      <c r="E79" s="5" t="str">
        <f>'[1]TCE - ANEXO IV - Preencher'!G88</f>
        <v>FRANCRIS LIVRARIA E PAPELARIA LTDA-ME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18866</v>
      </c>
      <c r="I79" s="6">
        <f>IF('[1]TCE - ANEXO IV - Preencher'!K88="","",'[1]TCE - ANEXO IV - Preencher'!K88)</f>
        <v>45269</v>
      </c>
      <c r="J79" s="5" t="str">
        <f>'[1]TCE - ANEXO IV - Preencher'!L88</f>
        <v>26231224348443000136550010000188661130556501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218.95</v>
      </c>
    </row>
    <row r="80" spans="1:12" s="8" customFormat="1" ht="19.5" customHeight="1" x14ac:dyDescent="0.2">
      <c r="A80" s="3">
        <f>IFERROR(VLOOKUP(B80,'[1]DADOS (OCULTAR)'!$Q$3:$S$133,3,0),"")</f>
        <v>9767633000870</v>
      </c>
      <c r="B80" s="4" t="str">
        <f>'[1]TCE - ANEXO IV - Preencher'!C89</f>
        <v>UPA TORRÕES - C.G 009/2022</v>
      </c>
      <c r="C80" s="4" t="str">
        <f>'[1]TCE - ANEXO IV - Preencher'!E89</f>
        <v>3.6 - Material de Expediente</v>
      </c>
      <c r="D80" s="3">
        <f>'[1]TCE - ANEXO IV - Preencher'!F89</f>
        <v>15610582000103</v>
      </c>
      <c r="E80" s="5" t="str">
        <f>'[1]TCE - ANEXO IV - Preencher'!G89</f>
        <v>ETIQUETAS RECIFE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813</v>
      </c>
      <c r="I80" s="6">
        <f>IF('[1]TCE - ANEXO IV - Preencher'!K89="","",'[1]TCE - ANEXO IV - Preencher'!K89)</f>
        <v>45279</v>
      </c>
      <c r="J80" s="5" t="str">
        <f>'[1]TCE - ANEXO IV - Preencher'!L89</f>
        <v>26231215610582000103550010000008131666657593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525</v>
      </c>
    </row>
    <row r="81" spans="1:12" s="8" customFormat="1" ht="19.5" customHeight="1" x14ac:dyDescent="0.2">
      <c r="A81" s="3">
        <f>IFERROR(VLOOKUP(B81,'[1]DADOS (OCULTAR)'!$Q$3:$S$133,3,0),"")</f>
        <v>9767633000870</v>
      </c>
      <c r="B81" s="4" t="str">
        <f>'[1]TCE - ANEXO IV - Preencher'!C90</f>
        <v>UPA TORRÕES - C.G 009/2022</v>
      </c>
      <c r="C81" s="4" t="str">
        <f>'[1]TCE - ANEXO IV - Preencher'!E90</f>
        <v>3.6 - Material de Expediente</v>
      </c>
      <c r="D81" s="3">
        <f>'[1]TCE - ANEXO IV - Preencher'!F90</f>
        <v>43559107000187</v>
      </c>
      <c r="E81" s="5" t="str">
        <f>'[1]TCE - ANEXO IV - Preencher'!G90</f>
        <v>SARHA LIMA GUSMÃO NERES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1072</v>
      </c>
      <c r="I81" s="6">
        <f>IF('[1]TCE - ANEXO IV - Preencher'!K90="","",'[1]TCE - ANEXO IV - Preencher'!K90)</f>
        <v>45280</v>
      </c>
      <c r="J81" s="5" t="str">
        <f>'[1]TCE - ANEXO IV - Preencher'!L90</f>
        <v>26231243559107000187550010000010721749954245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1892</v>
      </c>
    </row>
    <row r="82" spans="1:12" s="8" customFormat="1" ht="19.5" customHeight="1" x14ac:dyDescent="0.2">
      <c r="A82" s="3">
        <f>IFERROR(VLOOKUP(B82,'[1]DADOS (OCULTAR)'!$Q$3:$S$133,3,0),"")</f>
        <v>9767633000870</v>
      </c>
      <c r="B82" s="4" t="str">
        <f>'[1]TCE - ANEXO IV - Preencher'!C91</f>
        <v>UPA TORRÕES - C.G 009/2022</v>
      </c>
      <c r="C82" s="4" t="str">
        <f>'[1]TCE - ANEXO IV - Preencher'!E91</f>
        <v>3.14 - Alimentação Preparada</v>
      </c>
      <c r="D82" s="3">
        <f>'[1]TCE - ANEXO IV - Preencher'!F91</f>
        <v>8587400000157</v>
      </c>
      <c r="E82" s="5" t="str">
        <f>'[1]TCE - ANEXO IV - Preencher'!G91</f>
        <v>ADRIANO JOSÉ DE SOUSA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23648</v>
      </c>
      <c r="I82" s="6">
        <f>IF('[1]TCE - ANEXO IV - Preencher'!K91="","",'[1]TCE - ANEXO IV - Preencher'!K91)</f>
        <v>45272</v>
      </c>
      <c r="J82" s="5" t="str">
        <f>'[1]TCE - ANEXO IV - Preencher'!L91</f>
        <v>26231208587400000157550010000236481036602648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924.35</v>
      </c>
    </row>
    <row r="83" spans="1:12" s="8" customFormat="1" ht="19.5" customHeight="1" x14ac:dyDescent="0.2">
      <c r="A83" s="3">
        <f>IFERROR(VLOOKUP(B83,'[1]DADOS (OCULTAR)'!$Q$3:$S$133,3,0),"")</f>
        <v>9767633000870</v>
      </c>
      <c r="B83" s="4" t="str">
        <f>'[1]TCE - ANEXO IV - Preencher'!C92</f>
        <v>UPA TORRÕES - C.G 009/2022</v>
      </c>
      <c r="C83" s="4" t="str">
        <f>'[1]TCE - ANEXO IV - Preencher'!E92</f>
        <v>3.14 - Alimentação Preparada</v>
      </c>
      <c r="D83" s="3">
        <f>'[1]TCE - ANEXO IV - Preencher'!F92</f>
        <v>11142529000166</v>
      </c>
      <c r="E83" s="5" t="str">
        <f>'[1]TCE - ANEXO IV - Preencher'!G92</f>
        <v>DISFA-DISTRIBUIDORA FACIL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131846</v>
      </c>
      <c r="I83" s="6">
        <f>IF('[1]TCE - ANEXO IV - Preencher'!K92="","",'[1]TCE - ANEXO IV - Preencher'!K92)</f>
        <v>45271</v>
      </c>
      <c r="J83" s="5" t="str">
        <f>'[1]TCE - ANEXO IV - Preencher'!L92</f>
        <v>26231211142529000166550010001318461001393881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52.8</v>
      </c>
    </row>
    <row r="84" spans="1:12" s="8" customFormat="1" ht="19.5" customHeight="1" x14ac:dyDescent="0.2">
      <c r="A84" s="3">
        <f>IFERROR(VLOOKUP(B84,'[1]DADOS (OCULTAR)'!$Q$3:$S$133,3,0),"")</f>
        <v>9767633000870</v>
      </c>
      <c r="B84" s="4" t="str">
        <f>'[1]TCE - ANEXO IV - Preencher'!C93</f>
        <v>UPA TORRÕES - C.G 009/2022</v>
      </c>
      <c r="C84" s="4" t="str">
        <f>'[1]TCE - ANEXO IV - Preencher'!E93</f>
        <v>3.14 - Alimentação Preparada</v>
      </c>
      <c r="D84" s="3">
        <f>'[1]TCE - ANEXO IV - Preencher'!F93</f>
        <v>22006201000139</v>
      </c>
      <c r="E84" s="5" t="str">
        <f>'[1]TCE - ANEXO IV - Preencher'!G93</f>
        <v>FORTPEL-PE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214234</v>
      </c>
      <c r="I84" s="6">
        <f>IF('[1]TCE - ANEXO IV - Preencher'!K93="","",'[1]TCE - ANEXO IV - Preencher'!K93)</f>
        <v>45278</v>
      </c>
      <c r="J84" s="5" t="str">
        <f>'[1]TCE - ANEXO IV - Preencher'!L93</f>
        <v>26231222006201000139550000002142341102142342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48.8</v>
      </c>
    </row>
    <row r="85" spans="1:12" s="8" customFormat="1" ht="19.5" customHeight="1" x14ac:dyDescent="0.2">
      <c r="A85" s="3">
        <f>IFERROR(VLOOKUP(B85,'[1]DADOS (OCULTAR)'!$Q$3:$S$133,3,0),"")</f>
        <v>9767633000870</v>
      </c>
      <c r="B85" s="4" t="str">
        <f>'[1]TCE - ANEXO IV - Preencher'!C94</f>
        <v>UPA TORRÕES - C.G 009/2022</v>
      </c>
      <c r="C85" s="4" t="str">
        <f>'[1]TCE - ANEXO IV - Preencher'!E94</f>
        <v>3.14 - Alimentação Preparada</v>
      </c>
      <c r="D85" s="3">
        <f>'[1]TCE - ANEXO IV - Preencher'!F94</f>
        <v>11840014000130</v>
      </c>
      <c r="E85" s="5" t="str">
        <f>'[1]TCE - ANEXO IV - Preencher'!G94</f>
        <v>MACROPAC PROTEÇÃO E EMBALAGEM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455882</v>
      </c>
      <c r="I85" s="6">
        <f>IF('[1]TCE - ANEXO IV - Preencher'!K94="","",'[1]TCE - ANEXO IV - Preencher'!K94)</f>
        <v>45273</v>
      </c>
      <c r="J85" s="5" t="str">
        <f>'[1]TCE - ANEXO IV - Preencher'!L94</f>
        <v>26231211840014000130550010004558821202060645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448.8</v>
      </c>
    </row>
    <row r="86" spans="1:12" s="8" customFormat="1" ht="19.5" customHeight="1" x14ac:dyDescent="0.2">
      <c r="A86" s="3">
        <f>IFERROR(VLOOKUP(B86,'[1]DADOS (OCULTAR)'!$Q$3:$S$133,3,0),"")</f>
        <v>9767633000870</v>
      </c>
      <c r="B86" s="4" t="str">
        <f>'[1]TCE - ANEXO IV - Preencher'!C95</f>
        <v>UPA TORRÕES - C.G 009/2022</v>
      </c>
      <c r="C86" s="4" t="str">
        <f>'[1]TCE - ANEXO IV - Preencher'!E95</f>
        <v>3.14 - Alimentação Preparada</v>
      </c>
      <c r="D86" s="3">
        <f>'[1]TCE - ANEXO IV - Preencher'!F95</f>
        <v>28296399000119</v>
      </c>
      <c r="E86" s="5" t="str">
        <f>'[1]TCE - ANEXO IV - Preencher'!G95</f>
        <v>AVANNTE COMERCIO E SERVIÇOS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240</v>
      </c>
      <c r="I86" s="6">
        <f>IF('[1]TCE - ANEXO IV - Preencher'!K95="","",'[1]TCE - ANEXO IV - Preencher'!K95)</f>
        <v>45260</v>
      </c>
      <c r="J86" s="5" t="str">
        <f>'[1]TCE - ANEXO IV - Preencher'!L95</f>
        <v>26231128296399000119550010000002401000018432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15480</v>
      </c>
    </row>
    <row r="87" spans="1:12" s="8" customFormat="1" ht="19.5" customHeight="1" x14ac:dyDescent="0.2">
      <c r="A87" s="3">
        <f>IFERROR(VLOOKUP(B87,'[1]DADOS (OCULTAR)'!$Q$3:$S$133,3,0),"")</f>
        <v>9767633000870</v>
      </c>
      <c r="B87" s="4" t="str">
        <f>'[1]TCE - ANEXO IV - Preencher'!C96</f>
        <v>UPA TORRÕES - C.G 009/2022</v>
      </c>
      <c r="C87" s="4" t="str">
        <f>'[1]TCE - ANEXO IV - Preencher'!E96</f>
        <v>3.14 - Alimentação Preparada</v>
      </c>
      <c r="D87" s="3">
        <f>'[1]TCE - ANEXO IV - Preencher'!F96</f>
        <v>28296399000119</v>
      </c>
      <c r="E87" s="5" t="str">
        <f>'[1]TCE - ANEXO IV - Preencher'!G96</f>
        <v>AVANNTE COMERCIO E SERVIÇOS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241</v>
      </c>
      <c r="I87" s="6">
        <f>IF('[1]TCE - ANEXO IV - Preencher'!K96="","",'[1]TCE - ANEXO IV - Preencher'!K96)</f>
        <v>45260</v>
      </c>
      <c r="J87" s="5" t="str">
        <f>'[1]TCE - ANEXO IV - Preencher'!L96</f>
        <v>26231128296399000119550010000002411000018448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40326</v>
      </c>
    </row>
    <row r="88" spans="1:12" s="8" customFormat="1" ht="19.5" customHeight="1" x14ac:dyDescent="0.2">
      <c r="A88" s="3">
        <f>IFERROR(VLOOKUP(B88,'[1]DADOS (OCULTAR)'!$Q$3:$S$133,3,0),"")</f>
        <v>9767633000870</v>
      </c>
      <c r="B88" s="4" t="str">
        <f>'[1]TCE - ANEXO IV - Preencher'!C97</f>
        <v>UPA TORRÕES - C.G 009/2022</v>
      </c>
      <c r="C88" s="4" t="str">
        <f>'[1]TCE - ANEXO IV - Preencher'!E97</f>
        <v>3.14 - Alimentação Preparada</v>
      </c>
      <c r="D88" s="3">
        <f>'[1]TCE - ANEXO IV - Preencher'!F97</f>
        <v>28296399000119</v>
      </c>
      <c r="E88" s="5" t="str">
        <f>'[1]TCE - ANEXO IV - Preencher'!G97</f>
        <v>AVANNTE COMERCIO E SERVIÇOS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279</v>
      </c>
      <c r="I88" s="6">
        <f>IF('[1]TCE - ANEXO IV - Preencher'!K97="","",'[1]TCE - ANEXO IV - Preencher'!K97)</f>
        <v>45288</v>
      </c>
      <c r="J88" s="5" t="str">
        <f>'[1]TCE - ANEXO IV - Preencher'!L97</f>
        <v>26231228296399000119550010000002791000019143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41052</v>
      </c>
    </row>
    <row r="89" spans="1:12" s="8" customFormat="1" ht="19.5" customHeight="1" x14ac:dyDescent="0.2">
      <c r="A89" s="3">
        <f>IFERROR(VLOOKUP(B89,'[1]DADOS (OCULTAR)'!$Q$3:$S$133,3,0),"")</f>
        <v>9767633000870</v>
      </c>
      <c r="B89" s="4" t="str">
        <f>'[1]TCE - ANEXO IV - Preencher'!C98</f>
        <v>UPA TORRÕES - C.G 009/2022</v>
      </c>
      <c r="C89" s="4" t="str">
        <f>'[1]TCE - ANEXO IV - Preencher'!E98</f>
        <v>3.14 - Alimentação Preparada</v>
      </c>
      <c r="D89" s="3">
        <f>'[1]TCE - ANEXO IV - Preencher'!F98</f>
        <v>28296399000119</v>
      </c>
      <c r="E89" s="5" t="str">
        <f>'[1]TCE - ANEXO IV - Preencher'!G98</f>
        <v>AVANNTE COMERCIO E SERVIÇOS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280</v>
      </c>
      <c r="I89" s="6">
        <f>IF('[1]TCE - ANEXO IV - Preencher'!K98="","",'[1]TCE - ANEXO IV - Preencher'!K98)</f>
        <v>45288</v>
      </c>
      <c r="J89" s="5" t="str">
        <f>'[1]TCE - ANEXO IV - Preencher'!L98</f>
        <v>26231228296399000119550010000002801000019152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15996</v>
      </c>
    </row>
    <row r="90" spans="1:12" s="8" customFormat="1" ht="19.5" customHeight="1" x14ac:dyDescent="0.2">
      <c r="A90" s="3">
        <f>IFERROR(VLOOKUP(B90,'[1]DADOS (OCULTAR)'!$Q$3:$S$133,3,0),"")</f>
        <v>9767633000870</v>
      </c>
      <c r="B90" s="4" t="str">
        <f>'[1]TCE - ANEXO IV - Preencher'!C99</f>
        <v>UPA TORRÕES - C.G 009/2022</v>
      </c>
      <c r="C90" s="4" t="str">
        <f>'[1]TCE - ANEXO IV - Preencher'!E99</f>
        <v>3.14 - Alimentação Preparada</v>
      </c>
      <c r="D90" s="3">
        <f>'[1]TCE - ANEXO IV - Preencher'!F99</f>
        <v>70089974000179</v>
      </c>
      <c r="E90" s="5" t="str">
        <f>'[1]TCE - ANEXO IV - Preencher'!G99</f>
        <v>CADAN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5029912</v>
      </c>
      <c r="I90" s="6">
        <f>IF('[1]TCE - ANEXO IV - Preencher'!K99="","",'[1]TCE - ANEXO IV - Preencher'!K99)</f>
        <v>45268</v>
      </c>
      <c r="J90" s="5" t="str">
        <f>'[1]TCE - ANEXO IV - Preencher'!L99</f>
        <v>26231270089974000179550010050299121598680027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401.82</v>
      </c>
    </row>
    <row r="91" spans="1:12" s="8" customFormat="1" ht="19.5" customHeight="1" x14ac:dyDescent="0.2">
      <c r="A91" s="3">
        <f>IFERROR(VLOOKUP(B91,'[1]DADOS (OCULTAR)'!$Q$3:$S$133,3,0),"")</f>
        <v>9767633000870</v>
      </c>
      <c r="B91" s="4" t="str">
        <f>'[1]TCE - ANEXO IV - Preencher'!C100</f>
        <v>UPA TORRÕES - C.G 009/2022</v>
      </c>
      <c r="C91" s="4" t="str">
        <f>'[1]TCE - ANEXO IV - Preencher'!E100</f>
        <v>3.14 - Alimentação Preparada</v>
      </c>
      <c r="D91" s="3">
        <f>'[1]TCE - ANEXO IV - Preencher'!F100</f>
        <v>70089974000179</v>
      </c>
      <c r="E91" s="5" t="str">
        <f>'[1]TCE - ANEXO IV - Preencher'!G100</f>
        <v>CADAN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5035172</v>
      </c>
      <c r="I91" s="6">
        <f>IF('[1]TCE - ANEXO IV - Preencher'!K100="","",'[1]TCE - ANEXO IV - Preencher'!K100)</f>
        <v>45275</v>
      </c>
      <c r="J91" s="5" t="str">
        <f>'[1]TCE - ANEXO IV - Preencher'!L100</f>
        <v>26231270089974000179550010050351721262324870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270</v>
      </c>
    </row>
    <row r="92" spans="1:12" s="8" customFormat="1" ht="19.5" customHeight="1" x14ac:dyDescent="0.2">
      <c r="A92" s="3">
        <f>IFERROR(VLOOKUP(B92,'[1]DADOS (OCULTAR)'!$Q$3:$S$133,3,0),"")</f>
        <v>9767633000870</v>
      </c>
      <c r="B92" s="4" t="str">
        <f>'[1]TCE - ANEXO IV - Preencher'!C101</f>
        <v>UPA TORRÕES - C.G 009/2022</v>
      </c>
      <c r="C92" s="4" t="str">
        <f>'[1]TCE - ANEXO IV - Preencher'!E101</f>
        <v>3.14 - Alimentação Preparada</v>
      </c>
      <c r="D92" s="3">
        <f>'[1]TCE - ANEXO IV - Preencher'!F101</f>
        <v>43330918000101</v>
      </c>
      <c r="E92" s="5" t="str">
        <f>'[1]TCE - ANEXO IV - Preencher'!G101</f>
        <v>DISTRIBUIDORA JJ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9282</v>
      </c>
      <c r="I92" s="6">
        <f>IF('[1]TCE - ANEXO IV - Preencher'!K101="","",'[1]TCE - ANEXO IV - Preencher'!K101)</f>
        <v>44937</v>
      </c>
      <c r="J92" s="5" t="str">
        <f>'[1]TCE - ANEXO IV - Preencher'!L101</f>
        <v>26231243330918000101550010000092821759106821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384</v>
      </c>
    </row>
    <row r="93" spans="1:12" s="8" customFormat="1" ht="19.5" customHeight="1" x14ac:dyDescent="0.2">
      <c r="A93" s="3">
        <f>IFERROR(VLOOKUP(B93,'[1]DADOS (OCULTAR)'!$Q$3:$S$133,3,0),"")</f>
        <v>9767633000870</v>
      </c>
      <c r="B93" s="4" t="str">
        <f>'[1]TCE - ANEXO IV - Preencher'!C102</f>
        <v>UPA TORRÕES - C.G 009/2022</v>
      </c>
      <c r="C93" s="4" t="str">
        <f>'[1]TCE - ANEXO IV - Preencher'!E102</f>
        <v>5.18 - Teledonia Fixa</v>
      </c>
      <c r="D93" s="3">
        <f>'[1]TCE - ANEXO IV - Preencher'!F102</f>
        <v>3423730000193</v>
      </c>
      <c r="E93" s="5" t="str">
        <f>'[1]TCE - ANEXO IV - Preencher'!G102</f>
        <v>SMART TELECOMUNICACOES E SERVICOS LTDA.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446216777</v>
      </c>
      <c r="I93" s="6">
        <f>IF('[1]TCE - ANEXO IV - Preencher'!K102="","",'[1]TCE - ANEXO IV - Preencher'!K102)</f>
        <v>45302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547.33000000000004</v>
      </c>
    </row>
    <row r="94" spans="1:12" s="8" customFormat="1" ht="19.5" customHeight="1" x14ac:dyDescent="0.2">
      <c r="A94" s="3">
        <f>IFERROR(VLOOKUP(B94,'[1]DADOS (OCULTAR)'!$Q$3:$S$133,3,0),"")</f>
        <v>9767633000870</v>
      </c>
      <c r="B94" s="4" t="str">
        <f>'[1]TCE - ANEXO IV - Preencher'!C103</f>
        <v>UPA TORRÕES - C.G 009/2022</v>
      </c>
      <c r="C94" s="4" t="str">
        <f>'[1]TCE - ANEXO IV - Preencher'!E103</f>
        <v>5.13 - Água e Esgoto</v>
      </c>
      <c r="D94" s="3">
        <f>'[1]TCE - ANEXO IV - Preencher'!F103</f>
        <v>9769035000164</v>
      </c>
      <c r="E94" s="5" t="str">
        <f>'[1]TCE - ANEXO IV - Preencher'!G103</f>
        <v>COMPANHIA PERNAMBUCANA DE SANEAMENTO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12/2023</v>
      </c>
      <c r="I94" s="6">
        <f>IF('[1]TCE - ANEXO IV - Preencher'!K103="","",'[1]TCE - ANEXO IV - Preencher'!K103)</f>
        <v>45288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9678.18</v>
      </c>
    </row>
    <row r="95" spans="1:12" s="8" customFormat="1" ht="19.5" customHeight="1" x14ac:dyDescent="0.2">
      <c r="A95" s="3">
        <f>IFERROR(VLOOKUP(B95,'[1]DADOS (OCULTAR)'!$Q$3:$S$133,3,0),"")</f>
        <v>9767633000870</v>
      </c>
      <c r="B95" s="4" t="str">
        <f>'[1]TCE - ANEXO IV - Preencher'!C104</f>
        <v>UPA TORRÕES - C.G 009/2022</v>
      </c>
      <c r="C95" s="4" t="str">
        <f>'[1]TCE - ANEXO IV - Preencher'!E104</f>
        <v>5.12 - Energia Elétrica</v>
      </c>
      <c r="D95" s="3">
        <f>'[1]TCE - ANEXO IV - Preencher'!F104</f>
        <v>10835932000108</v>
      </c>
      <c r="E95" s="5" t="str">
        <f>'[1]TCE - ANEXO IV - Preencher'!G104</f>
        <v>COMPANHIA ENERGETICA DE PERNAMBUCO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289177531</v>
      </c>
      <c r="I95" s="6">
        <f>IF('[1]TCE - ANEXO IV - Preencher'!K104="","",'[1]TCE - ANEXO IV - Preencher'!K104)</f>
        <v>45292</v>
      </c>
      <c r="J95" s="5" t="str">
        <f>'[1]TCE - ANEXO IV - Preencher'!L104</f>
        <v>26240110835932000108660002891775311049195540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22443.61</v>
      </c>
    </row>
    <row r="96" spans="1:12" s="8" customFormat="1" ht="19.5" customHeight="1" x14ac:dyDescent="0.2">
      <c r="A96" s="3">
        <f>IFERROR(VLOOKUP(B96,'[1]DADOS (OCULTAR)'!$Q$3:$S$133,3,0),"")</f>
        <v>9767633000870</v>
      </c>
      <c r="B96" s="4" t="str">
        <f>'[1]TCE - ANEXO IV - Preencher'!C105</f>
        <v>UPA TORRÕES - C.G 009/2022</v>
      </c>
      <c r="C96" s="4" t="str">
        <f>'[1]TCE - ANEXO IV - Preencher'!E105</f>
        <v>5.3 - Locação de Máquinas e Equipamentos</v>
      </c>
      <c r="D96" s="3">
        <f>'[1]TCE - ANEXO IV - Preencher'!F105</f>
        <v>22400267000109</v>
      </c>
      <c r="E96" s="5" t="str">
        <f>'[1]TCE - ANEXO IV - Preencher'!G105</f>
        <v>AÇÃO SERVIÇOS TELECOM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06012024</v>
      </c>
      <c r="I96" s="6">
        <f>IF('[1]TCE - ANEXO IV - Preencher'!K105="","",'[1]TCE - ANEXO IV - Preencher'!K105)</f>
        <v>45293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13080.8</v>
      </c>
    </row>
    <row r="97" spans="1:12" s="8" customFormat="1" ht="19.5" customHeight="1" x14ac:dyDescent="0.2">
      <c r="A97" s="3">
        <f>IFERROR(VLOOKUP(B97,'[1]DADOS (OCULTAR)'!$Q$3:$S$133,3,0),"")</f>
        <v>9767633000870</v>
      </c>
      <c r="B97" s="4" t="str">
        <f>'[1]TCE - ANEXO IV - Preencher'!C106</f>
        <v>UPA TORRÕES - C.G 009/2022</v>
      </c>
      <c r="C97" s="4" t="str">
        <f>'[1]TCE - ANEXO IV - Preencher'!E106</f>
        <v>5.3 - Locação de Máquinas e Equipamentos</v>
      </c>
      <c r="D97" s="3">
        <f>'[1]TCE - ANEXO IV - Preencher'!F106</f>
        <v>14543772000184</v>
      </c>
      <c r="E97" s="5" t="str">
        <f>'[1]TCE - ANEXO IV - Preencher'!G106</f>
        <v>BRAVO LOCAÇÃO DE MAQUINAS E EQUIPAMENTOS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9998</v>
      </c>
      <c r="I97" s="6">
        <f>IF('[1]TCE - ANEXO IV - Preencher'!K106="","",'[1]TCE - ANEXO IV - Preencher'!K106)</f>
        <v>45293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2000</v>
      </c>
    </row>
    <row r="98" spans="1:12" s="8" customFormat="1" ht="19.5" customHeight="1" x14ac:dyDescent="0.2">
      <c r="A98" s="3">
        <f>IFERROR(VLOOKUP(B98,'[1]DADOS (OCULTAR)'!$Q$3:$S$133,3,0),"")</f>
        <v>9767633000870</v>
      </c>
      <c r="B98" s="4" t="str">
        <f>'[1]TCE - ANEXO IV - Preencher'!C107</f>
        <v>UPA TORRÕES - C.G 009/2022</v>
      </c>
      <c r="C98" s="4" t="str">
        <f>'[1]TCE - ANEXO IV - Preencher'!E107</f>
        <v>5.3 - Locação de Máquinas e Equipamentos</v>
      </c>
      <c r="D98" s="3">
        <f>'[1]TCE - ANEXO IV - Preencher'!F107</f>
        <v>26081685000131</v>
      </c>
      <c r="E98" s="5" t="str">
        <f>'[1]TCE - ANEXO IV - Preencher'!G107</f>
        <v>CG REFRIGERAÇÕES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10063</v>
      </c>
      <c r="I98" s="6">
        <f>IF('[1]TCE - ANEXO IV - Preencher'!K107="","",'[1]TCE - ANEXO IV - Preencher'!K107)</f>
        <v>45294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960</v>
      </c>
    </row>
    <row r="99" spans="1:12" s="8" customFormat="1" ht="19.5" customHeight="1" x14ac:dyDescent="0.2">
      <c r="A99" s="3">
        <f>IFERROR(VLOOKUP(B99,'[1]DADOS (OCULTAR)'!$Q$3:$S$133,3,0),"")</f>
        <v>9767633000870</v>
      </c>
      <c r="B99" s="4" t="str">
        <f>'[1]TCE - ANEXO IV - Preencher'!C108</f>
        <v>UPA TORRÕES - C.G 009/2022</v>
      </c>
      <c r="C99" s="4" t="str">
        <f>'[1]TCE - ANEXO IV - Preencher'!E108</f>
        <v>5.3 - Locação de Máquinas e Equipamentos</v>
      </c>
      <c r="D99" s="3">
        <f>'[1]TCE - ANEXO IV - Preencher'!F108</f>
        <v>331788002405</v>
      </c>
      <c r="E99" s="5" t="str">
        <f>'[1]TCE - ANEXO IV - Preencher'!G108</f>
        <v>AIR LIQUIDE BRASIL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50500</v>
      </c>
      <c r="I99" s="6">
        <f>IF('[1]TCE - ANEXO IV - Preencher'!K108="","",'[1]TCE - ANEXO IV - Preencher'!K108)</f>
        <v>45288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2602902</v>
      </c>
      <c r="L99" s="7">
        <f>'[1]TCE - ANEXO IV - Preencher'!N108</f>
        <v>5781.52</v>
      </c>
    </row>
    <row r="100" spans="1:12" s="8" customFormat="1" ht="19.5" customHeight="1" x14ac:dyDescent="0.2">
      <c r="A100" s="3">
        <f>IFERROR(VLOOKUP(B100,'[1]DADOS (OCULTAR)'!$Q$3:$S$133,3,0),"")</f>
        <v>9767633000870</v>
      </c>
      <c r="B100" s="4" t="str">
        <f>'[1]TCE - ANEXO IV - Preencher'!C109</f>
        <v>UPA TORRÕES - C.G 009/2022</v>
      </c>
      <c r="C100" s="4" t="str">
        <f>'[1]TCE - ANEXO IV - Preencher'!E109</f>
        <v>5.3 - Locação de Máquinas e Equipamentos</v>
      </c>
      <c r="D100" s="3">
        <f>'[1]TCE - ANEXO IV - Preencher'!F109</f>
        <v>18630942000119</v>
      </c>
      <c r="E100" s="5" t="str">
        <f>'[1]TCE - ANEXO IV - Preencher'!G109</f>
        <v>PROVTEL TECNOLOGIA SERVIÇOS GERENCIAS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3329</v>
      </c>
      <c r="I100" s="6">
        <f>IF('[1]TCE - ANEXO IV - Preencher'!K109="","",'[1]TCE - ANEXO IV - Preencher'!K109)</f>
        <v>45293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4246</v>
      </c>
    </row>
    <row r="101" spans="1:12" s="8" customFormat="1" ht="19.5" customHeight="1" x14ac:dyDescent="0.2">
      <c r="A101" s="3">
        <f>IFERROR(VLOOKUP(B101,'[1]DADOS (OCULTAR)'!$Q$3:$S$133,3,0),"")</f>
        <v>9767633000870</v>
      </c>
      <c r="B101" s="4" t="str">
        <f>'[1]TCE - ANEXO IV - Preencher'!C110</f>
        <v>UPA TORRÕES - C.G 009/2022</v>
      </c>
      <c r="C101" s="4" t="str">
        <f>'[1]TCE - ANEXO IV - Preencher'!E110</f>
        <v>5.3 - Locação de Máquinas e Equipamentos</v>
      </c>
      <c r="D101" s="3">
        <f>'[1]TCE - ANEXO IV - Preencher'!F110</f>
        <v>59105999000186</v>
      </c>
      <c r="E101" s="5" t="str">
        <f>'[1]TCE - ANEXO IV - Preencher'!G110</f>
        <v>WHIRLPOOL S/A ELETRODOMESTICOS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3000953314</v>
      </c>
      <c r="I101" s="6">
        <f>IF('[1]TCE - ANEXO IV - Preencher'!K110="","",'[1]TCE - ANEXO IV - Preencher'!K110)</f>
        <v>45270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187.09</v>
      </c>
    </row>
    <row r="102" spans="1:12" s="8" customFormat="1" ht="19.5" customHeight="1" x14ac:dyDescent="0.2">
      <c r="A102" s="3">
        <f>IFERROR(VLOOKUP(B102,'[1]DADOS (OCULTAR)'!$Q$3:$S$133,3,0),"")</f>
        <v>9767633000870</v>
      </c>
      <c r="B102" s="4" t="str">
        <f>'[1]TCE - ANEXO IV - Preencher'!C111</f>
        <v>UPA TORRÕES - C.G 009/2022</v>
      </c>
      <c r="C102" s="4" t="str">
        <f>'[1]TCE - ANEXO IV - Preencher'!E111</f>
        <v>5.3 - Locação de Máquinas e Equipamentos</v>
      </c>
      <c r="D102" s="3">
        <f>'[1]TCE - ANEXO IV - Preencher'!F111</f>
        <v>43559107000187</v>
      </c>
      <c r="E102" s="5" t="str">
        <f>'[1]TCE - ANEXO IV - Preencher'!G111</f>
        <v>SARAH LIMA GUSMAO NERES EPP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01191</v>
      </c>
      <c r="I102" s="6">
        <f>IF('[1]TCE - ANEXO IV - Preencher'!K111="","",'[1]TCE - ANEXO IV - Preencher'!K111)</f>
        <v>45296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3420</v>
      </c>
    </row>
    <row r="103" spans="1:12" s="8" customFormat="1" ht="19.5" customHeight="1" x14ac:dyDescent="0.2">
      <c r="A103" s="3">
        <f>IFERROR(VLOOKUP(B103,'[1]DADOS (OCULTAR)'!$Q$3:$S$133,3,0),"")</f>
        <v>9767633000870</v>
      </c>
      <c r="B103" s="4" t="str">
        <f>'[1]TCE - ANEXO IV - Preencher'!C112</f>
        <v>UPA TORRÕES - C.G 009/2022</v>
      </c>
      <c r="C103" s="4" t="str">
        <f>'[1]TCE - ANEXO IV - Preencher'!E112</f>
        <v>5.3 - Locação de Máquinas e Equipamentos</v>
      </c>
      <c r="D103" s="3">
        <f>'[1]TCE - ANEXO IV - Preencher'!F112</f>
        <v>43559107000187</v>
      </c>
      <c r="E103" s="5" t="str">
        <f>'[1]TCE - ANEXO IV - Preencher'!G112</f>
        <v>SARAH LIMA GUSMAO NERES EPP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01192</v>
      </c>
      <c r="I103" s="6">
        <f>IF('[1]TCE - ANEXO IV - Preencher'!K112="","",'[1]TCE - ANEXO IV - Preencher'!K112)</f>
        <v>45296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2640</v>
      </c>
    </row>
    <row r="104" spans="1:12" s="8" customFormat="1" ht="19.5" customHeight="1" x14ac:dyDescent="0.2">
      <c r="A104" s="3">
        <f>IFERROR(VLOOKUP(B104,'[1]DADOS (OCULTAR)'!$Q$3:$S$133,3,0),"")</f>
        <v>9767633000870</v>
      </c>
      <c r="B104" s="4" t="str">
        <f>'[1]TCE - ANEXO IV - Preencher'!C113</f>
        <v>UPA TORRÕES - C.G 009/2022</v>
      </c>
      <c r="C104" s="4" t="str">
        <f>'[1]TCE - ANEXO IV - Preencher'!E113</f>
        <v>5.1 - Locação de Equipamentos Médicos-Hospitalares</v>
      </c>
      <c r="D104" s="3">
        <f>'[1]TCE - ANEXO IV - Preencher'!F113</f>
        <v>24380578002041</v>
      </c>
      <c r="E104" s="5" t="str">
        <f>'[1]TCE - ANEXO IV - Preencher'!G113</f>
        <v>WHITE MARTINS GASES INDUSTRIAIS DO NORDESTE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94160191</v>
      </c>
      <c r="I104" s="6">
        <f>IF('[1]TCE - ANEXO IV - Preencher'!K113="","",'[1]TCE - ANEXO IV - Preencher'!K113)</f>
        <v>45272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2674.86</v>
      </c>
    </row>
    <row r="105" spans="1:12" s="8" customFormat="1" ht="19.5" customHeight="1" x14ac:dyDescent="0.2">
      <c r="A105" s="3">
        <f>IFERROR(VLOOKUP(B105,'[1]DADOS (OCULTAR)'!$Q$3:$S$133,3,0),"")</f>
        <v>9767633000870</v>
      </c>
      <c r="B105" s="4" t="str">
        <f>'[1]TCE - ANEXO IV - Preencher'!C114</f>
        <v>UPA TORRÕES - C.G 009/2022</v>
      </c>
      <c r="C105" s="4" t="str">
        <f>'[1]TCE - ANEXO IV - Preencher'!E114</f>
        <v>5.1 - Locação de Equipamentos Médicos-Hospitalares</v>
      </c>
      <c r="D105" s="3">
        <f>'[1]TCE - ANEXO IV - Preencher'!F114</f>
        <v>5011743000180</v>
      </c>
      <c r="E105" s="5" t="str">
        <f>'[1]TCE - ANEXO IV - Preencher'!G114</f>
        <v xml:space="preserve">ALMERI ANGELO SALVIANO DA SILVA 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6194</v>
      </c>
      <c r="I105" s="6">
        <f>IF('[1]TCE - ANEXO IV - Preencher'!K114="","",'[1]TCE - ANEXO IV - Preencher'!K114)</f>
        <v>45265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1600</v>
      </c>
    </row>
    <row r="106" spans="1:12" s="8" customFormat="1" ht="19.5" customHeight="1" x14ac:dyDescent="0.2">
      <c r="A106" s="3">
        <f>IFERROR(VLOOKUP(B106,'[1]DADOS (OCULTAR)'!$Q$3:$S$133,3,0),"")</f>
        <v>9767633000870</v>
      </c>
      <c r="B106" s="4" t="str">
        <f>'[1]TCE - ANEXO IV - Preencher'!C115</f>
        <v>UPA TORRÕES - C.G 009/2022</v>
      </c>
      <c r="C106" s="4" t="str">
        <f>'[1]TCE - ANEXO IV - Preencher'!E115</f>
        <v>5.1 - Locação de Equipamentos Médicos-Hospitalares</v>
      </c>
      <c r="D106" s="3">
        <f>'[1]TCE - ANEXO IV - Preencher'!F115</f>
        <v>18271934000123</v>
      </c>
      <c r="E106" s="5" t="str">
        <f>'[1]TCE - ANEXO IV - Preencher'!G115</f>
        <v xml:space="preserve">NOVA BIOMEDICAL DIAGNOSTICO MEDICOS E BIOTECNOLOGIA LTDA 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2018842</v>
      </c>
      <c r="I106" s="6">
        <f>IF('[1]TCE - ANEXO IV - Preencher'!K115="","",'[1]TCE - ANEXO IV - Preencher'!K115)</f>
        <v>45307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3144805</v>
      </c>
      <c r="L106" s="7">
        <f>'[1]TCE - ANEXO IV - Preencher'!N115</f>
        <v>1500</v>
      </c>
    </row>
    <row r="107" spans="1:12" s="8" customFormat="1" ht="19.5" customHeight="1" x14ac:dyDescent="0.2">
      <c r="A107" s="3">
        <f>IFERROR(VLOOKUP(B107,'[1]DADOS (OCULTAR)'!$Q$3:$S$133,3,0),"")</f>
        <v>9767633000870</v>
      </c>
      <c r="B107" s="4" t="str">
        <f>'[1]TCE - ANEXO IV - Preencher'!C116</f>
        <v>UPA TORRÕES - C.G 009/2022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46705567000164</v>
      </c>
      <c r="E107" s="5" t="str">
        <f>'[1]TCE - ANEXO IV - Preencher'!G116</f>
        <v>RESFISIO FISIOTERAPIA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125</v>
      </c>
      <c r="I107" s="6">
        <f>IF('[1]TCE - ANEXO IV - Preencher'!K116="","",'[1]TCE - ANEXO IV - Preencher'!K116)</f>
        <v>45295</v>
      </c>
      <c r="J107" s="5" t="str">
        <f>'[1]TCE - ANEXO IV - Preencher'!L116</f>
        <v>VDPXFMUA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22296</v>
      </c>
    </row>
    <row r="108" spans="1:12" s="8" customFormat="1" ht="19.5" customHeight="1" x14ac:dyDescent="0.2">
      <c r="A108" s="3">
        <f>IFERROR(VLOOKUP(B108,'[1]DADOS (OCULTAR)'!$Q$3:$S$133,3,0),"")</f>
        <v>9767633000870</v>
      </c>
      <c r="B108" s="4" t="str">
        <f>'[1]TCE - ANEXO IV - Preencher'!C117</f>
        <v>UPA TORRÕES - C.G 009/2022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35369111000154</v>
      </c>
      <c r="E108" s="5" t="str">
        <f>'[1]TCE - ANEXO IV - Preencher'!G117</f>
        <v>ASSOCIAÇÃO ADOLFO LUTZ DE PESQUISAS E DIAGNOSTICOS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20</v>
      </c>
      <c r="I108" s="6">
        <f>IF('[1]TCE - ANEXO IV - Preencher'!K117="","",'[1]TCE - ANEXO IV - Preencher'!K117)</f>
        <v>45293</v>
      </c>
      <c r="J108" s="5" t="str">
        <f>'[1]TCE - ANEXO IV - Preencher'!L117</f>
        <v>RVTLNFLW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36000</v>
      </c>
    </row>
    <row r="109" spans="1:12" s="8" customFormat="1" ht="19.5" customHeight="1" x14ac:dyDescent="0.2">
      <c r="A109" s="3">
        <f>IFERROR(VLOOKUP(B109,'[1]DADOS (OCULTAR)'!$Q$3:$S$133,3,0),"")</f>
        <v>9767633000870</v>
      </c>
      <c r="B109" s="4" t="str">
        <f>'[1]TCE - ANEXO IV - Preencher'!C118</f>
        <v>UPA TORRÕES - C.G 009/2022</v>
      </c>
      <c r="C109" s="4" t="str">
        <f>'[1]TCE - ANEXO IV - Preencher'!E118</f>
        <v>5.8 - Locação de Veículos Automotores</v>
      </c>
      <c r="D109" s="3">
        <f>'[1]TCE - ANEXO IV - Preencher'!F118</f>
        <v>29932922000119</v>
      </c>
      <c r="E109" s="5" t="str">
        <f>'[1]TCE - ANEXO IV - Preencher'!G118</f>
        <v>MEDLIFE LOCAÇÃO DE MAQUINAS E EQUIPAMENTOS LTDA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749</v>
      </c>
      <c r="I109" s="6">
        <f>IF('[1]TCE - ANEXO IV - Preencher'!K118="","",'[1]TCE - ANEXO IV - Preencher'!K118)</f>
        <v>45292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14000</v>
      </c>
    </row>
    <row r="110" spans="1:12" s="8" customFormat="1" ht="19.5" customHeight="1" x14ac:dyDescent="0.2">
      <c r="A110" s="3">
        <f>IFERROR(VLOOKUP(B110,'[1]DADOS (OCULTAR)'!$Q$3:$S$133,3,0),"")</f>
        <v>9767633000870</v>
      </c>
      <c r="B110" s="4" t="str">
        <f>'[1]TCE - ANEXO IV - Preencher'!C119</f>
        <v>UPA TORRÕES - C.G 009/2022</v>
      </c>
      <c r="C110" s="4" t="str">
        <f>'[1]TCE - ANEXO IV - Preencher'!E119</f>
        <v>5.15 - Serviços Domésticos</v>
      </c>
      <c r="D110" s="3">
        <f>'[1]TCE - ANEXO IV - Preencher'!F119</f>
        <v>31675417000188</v>
      </c>
      <c r="E110" s="5" t="str">
        <f>'[1]TCE - ANEXO IV - Preencher'!G119</f>
        <v>LAVECLIN LAVANDERIA HOSPITALAR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624</v>
      </c>
      <c r="I110" s="6">
        <f>IF('[1]TCE - ANEXO IV - Preencher'!K119="","",'[1]TCE - ANEXO IV - Preencher'!K119)</f>
        <v>45293</v>
      </c>
      <c r="J110" s="5" t="str">
        <f>'[1]TCE - ANEXO IV - Preencher'!L119</f>
        <v>CQPT82436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2694.78</v>
      </c>
    </row>
    <row r="111" spans="1:12" s="8" customFormat="1" ht="19.5" customHeight="1" x14ac:dyDescent="0.2">
      <c r="A111" s="3">
        <f>IFERROR(VLOOKUP(B111,'[1]DADOS (OCULTAR)'!$Q$3:$S$133,3,0),"")</f>
        <v>9767633000870</v>
      </c>
      <c r="B111" s="4" t="str">
        <f>'[1]TCE - ANEXO IV - Preencher'!C120</f>
        <v>UPA TORRÕES - C.G 009/2022</v>
      </c>
      <c r="C111" s="4" t="str">
        <f>'[1]TCE - ANEXO IV - Preencher'!E120</f>
        <v>5.10 - Detetização/Tratamento de Resíduos e Afins</v>
      </c>
      <c r="D111" s="3">
        <f>'[1]TCE - ANEXO IV - Preencher'!F120</f>
        <v>26893667000154</v>
      </c>
      <c r="E111" s="5" t="str">
        <f>'[1]TCE - ANEXO IV - Preencher'!G120</f>
        <v xml:space="preserve">AMBIPAR HEALTH WASTE SERVICES S.A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36373</v>
      </c>
      <c r="I111" s="6">
        <f>IF('[1]TCE - ANEXO IV - Preencher'!K120="","",'[1]TCE - ANEXO IV - Preencher'!K120)</f>
        <v>45295</v>
      </c>
      <c r="J111" s="5" t="str">
        <f>'[1]TCE - ANEXO IV - Preencher'!L120</f>
        <v>6ELITMAD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2937.54</v>
      </c>
    </row>
    <row r="112" spans="1:12" s="8" customFormat="1" ht="19.5" customHeight="1" x14ac:dyDescent="0.2">
      <c r="A112" s="3">
        <f>IFERROR(VLOOKUP(B112,'[1]DADOS (OCULTAR)'!$Q$3:$S$133,3,0),"")</f>
        <v>9767633000870</v>
      </c>
      <c r="B112" s="4" t="str">
        <f>'[1]TCE - ANEXO IV - Preencher'!C121</f>
        <v>UPA TORRÕES - C.G 009/2022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3613658000167</v>
      </c>
      <c r="E112" s="5" t="str">
        <f>'[1]TCE - ANEXO IV - Preencher'!G121</f>
        <v>SEQUENCE INFORMATICA LTDA EPP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25123</v>
      </c>
      <c r="I112" s="6">
        <f>IF('[1]TCE - ANEXO IV - Preencher'!K121="","",'[1]TCE - ANEXO IV - Preencher'!K121)</f>
        <v>45316</v>
      </c>
      <c r="J112" s="5" t="str">
        <f>'[1]TCE - ANEXO IV - Preencher'!L121</f>
        <v>KXGYEMLW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795.34</v>
      </c>
    </row>
    <row r="113" spans="1:12" s="8" customFormat="1" ht="19.5" customHeight="1" x14ac:dyDescent="0.2">
      <c r="A113" s="3">
        <f>IFERROR(VLOOKUP(B113,'[1]DADOS (OCULTAR)'!$Q$3:$S$133,3,0),"")</f>
        <v>9767633000870</v>
      </c>
      <c r="B113" s="4" t="str">
        <f>'[1]TCE - ANEXO IV - Preencher'!C122</f>
        <v>UPA TORRÕES - C.G 009/2022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3423683000188</v>
      </c>
      <c r="E113" s="5" t="str">
        <f>'[1]TCE - ANEXO IV - Preencher'!G122</f>
        <v xml:space="preserve">ADELTEC INFORMATICA E TECNOLOGIA LTDA ME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18795</v>
      </c>
      <c r="I113" s="6">
        <f>IF('[1]TCE - ANEXO IV - Preencher'!K122="","",'[1]TCE - ANEXO IV - Preencher'!K122)</f>
        <v>45252</v>
      </c>
      <c r="J113" s="5" t="str">
        <f>'[1]TCE - ANEXO IV - Preencher'!L122</f>
        <v>TKBZ96247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313.95</v>
      </c>
    </row>
    <row r="114" spans="1:12" s="8" customFormat="1" ht="19.5" customHeight="1" x14ac:dyDescent="0.2">
      <c r="A114" s="3">
        <f>IFERROR(VLOOKUP(B114,'[1]DADOS (OCULTAR)'!$Q$3:$S$133,3,0),"")</f>
        <v>9767633000870</v>
      </c>
      <c r="B114" s="4" t="str">
        <f>'[1]TCE - ANEXO IV - Preencher'!C123</f>
        <v>UPA TORRÕES - C.G 009/2022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112596</v>
      </c>
      <c r="I114" s="6">
        <f>IF('[1]TCE - ANEXO IV - Preencher'!K123="","",'[1]TCE - ANEXO IV - Preencher'!K123)</f>
        <v>45293</v>
      </c>
      <c r="J114" s="5" t="str">
        <f>'[1]TCE - ANEXO IV - Preencher'!L123</f>
        <v>3ZTRHTYH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 x14ac:dyDescent="0.2">
      <c r="A115" s="3">
        <f>IFERROR(VLOOKUP(B115,'[1]DADOS (OCULTAR)'!$Q$3:$S$133,3,0),"")</f>
        <v>9767633000870</v>
      </c>
      <c r="B115" s="4" t="str">
        <f>'[1]TCE - ANEXO IV - Preencher'!C124</f>
        <v>UPA TORRÕES - C.G 009/2022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92306257000780</v>
      </c>
      <c r="E115" s="5" t="str">
        <f>'[1]TCE - ANEXO IV - Preencher'!G124</f>
        <v>MV INFORMATICA NORDESTE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67350</v>
      </c>
      <c r="I115" s="6">
        <f>IF('[1]TCE - ANEXO IV - Preencher'!K124="","",'[1]TCE - ANEXO IV - Preencher'!K124)</f>
        <v>45297</v>
      </c>
      <c r="J115" s="5" t="str">
        <f>'[1]TCE - ANEXO IV - Preencher'!L124</f>
        <v>YSAFFTJD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11831.85</v>
      </c>
    </row>
    <row r="116" spans="1:12" s="8" customFormat="1" ht="19.5" customHeight="1" x14ac:dyDescent="0.2">
      <c r="A116" s="3">
        <f>IFERROR(VLOOKUP(B116,'[1]DADOS (OCULTAR)'!$Q$3:$S$133,3,0),"")</f>
        <v>9767633000870</v>
      </c>
      <c r="B116" s="4" t="str">
        <f>'[1]TCE - ANEXO IV - Preencher'!C125</f>
        <v>UPA TORRÕES - C.G 009/2022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6312868000103</v>
      </c>
      <c r="E116" s="5" t="str">
        <f>'[1]TCE - ANEXO IV - Preencher'!G125</f>
        <v>TASCOM INFORMATICA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1125</v>
      </c>
      <c r="I116" s="6">
        <f>IF('[1]TCE - ANEXO IV - Preencher'!K125="","",'[1]TCE - ANEXO IV - Preencher'!K125)</f>
        <v>45293</v>
      </c>
      <c r="J116" s="5" t="str">
        <f>'[1]TCE - ANEXO IV - Preencher'!L125</f>
        <v>FDNC11981</v>
      </c>
      <c r="K116" s="5" t="str">
        <f>IF(F116="B",LEFT('[1]TCE - ANEXO IV - Preencher'!M125,2),IF(F116="S",LEFT('[1]TCE - ANEXO IV - Preencher'!M125,7),IF('[1]TCE - ANEXO IV - Preencher'!H125="","")))</f>
        <v>2610707</v>
      </c>
      <c r="L116" s="7">
        <f>'[1]TCE - ANEXO IV - Preencher'!N125</f>
        <v>1434.31</v>
      </c>
    </row>
    <row r="117" spans="1:12" s="8" customFormat="1" ht="19.5" customHeight="1" x14ac:dyDescent="0.2">
      <c r="A117" s="3">
        <f>IFERROR(VLOOKUP(B117,'[1]DADOS (OCULTAR)'!$Q$3:$S$133,3,0),"")</f>
        <v>9767633000870</v>
      </c>
      <c r="B117" s="4" t="str">
        <f>'[1]TCE - ANEXO IV - Preencher'!C126</f>
        <v>UPA TORRÕES - C.G 009/2022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23412408000176</v>
      </c>
      <c r="E117" s="5" t="str">
        <f>'[1]TCE - ANEXO IV - Preencher'!G126</f>
        <v xml:space="preserve">WEK TECHNOLOGY IN BUSINESS LTDA ME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9891</v>
      </c>
      <c r="I117" s="6">
        <f>IF('[1]TCE - ANEXO IV - Preencher'!K126="","",'[1]TCE - ANEXO IV - Preencher'!K126)</f>
        <v>45300</v>
      </c>
      <c r="J117" s="5" t="str">
        <f>'[1]TCE - ANEXO IV - Preencher'!L126</f>
        <v>A3336C9719BE7F6CB06E85FFC7D02F02</v>
      </c>
      <c r="K117" s="5" t="str">
        <f>IF(F117="B",LEFT('[1]TCE - ANEXO IV - Preencher'!M126,2),IF(F117="S",LEFT('[1]TCE - ANEXO IV - Preencher'!M126,7),IF('[1]TCE - ANEXO IV - Preencher'!H126="","")))</f>
        <v>4209102</v>
      </c>
      <c r="L117" s="7">
        <f>'[1]TCE - ANEXO IV - Preencher'!N126</f>
        <v>197.04</v>
      </c>
    </row>
    <row r="118" spans="1:12" s="8" customFormat="1" ht="19.5" customHeight="1" x14ac:dyDescent="0.2">
      <c r="A118" s="3">
        <f>IFERROR(VLOOKUP(B118,'[1]DADOS (OCULTAR)'!$Q$3:$S$133,3,0),"")</f>
        <v>9767633000870</v>
      </c>
      <c r="B118" s="4" t="str">
        <f>'[1]TCE - ANEXO IV - Preencher'!C127</f>
        <v>UPA TORRÕES - C.G 009/2022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23412408000176</v>
      </c>
      <c r="E118" s="5" t="str">
        <f>'[1]TCE - ANEXO IV - Preencher'!G127</f>
        <v xml:space="preserve">WEK TECHNOLOGY IN BUSINESS LTDA ME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9682</v>
      </c>
      <c r="I118" s="6">
        <f>IF('[1]TCE - ANEXO IV - Preencher'!K127="","",'[1]TCE - ANEXO IV - Preencher'!K127)</f>
        <v>45295</v>
      </c>
      <c r="J118" s="5" t="str">
        <f>'[1]TCE - ANEXO IV - Preencher'!L127</f>
        <v>18A55516432246545844342BFA02DB21</v>
      </c>
      <c r="K118" s="5" t="str">
        <f>IF(F118="B",LEFT('[1]TCE - ANEXO IV - Preencher'!M127,2),IF(F118="S",LEFT('[1]TCE - ANEXO IV - Preencher'!M127,7),IF('[1]TCE - ANEXO IV - Preencher'!H127="","")))</f>
        <v>4209102</v>
      </c>
      <c r="L118" s="7">
        <f>'[1]TCE - ANEXO IV - Preencher'!N127</f>
        <v>1080</v>
      </c>
    </row>
    <row r="119" spans="1:12" s="8" customFormat="1" ht="19.5" customHeight="1" x14ac:dyDescent="0.2">
      <c r="A119" s="3">
        <f>IFERROR(VLOOKUP(B119,'[1]DADOS (OCULTAR)'!$Q$3:$S$133,3,0),"")</f>
        <v>9767633000870</v>
      </c>
      <c r="B119" s="4" t="str">
        <f>'[1]TCE - ANEXO IV - Preencher'!C128</f>
        <v>UPA TORRÕES - C.G 009/2022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4069709000102</v>
      </c>
      <c r="E119" s="5" t="str">
        <f>'[1]TCE - ANEXO IV - Preencher'!G128</f>
        <v>BIONEXO S.A .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416258</v>
      </c>
      <c r="I119" s="6">
        <f>IF('[1]TCE - ANEXO IV - Preencher'!K128="","",'[1]TCE - ANEXO IV - Preencher'!K128)</f>
        <v>45261</v>
      </c>
      <c r="J119" s="5" t="str">
        <f>'[1]TCE - ANEXO IV - Preencher'!L128</f>
        <v>LZUWPVZD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900</v>
      </c>
    </row>
    <row r="120" spans="1:12" s="8" customFormat="1" ht="19.5" customHeight="1" x14ac:dyDescent="0.2">
      <c r="A120" s="3">
        <f>IFERROR(VLOOKUP(B120,'[1]DADOS (OCULTAR)'!$Q$3:$S$133,3,0),"")</f>
        <v>9767633000870</v>
      </c>
      <c r="B120" s="4" t="str">
        <f>'[1]TCE - ANEXO IV - Preencher'!C129</f>
        <v>UPA TORRÕES - C.G 009/2022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10891998000115</v>
      </c>
      <c r="E120" s="5" t="str">
        <f>'[1]TCE - ANEXO IV - Preencher'!G129</f>
        <v>ADVISERSIT SERVIÇOS EM INFORMATICA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1019</v>
      </c>
      <c r="I120" s="6">
        <f>IF('[1]TCE - ANEXO IV - Preencher'!K129="","",'[1]TCE - ANEXO IV - Preencher'!K129)</f>
        <v>45293</v>
      </c>
      <c r="J120" s="5" t="str">
        <f>'[1]TCE - ANEXO IV - Preencher'!L129</f>
        <v>JISJ81898</v>
      </c>
      <c r="K120" s="5" t="str">
        <f>IF(F120="B",LEFT('[1]TCE - ANEXO IV - Preencher'!M129,2),IF(F120="S",LEFT('[1]TCE - ANEXO IV - Preencher'!M129,7),IF('[1]TCE - ANEXO IV - Preencher'!H129="","")))</f>
        <v>2610707</v>
      </c>
      <c r="L120" s="7">
        <f>'[1]TCE - ANEXO IV - Preencher'!N129</f>
        <v>1200</v>
      </c>
    </row>
    <row r="121" spans="1:12" s="8" customFormat="1" ht="19.5" customHeight="1" x14ac:dyDescent="0.2">
      <c r="A121" s="3">
        <f>IFERROR(VLOOKUP(B121,'[1]DADOS (OCULTAR)'!$Q$3:$S$133,3,0),"")</f>
        <v>9767633000870</v>
      </c>
      <c r="B121" s="4" t="str">
        <f>'[1]TCE - ANEXO IV - Preencher'!C130</f>
        <v>UPA TORRÕES - C.G 009/2022</v>
      </c>
      <c r="C121" s="4" t="str">
        <f>'[1]TCE - ANEXO IV - Preencher'!E130</f>
        <v>5.22 - Vigilância Ostensiva / Monitorada</v>
      </c>
      <c r="D121" s="3">
        <f>'[1]TCE - ANEXO IV - Preencher'!F130</f>
        <v>7360290000123</v>
      </c>
      <c r="E121" s="5" t="str">
        <f>'[1]TCE - ANEXO IV - Preencher'!G130</f>
        <v>SERVAL SERVIÇOS E LIMPEZA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51959</v>
      </c>
      <c r="I121" s="6">
        <f>IF('[1]TCE - ANEXO IV - Preencher'!K130="","",'[1]TCE - ANEXO IV - Preencher'!K130)</f>
        <v>45294</v>
      </c>
      <c r="J121" s="5" t="str">
        <f>'[1]TCE - ANEXO IV - Preencher'!L130</f>
        <v>603572376</v>
      </c>
      <c r="K121" s="5" t="str">
        <f>IF(F121="B",LEFT('[1]TCE - ANEXO IV - Preencher'!M130,2),IF(F121="S",LEFT('[1]TCE - ANEXO IV - Preencher'!M130,7),IF('[1]TCE - ANEXO IV - Preencher'!H130="","")))</f>
        <v>2304400</v>
      </c>
      <c r="L121" s="7">
        <f>'[1]TCE - ANEXO IV - Preencher'!N130</f>
        <v>32752.52</v>
      </c>
    </row>
    <row r="122" spans="1:12" s="8" customFormat="1" ht="19.5" customHeight="1" x14ac:dyDescent="0.2">
      <c r="A122" s="3">
        <f>IFERROR(VLOOKUP(B122,'[1]DADOS (OCULTAR)'!$Q$3:$S$133,3,0),"")</f>
        <v>9767633000870</v>
      </c>
      <c r="B122" s="4" t="str">
        <f>'[1]TCE - ANEXO IV - Preencher'!C131</f>
        <v>UPA TORRÕES - C.G 009/2022</v>
      </c>
      <c r="C122" s="4" t="str">
        <f>'[1]TCE - ANEXO IV - Preencher'!E131</f>
        <v>5.22 - Vigilância Ostensiva / Monitorada</v>
      </c>
      <c r="D122" s="3">
        <f>'[1]TCE - ANEXO IV - Preencher'!F131</f>
        <v>11572781000105</v>
      </c>
      <c r="E122" s="5" t="str">
        <f>'[1]TCE - ANEXO IV - Preencher'!G131</f>
        <v>SOSERVI VIGILANCIA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9668</v>
      </c>
      <c r="I122" s="6">
        <f>IF('[1]TCE - ANEXO IV - Preencher'!K131="","",'[1]TCE - ANEXO IV - Preencher'!K131)</f>
        <v>45279</v>
      </c>
      <c r="J122" s="5" t="str">
        <f>'[1]TCE - ANEXO IV - Preencher'!L131</f>
        <v>LGSW05014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21490.66</v>
      </c>
    </row>
    <row r="123" spans="1:12" s="8" customFormat="1" ht="19.5" customHeight="1" x14ac:dyDescent="0.2">
      <c r="A123" s="3">
        <f>IFERROR(VLOOKUP(B123,'[1]DADOS (OCULTAR)'!$Q$3:$S$133,3,0),"")</f>
        <v>9767633000870</v>
      </c>
      <c r="B123" s="4" t="str">
        <f>'[1]TCE - ANEXO IV - Preencher'!C132</f>
        <v>UPA TORRÕES - C.G 009/2022</v>
      </c>
      <c r="C123" s="4" t="str">
        <f>'[1]TCE - ANEXO IV - Preencher'!E132</f>
        <v>5.10 - Detetização/Tratamento de Resíduos e Afins</v>
      </c>
      <c r="D123" s="3">
        <f>'[1]TCE - ANEXO IV - Preencher'!F132</f>
        <v>35474980000149</v>
      </c>
      <c r="E123" s="5" t="str">
        <f>'[1]TCE - ANEXO IV - Preencher'!G132</f>
        <v xml:space="preserve">LIMPSERVICE LTDA ME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5125</v>
      </c>
      <c r="I123" s="6">
        <f>IF('[1]TCE - ANEXO IV - Preencher'!K132="","",'[1]TCE - ANEXO IV - Preencher'!K132)</f>
        <v>45264</v>
      </c>
      <c r="J123" s="5" t="str">
        <f>'[1]TCE - ANEXO IV - Preencher'!L132</f>
        <v>ETJW07383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342.51</v>
      </c>
    </row>
    <row r="124" spans="1:12" s="8" customFormat="1" ht="19.5" customHeight="1" x14ac:dyDescent="0.2">
      <c r="A124" s="3">
        <f>IFERROR(VLOOKUP(B124,'[1]DADOS (OCULTAR)'!$Q$3:$S$133,3,0),"")</f>
        <v>9767633000870</v>
      </c>
      <c r="B124" s="4" t="str">
        <f>'[1]TCE - ANEXO IV - Preencher'!C133</f>
        <v>UPA TORRÕES - C.G 009/2022</v>
      </c>
      <c r="C124" s="4" t="str">
        <f>'[1]TCE - ANEXO IV - Preencher'!E133</f>
        <v>5.23 - Limpeza e Conservação</v>
      </c>
      <c r="D124" s="3">
        <f>'[1]TCE - ANEXO IV - Preencher'!F133</f>
        <v>9863853000121</v>
      </c>
      <c r="E124" s="5" t="str">
        <f>'[1]TCE - ANEXO IV - Preencher'!G133</f>
        <v>SOSERVI - SOCIEDADE DE SERVIÇOS GERAIS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74181</v>
      </c>
      <c r="I124" s="6">
        <f>IF('[1]TCE - ANEXO IV - Preencher'!K133="","",'[1]TCE - ANEXO IV - Preencher'!K133)</f>
        <v>45264</v>
      </c>
      <c r="J124" s="5" t="str">
        <f>'[1]TCE - ANEXO IV - Preencher'!L133</f>
        <v>HTOJ24190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49845.34</v>
      </c>
    </row>
    <row r="125" spans="1:12" s="8" customFormat="1" ht="19.5" customHeight="1" x14ac:dyDescent="0.2">
      <c r="A125" s="3">
        <f>IFERROR(VLOOKUP(B125,'[1]DADOS (OCULTAR)'!$Q$3:$S$133,3,0),"")</f>
        <v>9767633000870</v>
      </c>
      <c r="B125" s="4" t="str">
        <f>'[1]TCE - ANEXO IV - Preencher'!C134</f>
        <v>UPA TORRÕES - C.G 009/2022</v>
      </c>
      <c r="C125" s="4" t="str">
        <f>'[1]TCE - ANEXO IV - Preencher'!E134</f>
        <v>5.99 - Outros Serviços de Terceiros Pessoa Jurídica</v>
      </c>
      <c r="D125" s="3">
        <f>'[1]TCE - ANEXO IV - Preencher'!F134</f>
        <v>35343136000189</v>
      </c>
      <c r="E125" s="5" t="str">
        <f>'[1]TCE - ANEXO IV - Preencher'!G134</f>
        <v>EMBRAESTER - EMPRESA BRASILEIRA DE ESTERILIZAÇÕES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12719</v>
      </c>
      <c r="I125" s="6">
        <f>IF('[1]TCE - ANEXO IV - Preencher'!K134="","",'[1]TCE - ANEXO IV - Preencher'!K134)</f>
        <v>45293</v>
      </c>
      <c r="J125" s="5" t="str">
        <f>'[1]TCE - ANEXO IV - Preencher'!L134</f>
        <v>HXMH4KNN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8880.2999999999993</v>
      </c>
    </row>
    <row r="126" spans="1:12" s="8" customFormat="1" ht="19.5" customHeight="1" x14ac:dyDescent="0.2">
      <c r="A126" s="3">
        <f>IFERROR(VLOOKUP(B126,'[1]DADOS (OCULTAR)'!$Q$3:$S$133,3,0),"")</f>
        <v>9767633000870</v>
      </c>
      <c r="B126" s="4" t="str">
        <f>'[1]TCE - ANEXO IV - Preencher'!C135</f>
        <v>UPA TORRÕES - C.G 009/2022</v>
      </c>
      <c r="C126" s="4" t="str">
        <f>'[1]TCE - ANEXO IV - Preencher'!E135</f>
        <v>5.99 - Outros Serviços de Terceiros Pessoa Jurídica</v>
      </c>
      <c r="D126" s="3">
        <f>'[1]TCE - ANEXO IV - Preencher'!F135</f>
        <v>45671533000133</v>
      </c>
      <c r="E126" s="5" t="str">
        <f>'[1]TCE - ANEXO IV - Preencher'!G135</f>
        <v xml:space="preserve">VITORINO E MAIA ADVOGADOS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228</v>
      </c>
      <c r="I126" s="6">
        <f>IF('[1]TCE - ANEXO IV - Preencher'!K135="","",'[1]TCE - ANEXO IV - Preencher'!K135)</f>
        <v>45293</v>
      </c>
      <c r="J126" s="5" t="str">
        <f>'[1]TCE - ANEXO IV - Preencher'!L135</f>
        <v>VLWUJD13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2233.5100000000002</v>
      </c>
    </row>
    <row r="127" spans="1:12" s="8" customFormat="1" ht="19.5" customHeight="1" x14ac:dyDescent="0.2">
      <c r="A127" s="3">
        <f>IFERROR(VLOOKUP(B127,'[1]DADOS (OCULTAR)'!$Q$3:$S$133,3,0),"")</f>
        <v>9767633000870</v>
      </c>
      <c r="B127" s="4" t="str">
        <f>'[1]TCE - ANEXO IV - Preencher'!C136</f>
        <v>UPA TORRÕES - C.G 009/2022</v>
      </c>
      <c r="C127" s="4" t="str">
        <f>'[1]TCE - ANEXO IV - Preencher'!E136</f>
        <v>5.99 - Outros Serviços de Terceiros Pessoa Jurídica</v>
      </c>
      <c r="D127" s="3">
        <f>'[1]TCE - ANEXO IV - Preencher'!F136</f>
        <v>21794062000192</v>
      </c>
      <c r="E127" s="5" t="str">
        <f>'[1]TCE - ANEXO IV - Preencher'!G136</f>
        <v>ASOS OCUPACIONAL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703</v>
      </c>
      <c r="I127" s="6">
        <f>IF('[1]TCE - ANEXO IV - Preencher'!K136="","",'[1]TCE - ANEXO IV - Preencher'!K136)</f>
        <v>45293</v>
      </c>
      <c r="J127" s="5" t="str">
        <f>'[1]TCE - ANEXO IV - Preencher'!L136</f>
        <v>MFBT95233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3200</v>
      </c>
    </row>
    <row r="128" spans="1:12" s="8" customFormat="1" ht="19.5" customHeight="1" x14ac:dyDescent="0.2">
      <c r="A128" s="3">
        <f>IFERROR(VLOOKUP(B128,'[1]DADOS (OCULTAR)'!$Q$3:$S$133,3,0),"")</f>
        <v>9767633000870</v>
      </c>
      <c r="B128" s="4" t="str">
        <f>'[1]TCE - ANEXO IV - Preencher'!C137</f>
        <v>UPA TORRÕES - C.G 009/2022</v>
      </c>
      <c r="C128" s="4" t="str">
        <f>'[1]TCE - ANEXO IV - Preencher'!E137</f>
        <v>5.99 - Outros Serviços de Terceiros Pessoa Jurídica</v>
      </c>
      <c r="D128" s="3">
        <f>'[1]TCE - ANEXO IV - Preencher'!F137</f>
        <v>7523792000128</v>
      </c>
      <c r="E128" s="5" t="str">
        <f>'[1]TCE - ANEXO IV - Preencher'!G137</f>
        <v xml:space="preserve">FARIAS &amp; ROCHA - ADVOCACIA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1166</v>
      </c>
      <c r="I128" s="6">
        <f>IF('[1]TCE - ANEXO IV - Preencher'!K137="","",'[1]TCE - ANEXO IV - Preencher'!K137)</f>
        <v>45293</v>
      </c>
      <c r="J128" s="5" t="str">
        <f>'[1]TCE - ANEXO IV - Preencher'!L137</f>
        <v>BFNYUAUI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2233.5100000000002</v>
      </c>
    </row>
    <row r="129" spans="1:12" s="8" customFormat="1" ht="19.5" customHeight="1" x14ac:dyDescent="0.2">
      <c r="A129" s="3">
        <f>IFERROR(VLOOKUP(B129,'[1]DADOS (OCULTAR)'!$Q$3:$S$133,3,0),"")</f>
        <v>9767633000870</v>
      </c>
      <c r="B129" s="4" t="str">
        <f>'[1]TCE - ANEXO IV - Preencher'!C138</f>
        <v>UPA TORRÕES - C.G 009/2022</v>
      </c>
      <c r="C129" s="4" t="str">
        <f>'[1]TCE - ANEXO IV - Preencher'!E138</f>
        <v>5.99 - Outros Serviços de Terceiros Pessoa Jurídica</v>
      </c>
      <c r="D129" s="3">
        <f>'[1]TCE - ANEXO IV - Preencher'!F138</f>
        <v>19786063000143</v>
      </c>
      <c r="E129" s="5" t="str">
        <f>'[1]TCE - ANEXO IV - Preencher'!G138</f>
        <v xml:space="preserve">MARINHO E CASTRO SERVIÇOS LTDA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5821</v>
      </c>
      <c r="I129" s="6">
        <f>IF('[1]TCE - ANEXO IV - Preencher'!K138="","",'[1]TCE - ANEXO IV - Preencher'!K138)</f>
        <v>45280</v>
      </c>
      <c r="J129" s="5" t="str">
        <f>'[1]TCE - ANEXO IV - Preencher'!L138</f>
        <v>IMVC5HZR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4100</v>
      </c>
    </row>
    <row r="130" spans="1:12" s="8" customFormat="1" ht="19.5" customHeight="1" x14ac:dyDescent="0.2">
      <c r="A130" s="3">
        <f>IFERROR(VLOOKUP(B130,'[1]DADOS (OCULTAR)'!$Q$3:$S$133,3,0),"")</f>
        <v>9767633000870</v>
      </c>
      <c r="B130" s="4" t="str">
        <f>'[1]TCE - ANEXO IV - Preencher'!C139</f>
        <v>UPA TORRÕES - C.G 009/2022</v>
      </c>
      <c r="C130" s="4" t="str">
        <f>'[1]TCE - ANEXO IV - Preencher'!E139</f>
        <v>5.99 - Outros Serviços de Terceiros Pessoa Jurídica</v>
      </c>
      <c r="D130" s="3">
        <f>'[1]TCE - ANEXO IV - Preencher'!F139</f>
        <v>10816775000274</v>
      </c>
      <c r="E130" s="5" t="str">
        <f>'[1]TCE - ANEXO IV - Preencher'!G139</f>
        <v xml:space="preserve">INSPETORIA SALESIANA DO NORDESTE DO BRASIL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19203</v>
      </c>
      <c r="I130" s="6">
        <f>IF('[1]TCE - ANEXO IV - Preencher'!K139="","",'[1]TCE - ANEXO IV - Preencher'!K139)</f>
        <v>45264</v>
      </c>
      <c r="J130" s="5" t="str">
        <f>'[1]TCE - ANEXO IV - Preencher'!L139</f>
        <v>KLNBKHF8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330</v>
      </c>
    </row>
    <row r="131" spans="1:12" s="8" customFormat="1" ht="19.5" customHeight="1" x14ac:dyDescent="0.2">
      <c r="A131" s="3">
        <f>IFERROR(VLOOKUP(B131,'[1]DADOS (OCULTAR)'!$Q$3:$S$133,3,0),"")</f>
        <v>9767633000870</v>
      </c>
      <c r="B131" s="4" t="str">
        <f>'[1]TCE - ANEXO IV - Preencher'!C140</f>
        <v>UPA TORRÕES - C.G 009/2022</v>
      </c>
      <c r="C131" s="4" t="str">
        <f>'[1]TCE - ANEXO IV - Preencher'!E140</f>
        <v>5.99 - Outros Serviços de Terceiros Pessoa Jurídica</v>
      </c>
      <c r="D131" s="3">
        <f>'[1]TCE - ANEXO IV - Preencher'!F140</f>
        <v>8654123000158</v>
      </c>
      <c r="E131" s="5" t="str">
        <f>'[1]TCE - ANEXO IV - Preencher'!G140</f>
        <v>AUDISA - AUDITORES ASSOCIADOS S/S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021527</v>
      </c>
      <c r="I131" s="6">
        <f>IF('[1]TCE - ANEXO IV - Preencher'!K140="","",'[1]TCE - ANEXO IV - Preencher'!K140)</f>
        <v>45261</v>
      </c>
      <c r="J131" s="5" t="str">
        <f>'[1]TCE - ANEXO IV - Preencher'!L140</f>
        <v>409Q994363135180299Y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962.38</v>
      </c>
    </row>
    <row r="132" spans="1:12" s="8" customFormat="1" ht="19.5" customHeight="1" x14ac:dyDescent="0.2">
      <c r="A132" s="3">
        <f>IFERROR(VLOOKUP(B132,'[1]DADOS (OCULTAR)'!$Q$3:$S$133,3,0),"")</f>
        <v>9767633000870</v>
      </c>
      <c r="B132" s="4" t="str">
        <f>'[1]TCE - ANEXO IV - Preencher'!C141</f>
        <v>UPA TORRÕES - C.G 009/2022</v>
      </c>
      <c r="C132" s="4" t="str">
        <f>'[1]TCE - ANEXO IV - Preencher'!E141</f>
        <v>5.99 - Outros Serviços de Terceiros Pessoa Jurídica</v>
      </c>
      <c r="D132" s="3">
        <f>'[1]TCE - ANEXO IV - Preencher'!F141</f>
        <v>13409775000329</v>
      </c>
      <c r="E132" s="5" t="str">
        <f>'[1]TCE - ANEXO IV - Preencher'!G141</f>
        <v>LINUS LOG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2531</v>
      </c>
      <c r="I132" s="6">
        <f>IF('[1]TCE - ANEXO IV - Preencher'!K141="","",'[1]TCE - ANEXO IV - Preencher'!K141)</f>
        <v>45300</v>
      </c>
      <c r="J132" s="5" t="str">
        <f>'[1]TCE - ANEXO IV - Preencher'!L141</f>
        <v>QLNH53948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700</v>
      </c>
    </row>
    <row r="133" spans="1:12" s="8" customFormat="1" ht="19.5" customHeight="1" x14ac:dyDescent="0.2">
      <c r="A133" s="3">
        <f>IFERROR(VLOOKUP(B133,'[1]DADOS (OCULTAR)'!$Q$3:$S$133,3,0),"")</f>
        <v>9767633000870</v>
      </c>
      <c r="B133" s="4" t="str">
        <f>'[1]TCE - ANEXO IV - Preencher'!C142</f>
        <v>UPA TORRÕES - C.G 009/2022</v>
      </c>
      <c r="C133" s="4" t="str">
        <f>'[1]TCE - ANEXO IV - Preencher'!E142</f>
        <v>5.99 - Outros Serviços de Terceiros Pessoa Jurídica</v>
      </c>
      <c r="D133" s="3">
        <f>'[1]TCE - ANEXO IV - Preencher'!F142</f>
        <v>11735586000159</v>
      </c>
      <c r="E133" s="5" t="str">
        <f>'[1]TCE - ANEXO IV - Preencher'!G142</f>
        <v xml:space="preserve">FUNDAÇÃO DE APOIO AO DESENVOLVIMENTO DA UNIVERSIDADE FEDERAL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74599</v>
      </c>
      <c r="I133" s="6">
        <f>IF('[1]TCE - ANEXO IV - Preencher'!K142="","",'[1]TCE - ANEXO IV - Preencher'!K142)</f>
        <v>45282</v>
      </c>
      <c r="J133" s="5" t="str">
        <f>'[1]TCE - ANEXO IV - Preencher'!L142</f>
        <v>GVD3NKG9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1222.2</v>
      </c>
    </row>
    <row r="134" spans="1:12" s="8" customFormat="1" ht="19.5" customHeight="1" x14ac:dyDescent="0.2">
      <c r="A134" s="3">
        <f>IFERROR(VLOOKUP(B134,'[1]DADOS (OCULTAR)'!$Q$3:$S$133,3,0),"")</f>
        <v>9767633000870</v>
      </c>
      <c r="B134" s="4" t="str">
        <f>'[1]TCE - ANEXO IV - Preencher'!C143</f>
        <v>UPA TORRÕES - C.G 009/2022</v>
      </c>
      <c r="C134" s="4" t="str">
        <f>'[1]TCE - ANEXO IV - Preencher'!E143</f>
        <v>5.99 - Outros Serviços de Terceiros Pessoa Jurídica</v>
      </c>
      <c r="D134" s="3">
        <f>'[1]TCE - ANEXO IV - Preencher'!F143</f>
        <v>1699696000159</v>
      </c>
      <c r="E134" s="5" t="str">
        <f>'[1]TCE - ANEXO IV - Preencher'!G143</f>
        <v>QUALIAGUA LABORATORIO E SONSULTORIA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67967</v>
      </c>
      <c r="I134" s="6">
        <f>IF('[1]TCE - ANEXO IV - Preencher'!K143="","",'[1]TCE - ANEXO IV - Preencher'!K143)</f>
        <v>45293</v>
      </c>
      <c r="J134" s="5" t="str">
        <f>'[1]TCE - ANEXO IV - Preencher'!L143</f>
        <v>EK6WEJV4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257.70999999999998</v>
      </c>
    </row>
    <row r="135" spans="1:12" s="8" customFormat="1" ht="19.5" customHeight="1" x14ac:dyDescent="0.2">
      <c r="A135" s="3">
        <f>IFERROR(VLOOKUP(B135,'[1]DADOS (OCULTAR)'!$Q$3:$S$133,3,0),"")</f>
        <v>9767633000870</v>
      </c>
      <c r="B135" s="4" t="str">
        <f>'[1]TCE - ANEXO IV - Preencher'!C144</f>
        <v>UPA TORRÕES - C.G 009/2022</v>
      </c>
      <c r="C135" s="4" t="str">
        <f>'[1]TCE - ANEXO IV - Preencher'!E144</f>
        <v>5.99 - Outros Serviços de Terceiros Pessoa Jurídica</v>
      </c>
      <c r="D135" s="3">
        <f>'[1]TCE - ANEXO IV - Preencher'!F144</f>
        <v>41382855000101</v>
      </c>
      <c r="E135" s="5" t="str">
        <f>'[1]TCE - ANEXO IV - Preencher'!G144</f>
        <v xml:space="preserve">TAMYRES FERNANDA ALVES CHALEGRE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169</v>
      </c>
      <c r="I135" s="6">
        <f>IF('[1]TCE - ANEXO IV - Preencher'!K144="","",'[1]TCE - ANEXO IV - Preencher'!K144)</f>
        <v>45301</v>
      </c>
      <c r="J135" s="5" t="str">
        <f>'[1]TCE - ANEXO IV - Preencher'!L144</f>
        <v>LUHDDUR6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2500</v>
      </c>
    </row>
    <row r="136" spans="1:12" s="8" customFormat="1" ht="19.5" customHeight="1" x14ac:dyDescent="0.2">
      <c r="A136" s="3">
        <f>IFERROR(VLOOKUP(B136,'[1]DADOS (OCULTAR)'!$Q$3:$S$133,3,0),"")</f>
        <v>9767633000870</v>
      </c>
      <c r="B136" s="4" t="str">
        <f>'[1]TCE - ANEXO IV - Preencher'!C145</f>
        <v>UPA TORRÕES - C.G 009/2022</v>
      </c>
      <c r="C136" s="4" t="str">
        <f>'[1]TCE - ANEXO IV - Preencher'!E145</f>
        <v>5.99 - Outros Serviços de Terceiros Pessoa Jurídica</v>
      </c>
      <c r="D136" s="3">
        <f>'[1]TCE - ANEXO IV - Preencher'!F145</f>
        <v>5620302000267</v>
      </c>
      <c r="E136" s="5" t="str">
        <f>'[1]TCE - ANEXO IV - Preencher'!G145</f>
        <v>GREEN PAPER FREE SOLUÇÕES SEM PAPEL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6173</v>
      </c>
      <c r="I136" s="6">
        <f>IF('[1]TCE - ANEXO IV - Preencher'!K145="","",'[1]TCE - ANEXO IV - Preencher'!K145)</f>
        <v>45294</v>
      </c>
      <c r="J136" s="5" t="str">
        <f>'[1]TCE - ANEXO IV - Preencher'!L145</f>
        <v>WSG2A4DBA</v>
      </c>
      <c r="K136" s="5" t="str">
        <f>IF(F136="B",LEFT('[1]TCE - ANEXO IV - Preencher'!M145,2),IF(F136="S",LEFT('[1]TCE - ANEXO IV - Preencher'!M145,7),IF('[1]TCE - ANEXO IV - Preencher'!H145="","")))</f>
        <v>2602308</v>
      </c>
      <c r="L136" s="7">
        <f>'[1]TCE - ANEXO IV - Preencher'!N145</f>
        <v>3060</v>
      </c>
    </row>
    <row r="137" spans="1:12" s="8" customFormat="1" ht="19.5" customHeight="1" x14ac:dyDescent="0.2">
      <c r="A137" s="3">
        <f>IFERROR(VLOOKUP(B137,'[1]DADOS (OCULTAR)'!$Q$3:$S$133,3,0),"")</f>
        <v>9767633000870</v>
      </c>
      <c r="B137" s="4" t="str">
        <f>'[1]TCE - ANEXO IV - Preencher'!C146</f>
        <v>UPA TORRÕES - C.G 009/2022</v>
      </c>
      <c r="C137" s="4" t="str">
        <f>'[1]TCE - ANEXO IV - Preencher'!E146</f>
        <v>5.99 - Outros Serviços de Terceiros Pessoa Jurídica</v>
      </c>
      <c r="D137" s="3">
        <f>'[1]TCE - ANEXO IV - Preencher'!F146</f>
        <v>5620302000267</v>
      </c>
      <c r="E137" s="5" t="str">
        <f>'[1]TCE - ANEXO IV - Preencher'!G146</f>
        <v>GREEN PAPER FREE SOLUÇÕES SEM PAPEL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6174</v>
      </c>
      <c r="I137" s="6">
        <f>IF('[1]TCE - ANEXO IV - Preencher'!K146="","",'[1]TCE - ANEXO IV - Preencher'!K146)</f>
        <v>45294</v>
      </c>
      <c r="J137" s="5" t="str">
        <f>'[1]TCE - ANEXO IV - Preencher'!L146</f>
        <v>IT45PQM8H</v>
      </c>
      <c r="K137" s="5" t="str">
        <f>IF(F137="B",LEFT('[1]TCE - ANEXO IV - Preencher'!M146,2),IF(F137="S",LEFT('[1]TCE - ANEXO IV - Preencher'!M146,7),IF('[1]TCE - ANEXO IV - Preencher'!H146="","")))</f>
        <v>2602308</v>
      </c>
      <c r="L137" s="7">
        <f>'[1]TCE - ANEXO IV - Preencher'!N146</f>
        <v>2052.2399999999998</v>
      </c>
    </row>
    <row r="138" spans="1:12" s="8" customFormat="1" ht="19.5" customHeight="1" x14ac:dyDescent="0.2">
      <c r="A138" s="3">
        <f>IFERROR(VLOOKUP(B138,'[1]DADOS (OCULTAR)'!$Q$3:$S$133,3,0),"")</f>
        <v>9767633000870</v>
      </c>
      <c r="B138" s="4" t="str">
        <f>'[1]TCE - ANEXO IV - Preencher'!C147</f>
        <v>UPA TORRÕES - C.G 009/2022</v>
      </c>
      <c r="C138" s="4" t="str">
        <f>'[1]TCE - ANEXO IV - Preencher'!E147</f>
        <v>5.99 - Outros Serviços de Terceiros Pessoa Jurídica</v>
      </c>
      <c r="D138" s="3">
        <f>'[1]TCE - ANEXO IV - Preencher'!F147</f>
        <v>40789205000112</v>
      </c>
      <c r="E138" s="5" t="str">
        <f>'[1]TCE - ANEXO IV - Preencher'!G147</f>
        <v>LABMAIS LABORATORIO DE ANALISES CLINICAS RK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218</v>
      </c>
      <c r="I138" s="6">
        <f>IF('[1]TCE - ANEXO IV - Preencher'!K147="","",'[1]TCE - ANEXO IV - Preencher'!K147)</f>
        <v>45287</v>
      </c>
      <c r="J138" s="5" t="str">
        <f>'[1]TCE - ANEXO IV - Preencher'!L147</f>
        <v>GPGWMFZC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120</v>
      </c>
    </row>
    <row r="139" spans="1:12" s="8" customFormat="1" ht="19.5" customHeight="1" x14ac:dyDescent="0.2">
      <c r="A139" s="3">
        <f>IFERROR(VLOOKUP(B139,'[1]DADOS (OCULTAR)'!$Q$3:$S$133,3,0),"")</f>
        <v>9767633000870</v>
      </c>
      <c r="B139" s="4" t="str">
        <f>'[1]TCE - ANEXO IV - Preencher'!C148</f>
        <v>UPA TORRÕES - C.G 009/2022</v>
      </c>
      <c r="C139" s="4" t="str">
        <f>'[1]TCE - ANEXO IV - Preencher'!E148</f>
        <v>5.99 - Outros Serviços de Terceiros Pessoa Jurídica</v>
      </c>
      <c r="D139" s="3">
        <f>'[1]TCE - ANEXO IV - Preencher'!F148</f>
        <v>12044327000144</v>
      </c>
      <c r="E139" s="5" t="str">
        <f>'[1]TCE - ANEXO IV - Preencher'!G148</f>
        <v>JOSE LUIZ DE MIRANDA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6538</v>
      </c>
      <c r="I139" s="6">
        <f>IF('[1]TCE - ANEXO IV - Preencher'!K148="","",'[1]TCE - ANEXO IV - Preencher'!K148)</f>
        <v>45264</v>
      </c>
      <c r="J139" s="5" t="str">
        <f>'[1]TCE - ANEXO IV - Preencher'!L148</f>
        <v>P4QCW6PX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1570</v>
      </c>
    </row>
    <row r="140" spans="1:12" s="8" customFormat="1" ht="19.5" customHeight="1" x14ac:dyDescent="0.2">
      <c r="A140" s="3">
        <f>IFERROR(VLOOKUP(B140,'[1]DADOS (OCULTAR)'!$Q$3:$S$133,3,0),"")</f>
        <v>9767633000870</v>
      </c>
      <c r="B140" s="4" t="str">
        <f>'[1]TCE - ANEXO IV - Preencher'!C149</f>
        <v>UPA TORRÕES - C.G 009/2022</v>
      </c>
      <c r="C140" s="4" t="str">
        <f>'[1]TCE - ANEXO IV - Preencher'!E149</f>
        <v>5.99 - Outros Serviços de Terceiros Pessoa Jurídica</v>
      </c>
      <c r="D140" s="3">
        <f>'[1]TCE - ANEXO IV - Preencher'!F149</f>
        <v>5974275000140</v>
      </c>
      <c r="E140" s="5" t="str">
        <f>'[1]TCE - ANEXO IV - Preencher'!G149</f>
        <v>EKIPE TECNOLOGIA EM SEGURANÇA E INCENDIO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22740</v>
      </c>
      <c r="I140" s="6">
        <f>IF('[1]TCE - ANEXO IV - Preencher'!K149="","",'[1]TCE - ANEXO IV - Preencher'!K149)</f>
        <v>45307</v>
      </c>
      <c r="J140" s="5" t="str">
        <f>'[1]TCE - ANEXO IV - Preencher'!L149</f>
        <v>MCUZ17782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313</v>
      </c>
    </row>
    <row r="141" spans="1:12" s="8" customFormat="1" ht="19.5" customHeight="1" x14ac:dyDescent="0.2">
      <c r="A141" s="3">
        <f>IFERROR(VLOOKUP(B141,'[1]DADOS (OCULTAR)'!$Q$3:$S$133,3,0),"")</f>
        <v>9767633000870</v>
      </c>
      <c r="B141" s="4" t="str">
        <f>'[1]TCE - ANEXO IV - Preencher'!C150</f>
        <v>UPA TORRÕES - C.G 009/2022</v>
      </c>
      <c r="C141" s="4" t="str">
        <f>'[1]TCE - ANEXO IV - Preencher'!E150</f>
        <v>5.5 - Reparo e Manutenção de Máquinas e Equipamentos</v>
      </c>
      <c r="D141" s="3">
        <f>'[1]TCE - ANEXO IV - Preencher'!F150</f>
        <v>7146768000117</v>
      </c>
      <c r="E141" s="5" t="str">
        <f>'[1]TCE - ANEXO IV - Preencher'!G150</f>
        <v>SERV IMAGEM NORDESTE ASSISTENCIA TECNICA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5738</v>
      </c>
      <c r="I141" s="6">
        <f>IF('[1]TCE - ANEXO IV - Preencher'!K150="","",'[1]TCE - ANEXO IV - Preencher'!K150)</f>
        <v>45289</v>
      </c>
      <c r="J141" s="5" t="str">
        <f>'[1]TCE - ANEXO IV - Preencher'!L150</f>
        <v>EENI99709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2550</v>
      </c>
    </row>
    <row r="142" spans="1:12" s="8" customFormat="1" ht="19.5" customHeight="1" x14ac:dyDescent="0.2">
      <c r="A142" s="3">
        <f>IFERROR(VLOOKUP(B142,'[1]DADOS (OCULTAR)'!$Q$3:$S$133,3,0),"")</f>
        <v>9767633000870</v>
      </c>
      <c r="B142" s="4" t="str">
        <f>'[1]TCE - ANEXO IV - Preencher'!C151</f>
        <v>UPA TORRÕES - C.G 009/2022</v>
      </c>
      <c r="C142" s="4" t="str">
        <f>'[1]TCE - ANEXO IV - Preencher'!E151</f>
        <v>5.5 - Reparo e Manutenção de Máquinas e Equipamentos</v>
      </c>
      <c r="D142" s="3">
        <f>'[1]TCE - ANEXO IV - Preencher'!F151</f>
        <v>1141468000169</v>
      </c>
      <c r="E142" s="5" t="str">
        <f>'[1]TCE - ANEXO IV - Preencher'!G151</f>
        <v xml:space="preserve">MEDCALL COMERCIO E SERVICOS DE EQUIPAMENTOS MEDICOS LTDA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3910</v>
      </c>
      <c r="I142" s="6">
        <f>IF('[1]TCE - ANEXO IV - Preencher'!K151="","",'[1]TCE - ANEXO IV - Preencher'!K151)</f>
        <v>45288</v>
      </c>
      <c r="J142" s="5" t="str">
        <f>'[1]TCE - ANEXO IV - Preencher'!L151</f>
        <v>SYUR4EDE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1100</v>
      </c>
    </row>
    <row r="143" spans="1:12" s="8" customFormat="1" ht="19.5" customHeight="1" x14ac:dyDescent="0.2">
      <c r="A143" s="3">
        <f>IFERROR(VLOOKUP(B143,'[1]DADOS (OCULTAR)'!$Q$3:$S$133,3,0),"")</f>
        <v>9767633000870</v>
      </c>
      <c r="B143" s="4" t="str">
        <f>'[1]TCE - ANEXO IV - Preencher'!C152</f>
        <v>UPA TORRÕES - C.G 009/2022</v>
      </c>
      <c r="C143" s="4" t="str">
        <f>'[1]TCE - ANEXO IV - Preencher'!E152</f>
        <v>5.5 - Reparo e Manutenção de Máquinas e Equipamentos</v>
      </c>
      <c r="D143" s="3">
        <f>'[1]TCE - ANEXO IV - Preencher'!F152</f>
        <v>18204483000101</v>
      </c>
      <c r="E143" s="5" t="str">
        <f>'[1]TCE - ANEXO IV - Preencher'!G152</f>
        <v>WAGNER FERNANDES SALES DA SILVA &amp; CIA 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4603</v>
      </c>
      <c r="I143" s="6">
        <f>IF('[1]TCE - ANEXO IV - Preencher'!K152="","",'[1]TCE - ANEXO IV - Preencher'!K152)</f>
        <v>45293</v>
      </c>
      <c r="J143" s="5" t="str">
        <f>'[1]TCE - ANEXO IV - Preencher'!L152</f>
        <v>O4HM6D0RE</v>
      </c>
      <c r="K143" s="5" t="str">
        <f>IF(F143="B",LEFT('[1]TCE - ANEXO IV - Preencher'!M152,2),IF(F143="S",LEFT('[1]TCE - ANEXO IV - Preencher'!M152,7),IF('[1]TCE - ANEXO IV - Preencher'!H152="","")))</f>
        <v>2704302</v>
      </c>
      <c r="L143" s="7">
        <f>'[1]TCE - ANEXO IV - Preencher'!N152</f>
        <v>2880</v>
      </c>
    </row>
    <row r="144" spans="1:12" s="8" customFormat="1" ht="19.5" customHeight="1" x14ac:dyDescent="0.2">
      <c r="A144" s="3">
        <f>IFERROR(VLOOKUP(B144,'[1]DADOS (OCULTAR)'!$Q$3:$S$133,3,0),"")</f>
        <v>9767633000870</v>
      </c>
      <c r="B144" s="4" t="str">
        <f>'[1]TCE - ANEXO IV - Preencher'!C153</f>
        <v>UPA TORRÕES - C.G 009/2022</v>
      </c>
      <c r="C144" s="4" t="str">
        <f>'[1]TCE - ANEXO IV - Preencher'!E153</f>
        <v>5.5 - Reparo e Manutenção de Máquinas e Equipamentos</v>
      </c>
      <c r="D144" s="3">
        <f>'[1]TCE - ANEXO IV - Preencher'!F153</f>
        <v>21854632000192</v>
      </c>
      <c r="E144" s="5" t="str">
        <f>'[1]TCE - ANEXO IV - Preencher'!G153</f>
        <v xml:space="preserve">G M DANTAS ELEVAÇÃO E GERAÇÃO ME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1474</v>
      </c>
      <c r="I144" s="6">
        <f>IF('[1]TCE - ANEXO IV - Preencher'!K153="","",'[1]TCE - ANEXO IV - Preencher'!K153)</f>
        <v>45292</v>
      </c>
      <c r="J144" s="5" t="str">
        <f>'[1]TCE - ANEXO IV - Preencher'!L153</f>
        <v>5KG4MIKE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400</v>
      </c>
    </row>
    <row r="145" spans="1:12" s="8" customFormat="1" ht="19.5" customHeight="1" x14ac:dyDescent="0.2">
      <c r="A145" s="3">
        <f>IFERROR(VLOOKUP(B145,'[1]DADOS (OCULTAR)'!$Q$3:$S$133,3,0),"")</f>
        <v>9767633000870</v>
      </c>
      <c r="B145" s="4" t="str">
        <f>'[1]TCE - ANEXO IV - Preencher'!C154</f>
        <v>UPA TORRÕES - C.G 009/2022</v>
      </c>
      <c r="C145" s="4" t="str">
        <f>'[1]TCE - ANEXO IV - Preencher'!E154</f>
        <v>5.5 - Reparo e Manutenção de Máquinas e Equipamentos</v>
      </c>
      <c r="D145" s="3">
        <f>'[1]TCE - ANEXO IV - Preencher'!F154</f>
        <v>7221834000176</v>
      </c>
      <c r="E145" s="5" t="str">
        <f>'[1]TCE - ANEXO IV - Preencher'!G154</f>
        <v xml:space="preserve">C2 COMERCIO E SERVIÇOS LTDA - ME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103</v>
      </c>
      <c r="I145" s="6">
        <f>IF('[1]TCE - ANEXO IV - Preencher'!K154="","",'[1]TCE - ANEXO IV - Preencher'!K154)</f>
        <v>45282</v>
      </c>
      <c r="J145" s="5" t="str">
        <f>'[1]TCE - ANEXO IV - Preencher'!L154</f>
        <v>JQ6ENHVU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4200</v>
      </c>
    </row>
    <row r="146" spans="1:12" s="8" customFormat="1" ht="19.5" customHeight="1" x14ac:dyDescent="0.2">
      <c r="A146" s="3">
        <f>IFERROR(VLOOKUP(B146,'[1]DADOS (OCULTAR)'!$Q$3:$S$133,3,0),"")</f>
        <v>9767633000870</v>
      </c>
      <c r="B146" s="4" t="str">
        <f>'[1]TCE - ANEXO IV - Preencher'!C155</f>
        <v>UPA TORRÕES - C.G 009/2022</v>
      </c>
      <c r="C146" s="4" t="str">
        <f>'[1]TCE - ANEXO IV - Preencher'!E155</f>
        <v>5.5 - Reparo e Manutenção de Máquinas e Equipamentos</v>
      </c>
      <c r="D146" s="3">
        <f>'[1]TCE - ANEXO IV - Preencher'!F155</f>
        <v>40893042000113</v>
      </c>
      <c r="E146" s="5" t="str">
        <f>'[1]TCE - ANEXO IV - Preencher'!G155</f>
        <v>GERASTEP GERADORES ASSISTENCIA TECNICA E PEÇAS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46022</v>
      </c>
      <c r="I146" s="6">
        <f>IF('[1]TCE - ANEXO IV - Preencher'!K155="","",'[1]TCE - ANEXO IV - Preencher'!K155)</f>
        <v>45264</v>
      </c>
      <c r="J146" s="5" t="str">
        <f>'[1]TCE - ANEXO IV - Preencher'!L155</f>
        <v>82SXKHXR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365</v>
      </c>
    </row>
    <row r="147" spans="1:12" s="8" customFormat="1" ht="19.5" customHeight="1" x14ac:dyDescent="0.2">
      <c r="A147" s="3">
        <f>IFERROR(VLOOKUP(B147,'[1]DADOS (OCULTAR)'!$Q$3:$S$133,3,0),"")</f>
        <v>9767633000870</v>
      </c>
      <c r="B147" s="4" t="str">
        <f>'[1]TCE - ANEXO IV - Preencher'!C156</f>
        <v>UPA TORRÕES - C.G 009/2022</v>
      </c>
      <c r="C147" s="4" t="str">
        <f>'[1]TCE - ANEXO IV - Preencher'!E156</f>
        <v xml:space="preserve">5.25 - Serviços Bancários </v>
      </c>
      <c r="D147" s="3">
        <f>'[1]TCE - ANEXO IV - Preencher'!F156</f>
        <v>360305000104</v>
      </c>
      <c r="E147" s="5" t="str">
        <f>'[1]TCE - ANEXO IV - Preencher'!G156</f>
        <v>TARIFA BANCARIA CONTA 1672-3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121</v>
      </c>
    </row>
    <row r="148" spans="1:12" s="8" customFormat="1" ht="19.5" customHeight="1" x14ac:dyDescent="0.2">
      <c r="A148" s="3">
        <f>IFERROR(VLOOKUP(B148,'[1]DADOS (OCULTAR)'!$Q$3:$S$133,3,0),"")</f>
        <v>9767633000870</v>
      </c>
      <c r="B148" s="4" t="str">
        <f>'[1]TCE - ANEXO IV - Preencher'!C157</f>
        <v>UPA TORRÕES - C.G 009/2022</v>
      </c>
      <c r="C148" s="4" t="str">
        <f>'[1]TCE - ANEXO IV - Preencher'!E157</f>
        <v xml:space="preserve">5.25 - Serviços Bancários </v>
      </c>
      <c r="D148" s="3">
        <f>'[1]TCE - ANEXO IV - Preencher'!F157</f>
        <v>360305000104</v>
      </c>
      <c r="E148" s="5" t="str">
        <f>'[1]TCE - ANEXO IV - Preencher'!G157</f>
        <v>TARIFA BANCARIA CONTA 1700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25.9</v>
      </c>
    </row>
    <row r="149" spans="1:12" s="8" customFormat="1" ht="19.5" customHeight="1" x14ac:dyDescent="0.2">
      <c r="A149" s="3">
        <f>IFERROR(VLOOKUP(B149,'[1]DADOS (OCULTAR)'!$Q$3:$S$133,3,0),"")</f>
        <v>9767633000870</v>
      </c>
      <c r="B149" s="4" t="str">
        <f>'[1]TCE - ANEXO IV - Preencher'!C158</f>
        <v>UPA TORRÕES - C.G 009/2022</v>
      </c>
      <c r="C149" s="4" t="str">
        <f>'[1]TCE - ANEXO IV - Preencher'!E158</f>
        <v xml:space="preserve">5.25 - Serviços Bancários </v>
      </c>
      <c r="D149" s="3">
        <f>'[1]TCE - ANEXO IV - Preencher'!F158</f>
        <v>90400888000142</v>
      </c>
      <c r="E149" s="5" t="str">
        <f>'[1]TCE - ANEXO IV - Preencher'!G158</f>
        <v>TARIFA BANCARIA SANTANDER 13003535-0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350</v>
      </c>
    </row>
    <row r="150" spans="1:12" s="8" customFormat="1" ht="19.5" customHeight="1" x14ac:dyDescent="0.2">
      <c r="A150" s="3">
        <f>IFERROR(VLOOKUP(B150,'[1]DADOS (OCULTAR)'!$Q$3:$S$133,3,0),"")</f>
        <v>9767633000870</v>
      </c>
      <c r="B150" s="4" t="str">
        <f>'[1]TCE - ANEXO IV - Preencher'!C159</f>
        <v>UPA TORRÕES - C.G 009/2022</v>
      </c>
      <c r="C150" s="4" t="str">
        <f>'[1]TCE - ANEXO IV - Preencher'!E159</f>
        <v xml:space="preserve">5.25 - Serviços Bancários </v>
      </c>
      <c r="D150" s="3">
        <f>'[1]TCE - ANEXO IV - Preencher'!F159</f>
        <v>60701190000104</v>
      </c>
      <c r="E150" s="5" t="str">
        <f>'[1]TCE - ANEXO IV - Preencher'!G159</f>
        <v>TARIFA BANCARIA ITAU 98912-9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7.2</v>
      </c>
    </row>
    <row r="151" spans="1:12" s="8" customFormat="1" ht="19.5" customHeight="1" x14ac:dyDescent="0.2">
      <c r="A151" s="3">
        <f>IFERROR(VLOOKUP(B151,'[1]DADOS (OCULTAR)'!$Q$3:$S$133,3,0),"")</f>
        <v>9767633000870</v>
      </c>
      <c r="B151" s="4" t="str">
        <f>'[1]TCE - ANEXO IV - Preencher'!C160</f>
        <v>UPA TORRÕES - C.G 009/2022</v>
      </c>
      <c r="C151" s="4" t="str">
        <f>'[1]TCE - ANEXO IV - Preencher'!E160</f>
        <v xml:space="preserve">5.25 - Serviços Bancários </v>
      </c>
      <c r="D151" s="3">
        <f>'[1]TCE - ANEXO IV - Preencher'!F160</f>
        <v>360305000104</v>
      </c>
      <c r="E151" s="5" t="str">
        <f>'[1]TCE - ANEXO IV - Preencher'!G160</f>
        <v>TAXA DE  MANUTENÇÃO 1672-3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169</v>
      </c>
    </row>
    <row r="152" spans="1:12" s="8" customFormat="1" ht="19.5" customHeight="1" x14ac:dyDescent="0.2">
      <c r="A152" s="3">
        <f>IFERROR(VLOOKUP(B152,'[1]DADOS (OCULTAR)'!$Q$3:$S$133,3,0),"")</f>
        <v>9767633000870</v>
      </c>
      <c r="B152" s="4" t="str">
        <f>'[1]TCE - ANEXO IV - Preencher'!C161</f>
        <v>UPA TORRÕES - C.G 009/2022</v>
      </c>
      <c r="C152" s="4" t="str">
        <f>'[1]TCE - ANEXO IV - Preencher'!E161</f>
        <v xml:space="preserve">5.25 - Serviços Bancários </v>
      </c>
      <c r="D152" s="3">
        <f>'[1]TCE - ANEXO IV - Preencher'!F161</f>
        <v>360305000104</v>
      </c>
      <c r="E152" s="5" t="str">
        <f>'[1]TCE - ANEXO IV - Preencher'!G161</f>
        <v>TAXA DE  MANUTENÇÃO 1700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55</v>
      </c>
    </row>
    <row r="153" spans="1:12" s="8" customFormat="1" ht="19.5" customHeight="1" x14ac:dyDescent="0.2">
      <c r="A153" s="3">
        <f>IFERROR(VLOOKUP(B153,'[1]DADOS (OCULTAR)'!$Q$3:$S$133,3,0),"")</f>
        <v>9767633000870</v>
      </c>
      <c r="B153" s="4" t="str">
        <f>'[1]TCE - ANEXO IV - Preencher'!C162</f>
        <v>UPA TORRÕES - C.G 009/2022</v>
      </c>
      <c r="C153" s="4" t="str">
        <f>'[1]TCE - ANEXO IV - Preencher'!E162</f>
        <v>5.99 - Outros Serviços de Terceiros Pessoa Jurídica</v>
      </c>
      <c r="D153" s="3">
        <f>'[1]TCE - ANEXO IV - Preencher'!F162</f>
        <v>90400888000142</v>
      </c>
      <c r="E153" s="5" t="str">
        <f>'[1]TCE - ANEXO IV - Preencher'!G162</f>
        <v xml:space="preserve"> BANCARIA SANTANDER 13003535-0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0.72</v>
      </c>
    </row>
    <row r="154" spans="1:12" s="8" customFormat="1" ht="19.5" customHeight="1" x14ac:dyDescent="0.2">
      <c r="A154" s="3">
        <f>IFERROR(VLOOKUP(B154,'[1]DADOS (OCULTAR)'!$Q$3:$S$133,3,0),"")</f>
        <v>9767633000870</v>
      </c>
      <c r="B154" s="4" t="str">
        <f>'[1]TCE - ANEXO IV - Preencher'!C163</f>
        <v>UPA TORRÕES - C.G 009/2022</v>
      </c>
      <c r="C154" s="4" t="str">
        <f>'[1]TCE - ANEXO IV - Preencher'!E163</f>
        <v>5.99 - Outros Serviços de Terceiros Pessoa Jurídica</v>
      </c>
      <c r="D154" s="3">
        <f>'[1]TCE - ANEXO IV - Preencher'!F163</f>
        <v>11578277000112</v>
      </c>
      <c r="E154" s="5" t="str">
        <f>'[1]TCE - ANEXO IV - Preencher'!G163</f>
        <v>SINDICATO PROFISSIONAIS  DOS AUX E TECNICOS  DE ENFERMAGEM DE PERNAMBUCO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53.2</v>
      </c>
    </row>
    <row r="155" spans="1:12" s="8" customFormat="1" ht="19.5" customHeight="1" x14ac:dyDescent="0.2">
      <c r="A155" s="3">
        <f>IFERROR(VLOOKUP(B155,'[1]DADOS (OCULTAR)'!$Q$3:$S$133,3,0),"")</f>
        <v>9767633000870</v>
      </c>
      <c r="B155" s="4" t="str">
        <f>'[1]TCE - ANEXO IV - Preencher'!C164</f>
        <v>UPA TORRÕES - C.G 009/2022</v>
      </c>
      <c r="C155" s="4" t="str">
        <f>'[1]TCE - ANEXO IV - Preencher'!E164</f>
        <v>5.99 - Outros Serviços de Terceiros Pessoa Jurídica</v>
      </c>
      <c r="D155" s="3">
        <f>'[1]TCE - ANEXO IV - Preencher'!F164</f>
        <v>8033359000177</v>
      </c>
      <c r="E155" s="5" t="str">
        <f>'[1]TCE - ANEXO IV - Preencher'!G164</f>
        <v xml:space="preserve">SINDICATO DOS ENFERMEIROS NO ESTADO DE PERNAMBUCO 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20.350000000000001</v>
      </c>
    </row>
    <row r="156" spans="1:12" s="8" customFormat="1" ht="19.5" customHeight="1" x14ac:dyDescent="0.2">
      <c r="A156" s="3">
        <f>IFERROR(VLOOKUP(B156,'[1]DADOS (OCULTAR)'!$Q$3:$S$133,3,0),"")</f>
        <v>9767633000870</v>
      </c>
      <c r="B156" s="4" t="str">
        <f>'[1]TCE - ANEXO IV - Preencher'!C165</f>
        <v>UPA TORRÕES - C.G 009/2022</v>
      </c>
      <c r="C156" s="4" t="str">
        <f>'[1]TCE - ANEXO IV - Preencher'!E165</f>
        <v>5.99 - Outros Serviços de Terceiros Pessoa Jurídica</v>
      </c>
      <c r="D156" s="3">
        <f>'[1]TCE - ANEXO IV - Preencher'!F165</f>
        <v>5802854000105</v>
      </c>
      <c r="E156" s="5" t="str">
        <f>'[1]TCE - ANEXO IV - Preencher'!G165</f>
        <v xml:space="preserve">SINDICATO DOS PROFISSIONAIS DE TECNOLOGIA DE IMAGEM DIAGNOSTICO DO ESTADO DE PERNAMBUCO 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223.88</v>
      </c>
    </row>
    <row r="157" spans="1:12" s="8" customFormat="1" ht="19.5" customHeight="1" x14ac:dyDescent="0.2">
      <c r="A157" s="3">
        <f>IFERROR(VLOOKUP(B157,'[1]DADOS (OCULTAR)'!$Q$3:$S$133,3,0),"")</f>
        <v>9767633000870</v>
      </c>
      <c r="B157" s="4" t="str">
        <f>'[1]TCE - ANEXO IV - Preencher'!C166</f>
        <v>UPA TORRÕES - C.G 009/2022</v>
      </c>
      <c r="C157" s="4" t="str">
        <f>'[1]TCE - ANEXO IV - Preencher'!E166</f>
        <v>5.99 - Outros Serviços de Terceiros Pessoa Jurídica</v>
      </c>
      <c r="D157" s="3">
        <f>'[1]TCE - ANEXO IV - Preencher'!F166</f>
        <v>11578277000112</v>
      </c>
      <c r="E157" s="5" t="str">
        <f>'[1]TCE - ANEXO IV - Preencher'!G166</f>
        <v xml:space="preserve">SINDICATO DOS PROFISSIONAIS DOS AUX E TECNICOS DE ENFERMAGEM  DE PERNAMBUCO 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53.2</v>
      </c>
    </row>
    <row r="158" spans="1:12" s="8" customFormat="1" ht="19.5" customHeight="1" x14ac:dyDescent="0.2">
      <c r="A158" s="3">
        <f>IFERROR(VLOOKUP(B158,'[1]DADOS (OCULTAR)'!$Q$3:$S$133,3,0),"")</f>
        <v>9767633000870</v>
      </c>
      <c r="B158" s="4" t="str">
        <f>'[1]TCE - ANEXO IV - Preencher'!C167</f>
        <v>UPA TORRÕES - C.G 009/2022</v>
      </c>
      <c r="C158" s="4" t="str">
        <f>'[1]TCE - ANEXO IV - Preencher'!E167</f>
        <v>5.99 - Outros Serviços de Terceiros Pessoa Jurídica</v>
      </c>
      <c r="D158" s="3">
        <f>'[1]TCE - ANEXO IV - Preencher'!F167</f>
        <v>40814220000173</v>
      </c>
      <c r="E158" s="5" t="str">
        <f>'[1]TCE - ANEXO IV - Preencher'!G167</f>
        <v>SINDICATO DOS TRABALHADORES EM ESTABELECIMENTO DE SERVIÇOS DE SAUDE DO NORDESTE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660</v>
      </c>
    </row>
    <row r="159" spans="1:12" s="8" customFormat="1" ht="19.5" customHeight="1" x14ac:dyDescent="0.2">
      <c r="A159" s="3">
        <f>IFERROR(VLOOKUP(B159,'[1]DADOS (OCULTAR)'!$Q$3:$S$133,3,0),"")</f>
        <v>9767633000870</v>
      </c>
      <c r="B159" s="4" t="str">
        <f>'[1]TCE - ANEXO IV - Preencher'!C168</f>
        <v>UPA TORRÕES - C.G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48656723000170</v>
      </c>
      <c r="E159" s="5" t="str">
        <f>'[1]TCE - ANEXO IV - Preencher'!G168</f>
        <v>RC TP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196</v>
      </c>
      <c r="I159" s="6">
        <f>IF('[1]TCE - ANEXO IV - Preencher'!K168="","",'[1]TCE - ANEXO IV - Preencher'!K168)</f>
        <v>45294</v>
      </c>
      <c r="J159" s="5" t="str">
        <f>'[1]TCE - ANEXO IV - Preencher'!L168</f>
        <v>EJRGQTTJ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1250</v>
      </c>
    </row>
    <row r="160" spans="1:12" s="8" customFormat="1" ht="19.5" customHeight="1" x14ac:dyDescent="0.2">
      <c r="A160" s="3">
        <f>IFERROR(VLOOKUP(B160,'[1]DADOS (OCULTAR)'!$Q$3:$S$133,3,0),"")</f>
        <v>9767633000870</v>
      </c>
      <c r="B160" s="4" t="str">
        <f>'[1]TCE - ANEXO IV - Preencher'!C169</f>
        <v>UPA TORRÕES - C.G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26245293000160</v>
      </c>
      <c r="E160" s="5" t="str">
        <f>'[1]TCE - ANEXO IV - Preencher'!G169</f>
        <v>LS PERNAMBUCO ASSISTENCIA MEDICA LTDA 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4356</v>
      </c>
      <c r="I160" s="6">
        <f>IF('[1]TCE - ANEXO IV - Preencher'!K169="","",'[1]TCE - ANEXO IV - Preencher'!K169)</f>
        <v>45299</v>
      </c>
      <c r="J160" s="5" t="str">
        <f>'[1]TCE - ANEXO IV - Preencher'!L169</f>
        <v>R88TFXJD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6650</v>
      </c>
    </row>
    <row r="161" spans="1:12" s="8" customFormat="1" ht="19.5" customHeight="1" x14ac:dyDescent="0.2">
      <c r="A161" s="3">
        <f>IFERROR(VLOOKUP(B161,'[1]DADOS (OCULTAR)'!$Q$3:$S$133,3,0),"")</f>
        <v>9767633000870</v>
      </c>
      <c r="B161" s="4" t="str">
        <f>'[1]TCE - ANEXO IV - Preencher'!C170</f>
        <v>UPA TORRÕES - C.G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46852548000160</v>
      </c>
      <c r="E161" s="5" t="str">
        <f>'[1]TCE - ANEXO IV - Preencher'!G170</f>
        <v>CERTMED ATIVIADES MEDICAS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427</v>
      </c>
      <c r="I161" s="6">
        <f>IF('[1]TCE - ANEXO IV - Preencher'!K170="","",'[1]TCE - ANEXO IV - Preencher'!K170)</f>
        <v>45307</v>
      </c>
      <c r="J161" s="5" t="str">
        <f>'[1]TCE - ANEXO IV - Preencher'!L170</f>
        <v>12YPSQ35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2500</v>
      </c>
    </row>
    <row r="162" spans="1:12" s="8" customFormat="1" ht="19.5" customHeight="1" x14ac:dyDescent="0.2">
      <c r="A162" s="3">
        <f>IFERROR(VLOOKUP(B162,'[1]DADOS (OCULTAR)'!$Q$3:$S$133,3,0),"")</f>
        <v>9767633000870</v>
      </c>
      <c r="B162" s="4" t="str">
        <f>'[1]TCE - ANEXO IV - Preencher'!C171</f>
        <v>UPA TORRÕES - C.G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46812946000153</v>
      </c>
      <c r="E162" s="5" t="str">
        <f>'[1]TCE - ANEXO IV - Preencher'!G171</f>
        <v>G4MED SOLUCOES EM SAUDE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301</v>
      </c>
      <c r="I162" s="6">
        <f>IF('[1]TCE - ANEXO IV - Preencher'!K171="","",'[1]TCE - ANEXO IV - Preencher'!K171)</f>
        <v>45299</v>
      </c>
      <c r="J162" s="5" t="str">
        <f>'[1]TCE - ANEXO IV - Preencher'!L171</f>
        <v>WUXNTKLC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1250</v>
      </c>
    </row>
    <row r="163" spans="1:12" s="8" customFormat="1" ht="19.5" customHeight="1" x14ac:dyDescent="0.2">
      <c r="A163" s="3">
        <f>IFERROR(VLOOKUP(B163,'[1]DADOS (OCULTAR)'!$Q$3:$S$133,3,0),"")</f>
        <v>9767633000870</v>
      </c>
      <c r="B163" s="4" t="str">
        <f>'[1]TCE - ANEXO IV - Preencher'!C172</f>
        <v>UPA TORRÕES - C.G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46560147000137</v>
      </c>
      <c r="E163" s="5" t="str">
        <f>'[1]TCE - ANEXO IV - Preencher'!G172</f>
        <v>MEDICALMED ATIVIDADES MEDICAS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1008</v>
      </c>
      <c r="I163" s="6">
        <f>IF('[1]TCE - ANEXO IV - Preencher'!K172="","",'[1]TCE - ANEXO IV - Preencher'!K172)</f>
        <v>45293</v>
      </c>
      <c r="J163" s="5" t="str">
        <f>'[1]TCE - ANEXO IV - Preencher'!L172</f>
        <v>QQMK25790</v>
      </c>
      <c r="K163" s="5" t="str">
        <f>IF(F163="B",LEFT('[1]TCE - ANEXO IV - Preencher'!M172,2),IF(F163="S",LEFT('[1]TCE - ANEXO IV - Preencher'!M172,7),IF('[1]TCE - ANEXO IV - Preencher'!H172="","")))</f>
        <v>2609600</v>
      </c>
      <c r="L163" s="7">
        <f>'[1]TCE - ANEXO IV - Preencher'!N172</f>
        <v>4400</v>
      </c>
    </row>
    <row r="164" spans="1:12" s="8" customFormat="1" ht="19.5" customHeight="1" x14ac:dyDescent="0.2">
      <c r="A164" s="3">
        <f>IFERROR(VLOOKUP(B164,'[1]DADOS (OCULTAR)'!$Q$3:$S$133,3,0),"")</f>
        <v>9767633000870</v>
      </c>
      <c r="B164" s="4" t="str">
        <f>'[1]TCE - ANEXO IV - Preencher'!C173</f>
        <v>UPA TORRÕES - C.G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46476486000130</v>
      </c>
      <c r="E164" s="5" t="str">
        <f>'[1]TCE - ANEXO IV - Preencher'!G173</f>
        <v>G5MED SOLUCOES EM SAUDE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660</v>
      </c>
      <c r="I164" s="6">
        <f>IF('[1]TCE - ANEXO IV - Preencher'!K173="","",'[1]TCE - ANEXO IV - Preencher'!K173)</f>
        <v>45299</v>
      </c>
      <c r="J164" s="5" t="str">
        <f>'[1]TCE - ANEXO IV - Preencher'!L173</f>
        <v>75JSFWYL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2500</v>
      </c>
    </row>
    <row r="165" spans="1:12" s="8" customFormat="1" ht="19.5" customHeight="1" x14ac:dyDescent="0.2">
      <c r="A165" s="3">
        <f>IFERROR(VLOOKUP(B165,'[1]DADOS (OCULTAR)'!$Q$3:$S$133,3,0),"")</f>
        <v>9767633000870</v>
      </c>
      <c r="B165" s="4" t="str">
        <f>'[1]TCE - ANEXO IV - Preencher'!C174</f>
        <v>UPA TORRÕES - C.G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46476486000130</v>
      </c>
      <c r="E165" s="5" t="str">
        <f>'[1]TCE - ANEXO IV - Preencher'!G174</f>
        <v>G5MED SOLUCOES EM SAUDE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665</v>
      </c>
      <c r="I165" s="6">
        <f>IF('[1]TCE - ANEXO IV - Preencher'!K174="","",'[1]TCE - ANEXO IV - Preencher'!K174)</f>
        <v>45299</v>
      </c>
      <c r="J165" s="5" t="str">
        <f>'[1]TCE - ANEXO IV - Preencher'!L174</f>
        <v>CSNLX3TI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7700</v>
      </c>
    </row>
    <row r="166" spans="1:12" s="8" customFormat="1" ht="19.5" customHeight="1" x14ac:dyDescent="0.2">
      <c r="A166" s="3">
        <f>IFERROR(VLOOKUP(B166,'[1]DADOS (OCULTAR)'!$Q$3:$S$133,3,0),"")</f>
        <v>9767633000870</v>
      </c>
      <c r="B166" s="4" t="str">
        <f>'[1]TCE - ANEXO IV - Preencher'!C175</f>
        <v>UPA TORRÕES - C.G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43652788000123</v>
      </c>
      <c r="E166" s="5" t="str">
        <f>'[1]TCE - ANEXO IV - Preencher'!G175</f>
        <v>ARTZ SAUDE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212</v>
      </c>
      <c r="I166" s="6">
        <f>IF('[1]TCE - ANEXO IV - Preencher'!K175="","",'[1]TCE - ANEXO IV - Preencher'!K175)</f>
        <v>45293</v>
      </c>
      <c r="J166" s="5" t="str">
        <f>'[1]TCE - ANEXO IV - Preencher'!L175</f>
        <v>RPDG89702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8300</v>
      </c>
    </row>
    <row r="167" spans="1:12" s="8" customFormat="1" ht="19.5" customHeight="1" x14ac:dyDescent="0.2">
      <c r="A167" s="3">
        <f>IFERROR(VLOOKUP(B167,'[1]DADOS (OCULTAR)'!$Q$3:$S$133,3,0),"")</f>
        <v>9767633000870</v>
      </c>
      <c r="B167" s="4" t="str">
        <f>'[1]TCE - ANEXO IV - Preencher'!C176</f>
        <v>UPA TORRÕES - C.G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45969705000150</v>
      </c>
      <c r="E167" s="5" t="str">
        <f>'[1]TCE - ANEXO IV - Preencher'!G176</f>
        <v>MEDMAIS ATIVIDADES MEDICAS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1042</v>
      </c>
      <c r="I167" s="6">
        <f>IF('[1]TCE - ANEXO IV - Preencher'!K176="","",'[1]TCE - ANEXO IV - Preencher'!K176)</f>
        <v>45293</v>
      </c>
      <c r="J167" s="5" t="str">
        <f>'[1]TCE - ANEXO IV - Preencher'!L176</f>
        <v>EHPQ53720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2200</v>
      </c>
    </row>
    <row r="168" spans="1:12" s="8" customFormat="1" ht="19.5" customHeight="1" x14ac:dyDescent="0.2">
      <c r="A168" s="3">
        <f>IFERROR(VLOOKUP(B168,'[1]DADOS (OCULTAR)'!$Q$3:$S$133,3,0),"")</f>
        <v>9767633000870</v>
      </c>
      <c r="B168" s="4" t="str">
        <f>'[1]TCE - ANEXO IV - Preencher'!C177</f>
        <v>UPA TORRÕES - C.G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45969705000150</v>
      </c>
      <c r="E168" s="5" t="str">
        <f>'[1]TCE - ANEXO IV - Preencher'!G177</f>
        <v>MEDMAIS ATIVIDADES MEDICAS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1071</v>
      </c>
      <c r="I168" s="6">
        <f>IF('[1]TCE - ANEXO IV - Preencher'!K177="","",'[1]TCE - ANEXO IV - Preencher'!K177)</f>
        <v>45301</v>
      </c>
      <c r="J168" s="5" t="str">
        <f>'[1]TCE - ANEXO IV - Preencher'!L177</f>
        <v>MEVA96055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1250</v>
      </c>
    </row>
    <row r="169" spans="1:12" s="8" customFormat="1" ht="19.5" customHeight="1" x14ac:dyDescent="0.2">
      <c r="A169" s="3">
        <f>IFERROR(VLOOKUP(B169,'[1]DADOS (OCULTAR)'!$Q$3:$S$133,3,0),"")</f>
        <v>9767633000870</v>
      </c>
      <c r="B169" s="4" t="str">
        <f>'[1]TCE - ANEXO IV - Preencher'!C178</f>
        <v>UPA TORRÕES - C.G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34033631000129</v>
      </c>
      <c r="E169" s="5" t="str">
        <f>'[1]TCE - ANEXO IV - Preencher'!G178</f>
        <v>PRIMEMED SERVICOS MEDICOS HOSPITALARES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289</v>
      </c>
      <c r="I169" s="6">
        <f>IF('[1]TCE - ANEXO IV - Preencher'!K178="","",'[1]TCE - ANEXO IV - Preencher'!K178)</f>
        <v>45299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2307304</v>
      </c>
      <c r="L169" s="7">
        <f>'[1]TCE - ANEXO IV - Preencher'!N178</f>
        <v>1250</v>
      </c>
    </row>
    <row r="170" spans="1:12" s="8" customFormat="1" ht="19.5" customHeight="1" x14ac:dyDescent="0.2">
      <c r="A170" s="3">
        <f>IFERROR(VLOOKUP(B170,'[1]DADOS (OCULTAR)'!$Q$3:$S$133,3,0),"")</f>
        <v>9767633000870</v>
      </c>
      <c r="B170" s="4" t="str">
        <f>'[1]TCE - ANEXO IV - Preencher'!C179</f>
        <v>UPA TORRÕES - C.G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48511136000192</v>
      </c>
      <c r="E170" s="5" t="str">
        <f>'[1]TCE - ANEXO IV - Preencher'!G179</f>
        <v>V1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890</v>
      </c>
      <c r="I170" s="6">
        <f>IF('[1]TCE - ANEXO IV - Preencher'!K179="","",'[1]TCE - ANEXO IV - Preencher'!K179)</f>
        <v>45293</v>
      </c>
      <c r="J170" s="5" t="str">
        <f>'[1]TCE - ANEXO IV - Preencher'!L179</f>
        <v>RCTB08853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11900</v>
      </c>
    </row>
    <row r="171" spans="1:12" s="8" customFormat="1" ht="19.5" customHeight="1" x14ac:dyDescent="0.2">
      <c r="A171" s="3">
        <f>IFERROR(VLOOKUP(B171,'[1]DADOS (OCULTAR)'!$Q$3:$S$133,3,0),"")</f>
        <v>9767633000870</v>
      </c>
      <c r="B171" s="4" t="str">
        <f>'[1]TCE - ANEXO IV - Preencher'!C180</f>
        <v>UPA TORRÕES - C.G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50951619000150</v>
      </c>
      <c r="E171" s="5" t="str">
        <f>'[1]TCE - ANEXO IV - Preencher'!G180</f>
        <v>BRENDO KEDSON O DE S MARTINS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24</v>
      </c>
      <c r="I171" s="6">
        <f>IF('[1]TCE - ANEXO IV - Preencher'!K180="","",'[1]TCE - ANEXO IV - Preencher'!K180)</f>
        <v>45296</v>
      </c>
      <c r="J171" s="5" t="str">
        <f>'[1]TCE - ANEXO IV - Preencher'!L180</f>
        <v>YTXYHBHP</v>
      </c>
      <c r="K171" s="5" t="str">
        <f>IF(F171="B",LEFT('[1]TCE - ANEXO IV - Preencher'!M180,2),IF(F171="S",LEFT('[1]TCE - ANEXO IV - Preencher'!M180,7),IF('[1]TCE - ANEXO IV - Preencher'!H180="","")))</f>
        <v>2203909</v>
      </c>
      <c r="L171" s="7">
        <f>'[1]TCE - ANEXO IV - Preencher'!N180</f>
        <v>1250</v>
      </c>
    </row>
    <row r="172" spans="1:12" s="8" customFormat="1" ht="19.5" customHeight="1" x14ac:dyDescent="0.2">
      <c r="A172" s="3">
        <f>IFERROR(VLOOKUP(B172,'[1]DADOS (OCULTAR)'!$Q$3:$S$133,3,0),"")</f>
        <v>9767633000870</v>
      </c>
      <c r="B172" s="4" t="str">
        <f>'[1]TCE - ANEXO IV - Preencher'!C181</f>
        <v>UPA TORRÕES - C.G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50924772000198</v>
      </c>
      <c r="E172" s="5" t="str">
        <f>'[1]TCE - ANEXO IV - Preencher'!G181</f>
        <v>ASS SERVICOS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</v>
      </c>
      <c r="I172" s="6">
        <f>IF('[1]TCE - ANEXO IV - Preencher'!K181="","",'[1]TCE - ANEXO IV - Preencher'!K181)</f>
        <v>45296</v>
      </c>
      <c r="J172" s="5" t="str">
        <f>'[1]TCE - ANEXO IV - Preencher'!L181</f>
        <v>3FF33MVJ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10200</v>
      </c>
    </row>
    <row r="173" spans="1:12" s="8" customFormat="1" ht="19.5" customHeight="1" x14ac:dyDescent="0.2">
      <c r="A173" s="3">
        <f>IFERROR(VLOOKUP(B173,'[1]DADOS (OCULTAR)'!$Q$3:$S$133,3,0),"")</f>
        <v>9767633000870</v>
      </c>
      <c r="B173" s="4" t="str">
        <f>'[1]TCE - ANEXO IV - Preencher'!C182</f>
        <v>UPA TORRÕES - C.G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45929987000161</v>
      </c>
      <c r="E173" s="5" t="str">
        <f>'[1]TCE - ANEXO IV - Preencher'!G182</f>
        <v>ANDRESSA HIGINO DE SOUZA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73</v>
      </c>
      <c r="I173" s="6">
        <f>IF('[1]TCE - ANEXO IV - Preencher'!K182="","",'[1]TCE - ANEXO IV - Preencher'!K182)</f>
        <v>45296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2611101</v>
      </c>
      <c r="L173" s="7">
        <f>'[1]TCE - ANEXO IV - Preencher'!N182</f>
        <v>1100</v>
      </c>
    </row>
    <row r="174" spans="1:12" s="8" customFormat="1" ht="19.5" customHeight="1" x14ac:dyDescent="0.2">
      <c r="A174" s="3">
        <f>IFERROR(VLOOKUP(B174,'[1]DADOS (OCULTAR)'!$Q$3:$S$133,3,0),"")</f>
        <v>9767633000870</v>
      </c>
      <c r="B174" s="4" t="str">
        <f>'[1]TCE - ANEXO IV - Preencher'!C183</f>
        <v>UPA TORRÕES - C.G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52275472000150</v>
      </c>
      <c r="E174" s="5" t="str">
        <f>'[1]TCE - ANEXO IV - Preencher'!G183</f>
        <v>BURITY GALVAO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202400000000001</v>
      </c>
      <c r="I174" s="6">
        <f>IF('[1]TCE - ANEXO IV - Preencher'!K183="","",'[1]TCE - ANEXO IV - Preencher'!K183)</f>
        <v>45300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2933307</v>
      </c>
      <c r="L174" s="7">
        <f>'[1]TCE - ANEXO IV - Preencher'!N183</f>
        <v>550</v>
      </c>
    </row>
    <row r="175" spans="1:12" s="8" customFormat="1" ht="19.5" customHeight="1" x14ac:dyDescent="0.2">
      <c r="A175" s="3">
        <f>IFERROR(VLOOKUP(B175,'[1]DADOS (OCULTAR)'!$Q$3:$S$133,3,0),"")</f>
        <v>9767633000870</v>
      </c>
      <c r="B175" s="4" t="str">
        <f>'[1]TCE - ANEXO IV - Preencher'!C184</f>
        <v>UPA TORRÕES - C.G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51205282000102</v>
      </c>
      <c r="E175" s="5" t="str">
        <f>'[1]TCE - ANEXO IV - Preencher'!G184</f>
        <v>RIO PISOM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24</v>
      </c>
      <c r="I175" s="6">
        <f>IF('[1]TCE - ANEXO IV - Preencher'!K184="","",'[1]TCE - ANEXO IV - Preencher'!K184)</f>
        <v>45301</v>
      </c>
      <c r="J175" s="5" t="str">
        <f>'[1]TCE - ANEXO IV - Preencher'!L184</f>
        <v>BF9CA40E197E</v>
      </c>
      <c r="K175" s="5" t="str">
        <f>IF(F175="B",LEFT('[1]TCE - ANEXO IV - Preencher'!M184,2),IF(F175="S",LEFT('[1]TCE - ANEXO IV - Preencher'!M184,7),IF('[1]TCE - ANEXO IV - Preencher'!H184="","")))</f>
        <v>2700300</v>
      </c>
      <c r="L175" s="7">
        <f>'[1]TCE - ANEXO IV - Preencher'!N184</f>
        <v>2500</v>
      </c>
    </row>
    <row r="176" spans="1:12" s="8" customFormat="1" ht="19.5" customHeight="1" x14ac:dyDescent="0.2">
      <c r="A176" s="3">
        <f>IFERROR(VLOOKUP(B176,'[1]DADOS (OCULTAR)'!$Q$3:$S$133,3,0),"")</f>
        <v>9767633000870</v>
      </c>
      <c r="B176" s="4" t="str">
        <f>'[1]TCE - ANEXO IV - Preencher'!C185</f>
        <v>UPA TORRÕES - C.G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50850307000150</v>
      </c>
      <c r="E176" s="5" t="str">
        <f>'[1]TCE - ANEXO IV - Preencher'!G185</f>
        <v>ANDRADE DE LACERDA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15</v>
      </c>
      <c r="I176" s="6">
        <f>IF('[1]TCE - ANEXO IV - Preencher'!K185="","",'[1]TCE - ANEXO IV - Preencher'!K185)</f>
        <v>45301</v>
      </c>
      <c r="J176" s="5" t="str">
        <f>'[1]TCE - ANEXO IV - Preencher'!L185</f>
        <v>228587178</v>
      </c>
      <c r="K176" s="5" t="str">
        <f>IF(F176="B",LEFT('[1]TCE - ANEXO IV - Preencher'!M185,2),IF(F176="S",LEFT('[1]TCE - ANEXO IV - Preencher'!M185,7),IF('[1]TCE - ANEXO IV - Preencher'!H185="","")))</f>
        <v>2304400</v>
      </c>
      <c r="L176" s="7">
        <f>'[1]TCE - ANEXO IV - Preencher'!N185</f>
        <v>1800</v>
      </c>
    </row>
    <row r="177" spans="1:12" s="8" customFormat="1" ht="19.5" customHeight="1" x14ac:dyDescent="0.2">
      <c r="A177" s="3">
        <f>IFERROR(VLOOKUP(B177,'[1]DADOS (OCULTAR)'!$Q$3:$S$133,3,0),"")</f>
        <v>9767633000870</v>
      </c>
      <c r="B177" s="4" t="str">
        <f>'[1]TCE - ANEXO IV - Preencher'!C186</f>
        <v>UPA TORRÕES - C.G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51056043000120</v>
      </c>
      <c r="E177" s="5" t="str">
        <f>'[1]TCE - ANEXO IV - Preencher'!G186</f>
        <v>DANILO BARBOSA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</v>
      </c>
      <c r="I177" s="6">
        <f>IF('[1]TCE - ANEXO IV - Preencher'!K186="","",'[1]TCE - ANEXO IV - Preencher'!K186)</f>
        <v>45295</v>
      </c>
      <c r="J177" s="5" t="str">
        <f>'[1]TCE - ANEXO IV - Preencher'!L186</f>
        <v>274495654</v>
      </c>
      <c r="K177" s="5" t="str">
        <f>IF(F177="B",LEFT('[1]TCE - ANEXO IV - Preencher'!M186,2),IF(F177="S",LEFT('[1]TCE - ANEXO IV - Preencher'!M186,7),IF('[1]TCE - ANEXO IV - Preencher'!H186="","")))</f>
        <v>2304400</v>
      </c>
      <c r="L177" s="7">
        <f>'[1]TCE - ANEXO IV - Preencher'!N186</f>
        <v>1100</v>
      </c>
    </row>
    <row r="178" spans="1:12" s="8" customFormat="1" ht="19.5" customHeight="1" x14ac:dyDescent="0.2">
      <c r="A178" s="3">
        <f>IFERROR(VLOOKUP(B178,'[1]DADOS (OCULTAR)'!$Q$3:$S$133,3,0),"")</f>
        <v>9767633000870</v>
      </c>
      <c r="B178" s="4" t="str">
        <f>'[1]TCE - ANEXO IV - Preencher'!C187</f>
        <v>UPA TORRÕES - C.G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53183334000104</v>
      </c>
      <c r="E178" s="5" t="str">
        <f>'[1]TCE - ANEXO IV - Preencher'!G187</f>
        <v>THUANY LACERDA MEDEIROS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</v>
      </c>
      <c r="I178" s="6">
        <f>IF('[1]TCE - ANEXO IV - Preencher'!K187="","",'[1]TCE - ANEXO IV - Preencher'!K187)</f>
        <v>45295</v>
      </c>
      <c r="J178" s="5" t="str">
        <f>'[1]TCE - ANEXO IV - Preencher'!L187</f>
        <v>415514416</v>
      </c>
      <c r="K178" s="5" t="str">
        <f>IF(F178="B",LEFT('[1]TCE - ANEXO IV - Preencher'!M187,2),IF(F178="S",LEFT('[1]TCE - ANEXO IV - Preencher'!M187,7),IF('[1]TCE - ANEXO IV - Preencher'!H187="","")))</f>
        <v>2304400</v>
      </c>
      <c r="L178" s="7">
        <f>'[1]TCE - ANEXO IV - Preencher'!N187</f>
        <v>1250</v>
      </c>
    </row>
    <row r="179" spans="1:12" s="8" customFormat="1" ht="19.5" customHeight="1" x14ac:dyDescent="0.2">
      <c r="A179" s="3">
        <f>IFERROR(VLOOKUP(B179,'[1]DADOS (OCULTAR)'!$Q$3:$S$133,3,0),"")</f>
        <v>9767633000870</v>
      </c>
      <c r="B179" s="4" t="str">
        <f>'[1]TCE - ANEXO IV - Preencher'!C188</f>
        <v>UPA TORRÕES - C.G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51203522000121</v>
      </c>
      <c r="E179" s="5" t="str">
        <f>'[1]TCE - ANEXO IV - Preencher'!G188</f>
        <v>ROCHELLE NERY DA COSTA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25</v>
      </c>
      <c r="I179" s="6">
        <f>IF('[1]TCE - ANEXO IV - Preencher'!K188="","",'[1]TCE - ANEXO IV - Preencher'!K188)</f>
        <v>45293</v>
      </c>
      <c r="J179" s="5" t="str">
        <f>'[1]TCE - ANEXO IV - Preencher'!L188</f>
        <v>594067803</v>
      </c>
      <c r="K179" s="5" t="str">
        <f>IF(F179="B",LEFT('[1]TCE - ANEXO IV - Preencher'!M188,2),IF(F179="S",LEFT('[1]TCE - ANEXO IV - Preencher'!M188,7),IF('[1]TCE - ANEXO IV - Preencher'!H188="","")))</f>
        <v>2304400</v>
      </c>
      <c r="L179" s="7">
        <f>'[1]TCE - ANEXO IV - Preencher'!N188</f>
        <v>4400</v>
      </c>
    </row>
    <row r="180" spans="1:12" s="8" customFormat="1" ht="19.5" customHeight="1" x14ac:dyDescent="0.2">
      <c r="A180" s="3">
        <f>IFERROR(VLOOKUP(B180,'[1]DADOS (OCULTAR)'!$Q$3:$S$133,3,0),"")</f>
        <v>9767633000870</v>
      </c>
      <c r="B180" s="4" t="str">
        <f>'[1]TCE - ANEXO IV - Preencher'!C189</f>
        <v>UPA TORRÕES - C.G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53136154000171</v>
      </c>
      <c r="E180" s="5" t="str">
        <f>'[1]TCE - ANEXO IV - Preencher'!G189</f>
        <v>GEOVANA BARBOSA DE SOUZA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3</v>
      </c>
      <c r="I180" s="6">
        <f>IF('[1]TCE - ANEXO IV - Preencher'!K189="","",'[1]TCE - ANEXO IV - Preencher'!K189)</f>
        <v>45295</v>
      </c>
      <c r="J180" s="5" t="str">
        <f>'[1]TCE - ANEXO IV - Preencher'!L189</f>
        <v>U9LG51PU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2600</v>
      </c>
    </row>
    <row r="181" spans="1:12" s="8" customFormat="1" ht="19.5" customHeight="1" x14ac:dyDescent="0.2">
      <c r="A181" s="3">
        <f>IFERROR(VLOOKUP(B181,'[1]DADOS (OCULTAR)'!$Q$3:$S$133,3,0),"")</f>
        <v>9767633000870</v>
      </c>
      <c r="B181" s="4" t="str">
        <f>'[1]TCE - ANEXO IV - Preencher'!C190</f>
        <v>UPA TORRÕES - C.G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52051303000137</v>
      </c>
      <c r="E181" s="5" t="str">
        <f>'[1]TCE - ANEXO IV - Preencher'!G190</f>
        <v>MLP ROCHA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14</v>
      </c>
      <c r="I181" s="6">
        <f>IF('[1]TCE - ANEXO IV - Preencher'!K190="","",'[1]TCE - ANEXO IV - Preencher'!K190)</f>
        <v>45299</v>
      </c>
      <c r="J181" s="5" t="str">
        <f>'[1]TCE - ANEXO IV - Preencher'!L190</f>
        <v>DBWJBOFA</v>
      </c>
      <c r="K181" s="5" t="str">
        <f>IF(F181="B",LEFT('[1]TCE - ANEXO IV - Preencher'!M190,2),IF(F181="S",LEFT('[1]TCE - ANEXO IV - Preencher'!M190,7),IF('[1]TCE - ANEXO IV - Preencher'!H190="","")))</f>
        <v>2203909</v>
      </c>
      <c r="L181" s="7">
        <f>'[1]TCE - ANEXO IV - Preencher'!N190</f>
        <v>5000</v>
      </c>
    </row>
    <row r="182" spans="1:12" s="8" customFormat="1" ht="19.5" customHeight="1" x14ac:dyDescent="0.2">
      <c r="A182" s="3">
        <f>IFERROR(VLOOKUP(B182,'[1]DADOS (OCULTAR)'!$Q$3:$S$133,3,0),"")</f>
        <v>9767633000870</v>
      </c>
      <c r="B182" s="4" t="str">
        <f>'[1]TCE - ANEXO IV - Preencher'!C191</f>
        <v>UPA TORRÕES - C.G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52977644000138</v>
      </c>
      <c r="E182" s="5" t="str">
        <f>'[1]TCE - ANEXO IV - Preencher'!G191</f>
        <v>BRUNA MACIEL AMORIM SERVICOS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</v>
      </c>
      <c r="I182" s="6">
        <f>IF('[1]TCE - ANEXO IV - Preencher'!K191="","",'[1]TCE - ANEXO IV - Preencher'!K191)</f>
        <v>45299</v>
      </c>
      <c r="J182" s="5" t="str">
        <f>'[1]TCE - ANEXO IV - Preencher'!L191</f>
        <v>653246789</v>
      </c>
      <c r="K182" s="5" t="str">
        <f>IF(F182="B",LEFT('[1]TCE - ANEXO IV - Preencher'!M191,2),IF(F182="S",LEFT('[1]TCE - ANEXO IV - Preencher'!M191,7),IF('[1]TCE - ANEXO IV - Preencher'!H191="","")))</f>
        <v>2304400</v>
      </c>
      <c r="L182" s="7">
        <f>'[1]TCE - ANEXO IV - Preencher'!N191</f>
        <v>1350</v>
      </c>
    </row>
    <row r="183" spans="1:12" s="8" customFormat="1" ht="19.5" customHeight="1" x14ac:dyDescent="0.2">
      <c r="A183" s="3">
        <f>IFERROR(VLOOKUP(B183,'[1]DADOS (OCULTAR)'!$Q$3:$S$133,3,0),"")</f>
        <v>9767633000870</v>
      </c>
      <c r="B183" s="4" t="str">
        <f>'[1]TCE - ANEXO IV - Preencher'!C192</f>
        <v>UPA TORRÕES - C.G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46290345000128</v>
      </c>
      <c r="E183" s="5" t="str">
        <f>'[1]TCE - ANEXO IV - Preencher'!G192</f>
        <v>JECG SERVICOS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28</v>
      </c>
      <c r="I183" s="6">
        <f>IF('[1]TCE - ANEXO IV - Preencher'!K192="","",'[1]TCE - ANEXO IV - Preencher'!K192)</f>
        <v>45295</v>
      </c>
      <c r="J183" s="5" t="str">
        <f>'[1]TCE - ANEXO IV - Preencher'!L192</f>
        <v>DVG7JEUM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18000</v>
      </c>
    </row>
    <row r="184" spans="1:12" s="8" customFormat="1" ht="19.5" customHeight="1" x14ac:dyDescent="0.2">
      <c r="A184" s="3">
        <f>IFERROR(VLOOKUP(B184,'[1]DADOS (OCULTAR)'!$Q$3:$S$133,3,0),"")</f>
        <v>9767633000870</v>
      </c>
      <c r="B184" s="4" t="str">
        <f>'[1]TCE - ANEXO IV - Preencher'!C193</f>
        <v>UPA TORRÕES - C.G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44565329000175</v>
      </c>
      <c r="E184" s="5" t="str">
        <f>'[1]TCE - ANEXO IV - Preencher'!G193</f>
        <v>DR FRANCISCO E DE SOUSA FILHO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44</v>
      </c>
      <c r="I184" s="6">
        <f>IF('[1]TCE - ANEXO IV - Preencher'!K193="","",'[1]TCE - ANEXO IV - Preencher'!K193)</f>
        <v>45300</v>
      </c>
      <c r="J184" s="5" t="str">
        <f>'[1]TCE - ANEXO IV - Preencher'!L193</f>
        <v>EDZSE3LE</v>
      </c>
      <c r="K184" s="5" t="str">
        <f>IF(F184="B",LEFT('[1]TCE - ANEXO IV - Preencher'!M193,2),IF(F184="S",LEFT('[1]TCE - ANEXO IV - Preencher'!M193,7),IF('[1]TCE - ANEXO IV - Preencher'!H193="","")))</f>
        <v>3122306</v>
      </c>
      <c r="L184" s="7">
        <f>'[1]TCE - ANEXO IV - Preencher'!N193</f>
        <v>1350</v>
      </c>
    </row>
    <row r="185" spans="1:12" s="8" customFormat="1" ht="19.5" customHeight="1" x14ac:dyDescent="0.2">
      <c r="A185" s="3">
        <f>IFERROR(VLOOKUP(B185,'[1]DADOS (OCULTAR)'!$Q$3:$S$133,3,0),"")</f>
        <v>9767633000870</v>
      </c>
      <c r="B185" s="4" t="str">
        <f>'[1]TCE - ANEXO IV - Preencher'!C194</f>
        <v>UPA TORRÕES - C.G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49299850000121</v>
      </c>
      <c r="E185" s="5" t="str">
        <f>'[1]TCE - ANEXO IV - Preencher'!G194</f>
        <v>NCCO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22</v>
      </c>
      <c r="I185" s="6">
        <f>IF('[1]TCE - ANEXO IV - Preencher'!K194="","",'[1]TCE - ANEXO IV - Preencher'!K194)</f>
        <v>45292</v>
      </c>
      <c r="J185" s="5" t="str">
        <f>'[1]TCE - ANEXO IV - Preencher'!L194</f>
        <v>SISLZ7RH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8150</v>
      </c>
    </row>
    <row r="186" spans="1:12" s="8" customFormat="1" ht="19.5" customHeight="1" x14ac:dyDescent="0.2">
      <c r="A186" s="3">
        <f>IFERROR(VLOOKUP(B186,'[1]DADOS (OCULTAR)'!$Q$3:$S$133,3,0),"")</f>
        <v>9767633000870</v>
      </c>
      <c r="B186" s="4" t="str">
        <f>'[1]TCE - ANEXO IV - Preencher'!C195</f>
        <v>UPA TORRÕES - C.G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52714351000168</v>
      </c>
      <c r="E186" s="5" t="str">
        <f>'[1]TCE - ANEXO IV - Preencher'!G195</f>
        <v>AMSS APOIO A GESTAO DE SAUDE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4</v>
      </c>
      <c r="I186" s="6">
        <f>IF('[1]TCE - ANEXO IV - Preencher'!K195="","",'[1]TCE - ANEXO IV - Preencher'!K195)</f>
        <v>45296</v>
      </c>
      <c r="J186" s="5" t="str">
        <f>'[1]TCE - ANEXO IV - Preencher'!L195</f>
        <v>S3R66XLH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5000</v>
      </c>
    </row>
    <row r="187" spans="1:12" s="8" customFormat="1" ht="19.5" customHeight="1" x14ac:dyDescent="0.2">
      <c r="A187" s="3">
        <f>IFERROR(VLOOKUP(B187,'[1]DADOS (OCULTAR)'!$Q$3:$S$133,3,0),"")</f>
        <v>9767633000870</v>
      </c>
      <c r="B187" s="4" t="str">
        <f>'[1]TCE - ANEXO IV - Preencher'!C196</f>
        <v>UPA TORRÕES - C.G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45018032000152</v>
      </c>
      <c r="E187" s="5" t="str">
        <f>'[1]TCE - ANEXO IV - Preencher'!G196</f>
        <v>VIVAMED ATIVIDADES MEDICAS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498</v>
      </c>
      <c r="I187" s="6">
        <f>IF('[1]TCE - ANEXO IV - Preencher'!K196="","",'[1]TCE - ANEXO IV - Preencher'!K196)</f>
        <v>45293</v>
      </c>
      <c r="J187" s="5" t="str">
        <f>'[1]TCE - ANEXO IV - Preencher'!L196</f>
        <v>XVOQ26384</v>
      </c>
      <c r="K187" s="5" t="str">
        <f>IF(F187="B",LEFT('[1]TCE - ANEXO IV - Preencher'!M196,2),IF(F187="S",LEFT('[1]TCE - ANEXO IV - Preencher'!M196,7),IF('[1]TCE - ANEXO IV - Preencher'!H196="","")))</f>
        <v>2609600</v>
      </c>
      <c r="L187" s="7">
        <f>'[1]TCE - ANEXO IV - Preencher'!N196</f>
        <v>15100</v>
      </c>
    </row>
    <row r="188" spans="1:12" s="8" customFormat="1" ht="19.5" customHeight="1" x14ac:dyDescent="0.2">
      <c r="A188" s="3">
        <f>IFERROR(VLOOKUP(B188,'[1]DADOS (OCULTAR)'!$Q$3:$S$133,3,0),"")</f>
        <v>9767633000870</v>
      </c>
      <c r="B188" s="4" t="str">
        <f>'[1]TCE - ANEXO IV - Preencher'!C197</f>
        <v>UPA TORRÕES - C.G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45018032000152</v>
      </c>
      <c r="E188" s="5" t="str">
        <f>'[1]TCE - ANEXO IV - Preencher'!G197</f>
        <v>VIVAMED ATIVIDADES MEDICAS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497</v>
      </c>
      <c r="I188" s="6">
        <f>IF('[1]TCE - ANEXO IV - Preencher'!K197="","",'[1]TCE - ANEXO IV - Preencher'!K197)</f>
        <v>45293</v>
      </c>
      <c r="J188" s="5" t="str">
        <f>'[1]TCE - ANEXO IV - Preencher'!L197</f>
        <v>XCOL00506</v>
      </c>
      <c r="K188" s="5" t="str">
        <f>IF(F188="B",LEFT('[1]TCE - ANEXO IV - Preencher'!M197,2),IF(F188="S",LEFT('[1]TCE - ANEXO IV - Preencher'!M197,7),IF('[1]TCE - ANEXO IV - Preencher'!H197="","")))</f>
        <v>2609600</v>
      </c>
      <c r="L188" s="7">
        <f>'[1]TCE - ANEXO IV - Preencher'!N197</f>
        <v>6450</v>
      </c>
    </row>
    <row r="189" spans="1:12" s="8" customFormat="1" ht="19.5" customHeight="1" x14ac:dyDescent="0.2">
      <c r="A189" s="3">
        <f>IFERROR(VLOOKUP(B189,'[1]DADOS (OCULTAR)'!$Q$3:$S$133,3,0),"")</f>
        <v>9767633000870</v>
      </c>
      <c r="B189" s="4" t="str">
        <f>'[1]TCE - ANEXO IV - Preencher'!C198</f>
        <v>UPA TORRÕES - C.G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52806846000117</v>
      </c>
      <c r="E189" s="5" t="str">
        <f>'[1]TCE - ANEXO IV - Preencher'!G198</f>
        <v>LARISSA VALESKA DA SILVA MOURA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3</v>
      </c>
      <c r="I189" s="6">
        <f>IF('[1]TCE - ANEXO IV - Preencher'!K198="","",'[1]TCE - ANEXO IV - Preencher'!K198)</f>
        <v>45293</v>
      </c>
      <c r="J189" s="5" t="str">
        <f>'[1]TCE - ANEXO IV - Preencher'!L198</f>
        <v>ZUHIRRCA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1250</v>
      </c>
    </row>
    <row r="190" spans="1:12" s="8" customFormat="1" ht="19.5" customHeight="1" x14ac:dyDescent="0.2">
      <c r="A190" s="3">
        <f>IFERROR(VLOOKUP(B190,'[1]DADOS (OCULTAR)'!$Q$3:$S$133,3,0),"")</f>
        <v>9767633000870</v>
      </c>
      <c r="B190" s="4" t="str">
        <f>'[1]TCE - ANEXO IV - Preencher'!C199</f>
        <v>UPA TORRÕES - C.G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46560147000137</v>
      </c>
      <c r="E190" s="5" t="str">
        <f>'[1]TCE - ANEXO IV - Preencher'!G199</f>
        <v>MEDICALMED ATIVIDADES MEDICAS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1006</v>
      </c>
      <c r="I190" s="6">
        <f>IF('[1]TCE - ANEXO IV - Preencher'!K199="","",'[1]TCE - ANEXO IV - Preencher'!K199)</f>
        <v>45293</v>
      </c>
      <c r="J190" s="5" t="str">
        <f>'[1]TCE - ANEXO IV - Preencher'!L199</f>
        <v>CROH39171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4400</v>
      </c>
    </row>
    <row r="191" spans="1:12" s="8" customFormat="1" ht="19.5" customHeight="1" x14ac:dyDescent="0.2">
      <c r="A191" s="3">
        <f>IFERROR(VLOOKUP(B191,'[1]DADOS (OCULTAR)'!$Q$3:$S$133,3,0),"")</f>
        <v>9767633000870</v>
      </c>
      <c r="B191" s="4" t="str">
        <f>'[1]TCE - ANEXO IV - Preencher'!C200</f>
        <v>UPA TORRÕES - C.G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34336252000108</v>
      </c>
      <c r="E191" s="5" t="str">
        <f>'[1]TCE - ANEXO IV - Preencher'!G200</f>
        <v>MIRANDA E SANTOS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29</v>
      </c>
      <c r="I191" s="6">
        <f>IF('[1]TCE - ANEXO IV - Preencher'!K200="","",'[1]TCE - ANEXO IV - Preencher'!K200)</f>
        <v>45293</v>
      </c>
      <c r="J191" s="5" t="str">
        <f>'[1]TCE - ANEXO IV - Preencher'!L200</f>
        <v>SU5IZSTN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3850</v>
      </c>
    </row>
    <row r="192" spans="1:12" s="8" customFormat="1" ht="19.5" customHeight="1" x14ac:dyDescent="0.2">
      <c r="A192" s="3">
        <f>IFERROR(VLOOKUP(B192,'[1]DADOS (OCULTAR)'!$Q$3:$S$133,3,0),"")</f>
        <v>9767633000870</v>
      </c>
      <c r="B192" s="4" t="str">
        <f>'[1]TCE - ANEXO IV - Preencher'!C201</f>
        <v>UPA TORRÕES - C.G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52685196000107</v>
      </c>
      <c r="E192" s="5" t="str">
        <f>'[1]TCE - ANEXO IV - Preencher'!G201</f>
        <v>FERNANDO DE FRANCA MELO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</v>
      </c>
      <c r="I192" s="6">
        <f>IF('[1]TCE - ANEXO IV - Preencher'!K201="","",'[1]TCE - ANEXO IV - Preencher'!K201)</f>
        <v>45293</v>
      </c>
      <c r="J192" s="5" t="str">
        <f>'[1]TCE - ANEXO IV - Preencher'!L201</f>
        <v>655238875</v>
      </c>
      <c r="K192" s="5" t="str">
        <f>IF(F192="B",LEFT('[1]TCE - ANEXO IV - Preencher'!M201,2),IF(F192="S",LEFT('[1]TCE - ANEXO IV - Preencher'!M201,7),IF('[1]TCE - ANEXO IV - Preencher'!H201="","")))</f>
        <v>2304400</v>
      </c>
      <c r="L192" s="7">
        <f>'[1]TCE - ANEXO IV - Preencher'!N201</f>
        <v>2350</v>
      </c>
    </row>
    <row r="193" spans="1:12" s="8" customFormat="1" ht="19.5" customHeight="1" x14ac:dyDescent="0.2">
      <c r="A193" s="3">
        <f>IFERROR(VLOOKUP(B193,'[1]DADOS (OCULTAR)'!$Q$3:$S$133,3,0),"")</f>
        <v>9767633000870</v>
      </c>
      <c r="B193" s="4" t="str">
        <f>'[1]TCE - ANEXO IV - Preencher'!C202</f>
        <v>UPA TORRÕES - C.G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45637249000140</v>
      </c>
      <c r="E193" s="5" t="str">
        <f>'[1]TCE - ANEXO IV - Preencher'!G202</f>
        <v>STARMED ATIVIDADES MEDICAS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1156</v>
      </c>
      <c r="I193" s="6">
        <f>IF('[1]TCE - ANEXO IV - Preencher'!K202="","",'[1]TCE - ANEXO IV - Preencher'!K202)</f>
        <v>45293</v>
      </c>
      <c r="J193" s="5" t="str">
        <f>'[1]TCE - ANEXO IV - Preencher'!L202</f>
        <v>JEDXSSPS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10500</v>
      </c>
    </row>
    <row r="194" spans="1:12" s="8" customFormat="1" ht="19.5" customHeight="1" x14ac:dyDescent="0.2">
      <c r="A194" s="3">
        <f>IFERROR(VLOOKUP(B194,'[1]DADOS (OCULTAR)'!$Q$3:$S$133,3,0),"")</f>
        <v>9767633000870</v>
      </c>
      <c r="B194" s="4" t="str">
        <f>'[1]TCE - ANEXO IV - Preencher'!C203</f>
        <v>UPA TORRÕES - C.G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48511136000192</v>
      </c>
      <c r="E194" s="5" t="str">
        <f>'[1]TCE - ANEXO IV - Preencher'!G203</f>
        <v>V1 SERVICOS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889</v>
      </c>
      <c r="I194" s="6">
        <f>IF('[1]TCE - ANEXO IV - Preencher'!K203="","",'[1]TCE - ANEXO IV - Preencher'!K203)</f>
        <v>45293</v>
      </c>
      <c r="J194" s="5" t="str">
        <f>'[1]TCE - ANEXO IV - Preencher'!L203</f>
        <v>OROC64481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7">
        <f>'[1]TCE - ANEXO IV - Preencher'!N203</f>
        <v>3750</v>
      </c>
    </row>
    <row r="195" spans="1:12" s="8" customFormat="1" ht="19.5" customHeight="1" x14ac:dyDescent="0.2">
      <c r="A195" s="3">
        <f>IFERROR(VLOOKUP(B195,'[1]DADOS (OCULTAR)'!$Q$3:$S$133,3,0),"")</f>
        <v>9767633000870</v>
      </c>
      <c r="B195" s="4" t="str">
        <f>'[1]TCE - ANEXO IV - Preencher'!C204</f>
        <v>UPA TORRÕES - C.G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48511136000192</v>
      </c>
      <c r="E195" s="5" t="str">
        <f>'[1]TCE - ANEXO IV - Preencher'!G204</f>
        <v>V1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883</v>
      </c>
      <c r="I195" s="6">
        <f>IF('[1]TCE - ANEXO IV - Preencher'!K204="","",'[1]TCE - ANEXO IV - Preencher'!K204)</f>
        <v>45288</v>
      </c>
      <c r="J195" s="5" t="str">
        <f>'[1]TCE - ANEXO IV - Preencher'!L204</f>
        <v>GBUU39382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8800</v>
      </c>
    </row>
    <row r="196" spans="1:12" s="8" customFormat="1" ht="19.5" customHeight="1" x14ac:dyDescent="0.2">
      <c r="A196" s="3">
        <f>IFERROR(VLOOKUP(B196,'[1]DADOS (OCULTAR)'!$Q$3:$S$133,3,0),"")</f>
        <v>9767633000870</v>
      </c>
      <c r="B196" s="4" t="str">
        <f>'[1]TCE - ANEXO IV - Preencher'!C205</f>
        <v>UPA TORRÕES - C.G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52815274000132</v>
      </c>
      <c r="E196" s="5" t="str">
        <f>'[1]TCE - ANEXO IV - Preencher'!G205</f>
        <v>RAFAELA RODRIGUES DA SILVA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6</v>
      </c>
      <c r="I196" s="6">
        <f>IF('[1]TCE - ANEXO IV - Preencher'!K205="","",'[1]TCE - ANEXO IV - Preencher'!K205)</f>
        <v>45293</v>
      </c>
      <c r="J196" s="5" t="str">
        <f>'[1]TCE - ANEXO IV - Preencher'!L205</f>
        <v>791599496</v>
      </c>
      <c r="K196" s="5" t="str">
        <f>IF(F196="B",LEFT('[1]TCE - ANEXO IV - Preencher'!M205,2),IF(F196="S",LEFT('[1]TCE - ANEXO IV - Preencher'!M205,7),IF('[1]TCE - ANEXO IV - Preencher'!H205="","")))</f>
        <v>2304400</v>
      </c>
      <c r="L196" s="7">
        <f>'[1]TCE - ANEXO IV - Preencher'!N205</f>
        <v>2200</v>
      </c>
    </row>
    <row r="197" spans="1:12" s="8" customFormat="1" ht="19.5" customHeight="1" x14ac:dyDescent="0.2">
      <c r="A197" s="3">
        <f>IFERROR(VLOOKUP(B197,'[1]DADOS (OCULTAR)'!$Q$3:$S$133,3,0),"")</f>
        <v>9767633000870</v>
      </c>
      <c r="B197" s="4" t="str">
        <f>'[1]TCE - ANEXO IV - Preencher'!C206</f>
        <v>UPA TORRÕES - C.G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45671890000100</v>
      </c>
      <c r="E197" s="5" t="str">
        <f>'[1]TCE - ANEXO IV - Preencher'!G206</f>
        <v>BERGAMASCO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36</v>
      </c>
      <c r="I197" s="6">
        <f>IF('[1]TCE - ANEXO IV - Preencher'!K206="","",'[1]TCE - ANEXO IV - Preencher'!K206)</f>
        <v>45293</v>
      </c>
      <c r="J197" s="5" t="str">
        <f>'[1]TCE - ANEXO IV - Preencher'!L206</f>
        <v>988026865</v>
      </c>
      <c r="K197" s="5" t="str">
        <f>IF(F197="B",LEFT('[1]TCE - ANEXO IV - Preencher'!M206,2),IF(F197="S",LEFT('[1]TCE - ANEXO IV - Preencher'!M206,7),IF('[1]TCE - ANEXO IV - Preencher'!H206="","")))</f>
        <v>4108007</v>
      </c>
      <c r="L197" s="7">
        <f>'[1]TCE - ANEXO IV - Preencher'!N206</f>
        <v>4400</v>
      </c>
    </row>
    <row r="198" spans="1:12" s="8" customFormat="1" ht="19.5" customHeight="1" x14ac:dyDescent="0.2">
      <c r="A198" s="3">
        <f>IFERROR(VLOOKUP(B198,'[1]DADOS (OCULTAR)'!$Q$3:$S$133,3,0),"")</f>
        <v>9767633000870</v>
      </c>
      <c r="B198" s="4" t="str">
        <f>'[1]TCE - ANEXO IV - Preencher'!C207</f>
        <v>UPA TORRÕES - C.G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46618437000194</v>
      </c>
      <c r="E198" s="5" t="str">
        <f>'[1]TCE - ANEXO IV - Preencher'!G207</f>
        <v>DR SANDI SARDINHA FREITAS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61</v>
      </c>
      <c r="I198" s="6">
        <f>IF('[1]TCE - ANEXO IV - Preencher'!K207="","",'[1]TCE - ANEXO IV - Preencher'!K207)</f>
        <v>45293</v>
      </c>
      <c r="J198" s="5" t="str">
        <f>'[1]TCE - ANEXO IV - Preencher'!L207</f>
        <v>IBDWXZ86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9950</v>
      </c>
    </row>
    <row r="199" spans="1:12" s="8" customFormat="1" ht="19.5" customHeight="1" x14ac:dyDescent="0.2">
      <c r="A199" s="3">
        <f>IFERROR(VLOOKUP(B199,'[1]DADOS (OCULTAR)'!$Q$3:$S$133,3,0),"")</f>
        <v>9767633000870</v>
      </c>
      <c r="B199" s="4" t="str">
        <f>'[1]TCE - ANEXO IV - Preencher'!C208</f>
        <v>UPA TORRÕES - C.G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52204130000140</v>
      </c>
      <c r="E199" s="5" t="str">
        <f>'[1]TCE - ANEXO IV - Preencher'!G208</f>
        <v>VIEIRA ASSIS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11</v>
      </c>
      <c r="I199" s="6">
        <f>IF('[1]TCE - ANEXO IV - Preencher'!K208="","",'[1]TCE - ANEXO IV - Preencher'!K208)</f>
        <v>45293</v>
      </c>
      <c r="J199" s="5" t="str">
        <f>'[1]TCE - ANEXO IV - Preencher'!L208</f>
        <v>UYJETGJG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7700</v>
      </c>
    </row>
    <row r="200" spans="1:12" s="8" customFormat="1" ht="19.5" customHeight="1" x14ac:dyDescent="0.2">
      <c r="A200" s="3">
        <f>IFERROR(VLOOKUP(B200,'[1]DADOS (OCULTAR)'!$Q$3:$S$133,3,0),"")</f>
        <v>9767633000870</v>
      </c>
      <c r="B200" s="4" t="str">
        <f>'[1]TCE - ANEXO IV - Preencher'!C209</f>
        <v>UPA TORRÕES - C.G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52842863000100</v>
      </c>
      <c r="E200" s="5" t="str">
        <f>'[1]TCE - ANEXO IV - Preencher'!G209</f>
        <v>MESS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2</v>
      </c>
      <c r="I200" s="6">
        <f>IF('[1]TCE - ANEXO IV - Preencher'!K209="","",'[1]TCE - ANEXO IV - Preencher'!K209)</f>
        <v>45294</v>
      </c>
      <c r="J200" s="5" t="str">
        <f>'[1]TCE - ANEXO IV - Preencher'!L209</f>
        <v>8AHQWL2WP</v>
      </c>
      <c r="K200" s="5" t="str">
        <f>IF(F200="B",LEFT('[1]TCE - ANEXO IV - Preencher'!M209,2),IF(F200="S",LEFT('[1]TCE - ANEXO IV - Preencher'!M209,7),IF('[1]TCE - ANEXO IV - Preencher'!H209="","")))</f>
        <v>2609709</v>
      </c>
      <c r="L200" s="7">
        <f>'[1]TCE - ANEXO IV - Preencher'!N209</f>
        <v>3550</v>
      </c>
    </row>
    <row r="201" spans="1:12" s="8" customFormat="1" ht="19.5" customHeight="1" x14ac:dyDescent="0.2">
      <c r="A201" s="3">
        <f>IFERROR(VLOOKUP(B201,'[1]DADOS (OCULTAR)'!$Q$3:$S$133,3,0),"")</f>
        <v>9767633000870</v>
      </c>
      <c r="B201" s="4" t="str">
        <f>'[1]TCE - ANEXO IV - Preencher'!C210</f>
        <v>UPA TORRÕES - C.G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51480211000100</v>
      </c>
      <c r="E201" s="5" t="str">
        <f>'[1]TCE - ANEXO IV - Preencher'!G210</f>
        <v>NATALIA TACIANE DALCIN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16</v>
      </c>
      <c r="I201" s="6">
        <f>IF('[1]TCE - ANEXO IV - Preencher'!K210="","",'[1]TCE - ANEXO IV - Preencher'!K210)</f>
        <v>45301</v>
      </c>
      <c r="J201" s="5" t="str">
        <f>'[1]TCE - ANEXO IV - Preencher'!L210</f>
        <v>816050972</v>
      </c>
      <c r="K201" s="5" t="str">
        <f>IF(F201="B",LEFT('[1]TCE - ANEXO IV - Preencher'!M210,2),IF(F201="S",LEFT('[1]TCE - ANEXO IV - Preencher'!M210,7),IF('[1]TCE - ANEXO IV - Preencher'!H210="","")))</f>
        <v>2304400</v>
      </c>
      <c r="L201" s="7">
        <f>'[1]TCE - ANEXO IV - Preencher'!N210</f>
        <v>3300</v>
      </c>
    </row>
    <row r="202" spans="1:12" s="8" customFormat="1" ht="19.5" customHeight="1" x14ac:dyDescent="0.2">
      <c r="A202" s="3">
        <f>IFERROR(VLOOKUP(B202,'[1]DADOS (OCULTAR)'!$Q$3:$S$133,3,0),"")</f>
        <v>9767633000870</v>
      </c>
      <c r="B202" s="4" t="str">
        <f>'[1]TCE - ANEXO IV - Preencher'!C211</f>
        <v>UPA TORRÕES - C.G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52832794000153</v>
      </c>
      <c r="E202" s="5" t="str">
        <f>'[1]TCE - ANEXO IV - Preencher'!G211</f>
        <v>BRENO MELO MEDEIROS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2</v>
      </c>
      <c r="I202" s="6">
        <f>IF('[1]TCE - ANEXO IV - Preencher'!K211="","",'[1]TCE - ANEXO IV - Preencher'!K211)</f>
        <v>45294</v>
      </c>
      <c r="J202" s="5" t="str">
        <f>'[1]TCE - ANEXO IV - Preencher'!L211</f>
        <v>749283266</v>
      </c>
      <c r="K202" s="5" t="str">
        <f>IF(F202="B",LEFT('[1]TCE - ANEXO IV - Preencher'!M211,2),IF(F202="S",LEFT('[1]TCE - ANEXO IV - Preencher'!M211,7),IF('[1]TCE - ANEXO IV - Preencher'!H211="","")))</f>
        <v>2304400</v>
      </c>
      <c r="L202" s="7">
        <f>'[1]TCE - ANEXO IV - Preencher'!N211</f>
        <v>2500</v>
      </c>
    </row>
    <row r="203" spans="1:12" s="8" customFormat="1" ht="19.5" customHeight="1" x14ac:dyDescent="0.2">
      <c r="A203" s="3">
        <f>IFERROR(VLOOKUP(B203,'[1]DADOS (OCULTAR)'!$Q$3:$S$133,3,0),"")</f>
        <v>9767633000870</v>
      </c>
      <c r="B203" s="4" t="str">
        <f>'[1]TCE - ANEXO IV - Preencher'!C212</f>
        <v>UPA TORRÕES - C.G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30466362000133</v>
      </c>
      <c r="E203" s="5" t="str">
        <f>'[1]TCE - ANEXO IV - Preencher'!G212</f>
        <v>INTEGREMED SERVICOS EM SAUDE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1446</v>
      </c>
      <c r="I203" s="6">
        <f>IF('[1]TCE - ANEXO IV - Preencher'!K212="","",'[1]TCE - ANEXO IV - Preencher'!K212)</f>
        <v>45294</v>
      </c>
      <c r="J203" s="5" t="str">
        <f>'[1]TCE - ANEXO IV - Preencher'!L212</f>
        <v>UFPJH7KD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2500</v>
      </c>
    </row>
    <row r="204" spans="1:12" s="8" customFormat="1" ht="19.5" customHeight="1" x14ac:dyDescent="0.2">
      <c r="A204" s="3">
        <f>IFERROR(VLOOKUP(B204,'[1]DADOS (OCULTAR)'!$Q$3:$S$133,3,0),"")</f>
        <v>9767633000870</v>
      </c>
      <c r="B204" s="4" t="str">
        <f>'[1]TCE - ANEXO IV - Preencher'!C213</f>
        <v>UPA TORRÕES - C.G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45864268000100</v>
      </c>
      <c r="E204" s="5" t="str">
        <f>'[1]TCE - ANEXO IV - Preencher'!G213</f>
        <v>CESAR MONTEIRO MEDICINA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274</v>
      </c>
      <c r="I204" s="6">
        <f>IF('[1]TCE - ANEXO IV - Preencher'!K213="","",'[1]TCE - ANEXO IV - Preencher'!K213)</f>
        <v>45294</v>
      </c>
      <c r="J204" s="5" t="str">
        <f>'[1]TCE - ANEXO IV - Preencher'!L213</f>
        <v>CEBLFXWL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3600</v>
      </c>
    </row>
    <row r="205" spans="1:12" s="8" customFormat="1" ht="19.5" customHeight="1" x14ac:dyDescent="0.2">
      <c r="A205" s="3">
        <f>IFERROR(VLOOKUP(B205,'[1]DADOS (OCULTAR)'!$Q$3:$S$133,3,0),"")</f>
        <v>9767633000870</v>
      </c>
      <c r="B205" s="4" t="str">
        <f>'[1]TCE - ANEXO IV - Preencher'!C214</f>
        <v>UPA TORRÕES - C.G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45864268000100</v>
      </c>
      <c r="E205" s="5" t="str">
        <f>'[1]TCE - ANEXO IV - Preencher'!G214</f>
        <v>CESAR MONTEIRO MEDICINA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277</v>
      </c>
      <c r="I205" s="6">
        <f>IF('[1]TCE - ANEXO IV - Preencher'!K214="","",'[1]TCE - ANEXO IV - Preencher'!K214)</f>
        <v>45294</v>
      </c>
      <c r="J205" s="5" t="str">
        <f>'[1]TCE - ANEXO IV - Preencher'!L214</f>
        <v>4MY1PAVV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7500</v>
      </c>
    </row>
    <row r="206" spans="1:12" s="8" customFormat="1" ht="19.5" customHeight="1" x14ac:dyDescent="0.2">
      <c r="A206" s="3">
        <f>IFERROR(VLOOKUP(B206,'[1]DADOS (OCULTAR)'!$Q$3:$S$133,3,0),"")</f>
        <v>9767633000870</v>
      </c>
      <c r="B206" s="4" t="str">
        <f>'[1]TCE - ANEXO IV - Preencher'!C215</f>
        <v>UPA TORRÕES - C.G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48768228000152</v>
      </c>
      <c r="E206" s="5" t="str">
        <f>'[1]TCE - ANEXO IV - Preencher'!G215</f>
        <v>COSTA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1000007</v>
      </c>
      <c r="I206" s="6">
        <f>IF('[1]TCE - ANEXO IV - Preencher'!K215="","",'[1]TCE - ANEXO IV - Preencher'!K215)</f>
        <v>45294</v>
      </c>
      <c r="J206" s="5" t="str">
        <f>'[1]TCE - ANEXO IV - Preencher'!L215</f>
        <v>5IIXIOGJV</v>
      </c>
      <c r="K206" s="5" t="str">
        <f>IF(F206="B",LEFT('[1]TCE - ANEXO IV - Preencher'!M215,2),IF(F206="S",LEFT('[1]TCE - ANEXO IV - Preencher'!M215,7),IF('[1]TCE - ANEXO IV - Preencher'!H215="","")))</f>
        <v>2507507</v>
      </c>
      <c r="L206" s="7">
        <f>'[1]TCE - ANEXO IV - Preencher'!N215</f>
        <v>3750</v>
      </c>
    </row>
    <row r="207" spans="1:12" s="8" customFormat="1" ht="19.5" customHeight="1" x14ac:dyDescent="0.2">
      <c r="A207" s="3">
        <f>IFERROR(VLOOKUP(B207,'[1]DADOS (OCULTAR)'!$Q$3:$S$133,3,0),"")</f>
        <v>9767633000870</v>
      </c>
      <c r="B207" s="4" t="str">
        <f>'[1]TCE - ANEXO IV - Preencher'!C216</f>
        <v>UPA TORRÕES - C.G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52936843000106</v>
      </c>
      <c r="E207" s="5" t="str">
        <f>'[1]TCE - ANEXO IV - Preencher'!G216</f>
        <v>GMATS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</v>
      </c>
      <c r="I207" s="6">
        <f>IF('[1]TCE - ANEXO IV - Preencher'!K216="","",'[1]TCE - ANEXO IV - Preencher'!K216)</f>
        <v>45294</v>
      </c>
      <c r="J207" s="5" t="str">
        <f>'[1]TCE - ANEXO IV - Preencher'!L216</f>
        <v>141948282</v>
      </c>
      <c r="K207" s="5" t="str">
        <f>IF(F207="B",LEFT('[1]TCE - ANEXO IV - Preencher'!M216,2),IF(F207="S",LEFT('[1]TCE - ANEXO IV - Preencher'!M216,7),IF('[1]TCE - ANEXO IV - Preencher'!H216="","")))</f>
        <v>2304400</v>
      </c>
      <c r="L207" s="7">
        <f>'[1]TCE - ANEXO IV - Preencher'!N216</f>
        <v>2500</v>
      </c>
    </row>
    <row r="208" spans="1:12" s="8" customFormat="1" ht="19.5" customHeight="1" x14ac:dyDescent="0.2">
      <c r="A208" s="3">
        <f>IFERROR(VLOOKUP(B208,'[1]DADOS (OCULTAR)'!$Q$3:$S$133,3,0),"")</f>
        <v>9767633000870</v>
      </c>
      <c r="B208" s="4" t="str">
        <f>'[1]TCE - ANEXO IV - Preencher'!C217</f>
        <v>UPA TORRÕES - C.G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49158209000177</v>
      </c>
      <c r="E208" s="5" t="str">
        <f>'[1]TCE - ANEXO IV - Preencher'!G217</f>
        <v>PAMED ATIVIDADES MEDICAS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469</v>
      </c>
      <c r="I208" s="6">
        <f>IF('[1]TCE - ANEXO IV - Preencher'!K217="","",'[1]TCE - ANEXO IV - Preencher'!K217)</f>
        <v>45293</v>
      </c>
      <c r="J208" s="5" t="str">
        <f>'[1]TCE - ANEXO IV - Preencher'!L217</f>
        <v>ANKI86599</v>
      </c>
      <c r="K208" s="5" t="str">
        <f>IF(F208="B",LEFT('[1]TCE - ANEXO IV - Preencher'!M217,2),IF(F208="S",LEFT('[1]TCE - ANEXO IV - Preencher'!M217,7),IF('[1]TCE - ANEXO IV - Preencher'!H217="","")))</f>
        <v>2609600</v>
      </c>
      <c r="L208" s="7">
        <f>'[1]TCE - ANEXO IV - Preencher'!N217</f>
        <v>4400</v>
      </c>
    </row>
    <row r="209" spans="1:12" s="8" customFormat="1" ht="19.5" customHeight="1" x14ac:dyDescent="0.2">
      <c r="A209" s="3">
        <f>IFERROR(VLOOKUP(B209,'[1]DADOS (OCULTAR)'!$Q$3:$S$133,3,0),"")</f>
        <v>9767633000870</v>
      </c>
      <c r="B209" s="4" t="str">
        <f>'[1]TCE - ANEXO IV - Preencher'!C218</f>
        <v>UPA TORRÕES - C.G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45864268000100</v>
      </c>
      <c r="E209" s="5" t="str">
        <f>'[1]TCE - ANEXO IV - Preencher'!G218</f>
        <v>CESAR MONTEIRO MEDICINA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273</v>
      </c>
      <c r="I209" s="6">
        <f>IF('[1]TCE - ANEXO IV - Preencher'!K218="","",'[1]TCE - ANEXO IV - Preencher'!K218)</f>
        <v>45294</v>
      </c>
      <c r="J209" s="5" t="str">
        <f>'[1]TCE - ANEXO IV - Preencher'!L218</f>
        <v>EKPRAL5X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2500</v>
      </c>
    </row>
    <row r="210" spans="1:12" s="8" customFormat="1" ht="19.5" customHeight="1" x14ac:dyDescent="0.2">
      <c r="A210" s="3">
        <f>IFERROR(VLOOKUP(B210,'[1]DADOS (OCULTAR)'!$Q$3:$S$133,3,0),"")</f>
        <v>9767633000870</v>
      </c>
      <c r="B210" s="4" t="str">
        <f>'[1]TCE - ANEXO IV - Preencher'!C219</f>
        <v>UPA TORRÕES - C.G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45864268000100</v>
      </c>
      <c r="E210" s="5" t="str">
        <f>'[1]TCE - ANEXO IV - Preencher'!G219</f>
        <v>CESAR MONTEIRO MEDICINA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272</v>
      </c>
      <c r="I210" s="6">
        <f>IF('[1]TCE - ANEXO IV - Preencher'!K219="","",'[1]TCE - ANEXO IV - Preencher'!K219)</f>
        <v>45294</v>
      </c>
      <c r="J210" s="5" t="str">
        <f>'[1]TCE - ANEXO IV - Preencher'!L219</f>
        <v>LHP1LT9M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6250</v>
      </c>
    </row>
    <row r="211" spans="1:12" s="8" customFormat="1" ht="19.5" customHeight="1" x14ac:dyDescent="0.2">
      <c r="A211" s="3">
        <f>IFERROR(VLOOKUP(B211,'[1]DADOS (OCULTAR)'!$Q$3:$S$133,3,0),"")</f>
        <v>9767633000870</v>
      </c>
      <c r="B211" s="4" t="str">
        <f>'[1]TCE - ANEXO IV - Preencher'!C220</f>
        <v>UPA TORRÕES - C.G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45864268000100</v>
      </c>
      <c r="E211" s="5" t="str">
        <f>'[1]TCE - ANEXO IV - Preencher'!G220</f>
        <v>CESAR MONTEIRO MEDICINA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275</v>
      </c>
      <c r="I211" s="6">
        <f>IF('[1]TCE - ANEXO IV - Preencher'!K220="","",'[1]TCE - ANEXO IV - Preencher'!K220)</f>
        <v>45294</v>
      </c>
      <c r="J211" s="5" t="str">
        <f>'[1]TCE - ANEXO IV - Preencher'!L220</f>
        <v>YQZLPMSK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10400</v>
      </c>
    </row>
    <row r="212" spans="1:12" s="8" customFormat="1" ht="19.5" customHeight="1" x14ac:dyDescent="0.2">
      <c r="A212" s="3">
        <f>IFERROR(VLOOKUP(B212,'[1]DADOS (OCULTAR)'!$Q$3:$S$133,3,0),"")</f>
        <v>9767633000870</v>
      </c>
      <c r="B212" s="4" t="str">
        <f>'[1]TCE - ANEXO IV - Preencher'!C221</f>
        <v>UPA TORRÕES - C.G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45864268000100</v>
      </c>
      <c r="E212" s="5" t="str">
        <f>'[1]TCE - ANEXO IV - Preencher'!G221</f>
        <v>CESAR MONTEIRO MEDICINA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276</v>
      </c>
      <c r="I212" s="6">
        <f>IF('[1]TCE - ANEXO IV - Preencher'!K221="","",'[1]TCE - ANEXO IV - Preencher'!K221)</f>
        <v>45294</v>
      </c>
      <c r="J212" s="5" t="str">
        <f>'[1]TCE - ANEXO IV - Preencher'!L221</f>
        <v>R2ECZNN2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5000</v>
      </c>
    </row>
    <row r="213" spans="1:12" s="8" customFormat="1" ht="19.5" customHeight="1" x14ac:dyDescent="0.2">
      <c r="A213" s="3">
        <f>IFERROR(VLOOKUP(B213,'[1]DADOS (OCULTAR)'!$Q$3:$S$133,3,0),"")</f>
        <v>9767633000870</v>
      </c>
      <c r="B213" s="4" t="str">
        <f>'[1]TCE - ANEXO IV - Preencher'!C222</f>
        <v>UPA TORRÕES - C.G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45864268000100</v>
      </c>
      <c r="E213" s="5" t="str">
        <f>'[1]TCE - ANEXO IV - Preencher'!G222</f>
        <v>CESAR MONTEIRO MEDICINA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278</v>
      </c>
      <c r="I213" s="6">
        <f>IF('[1]TCE - ANEXO IV - Preencher'!K222="","",'[1]TCE - ANEXO IV - Preencher'!K222)</f>
        <v>45294</v>
      </c>
      <c r="J213" s="5" t="str">
        <f>'[1]TCE - ANEXO IV - Preencher'!L222</f>
        <v>KKBYVANE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12550</v>
      </c>
    </row>
    <row r="214" spans="1:12" s="8" customFormat="1" ht="19.5" customHeight="1" x14ac:dyDescent="0.2">
      <c r="A214" s="3">
        <f>IFERROR(VLOOKUP(B214,'[1]DADOS (OCULTAR)'!$Q$3:$S$133,3,0),"")</f>
        <v>9767633000870</v>
      </c>
      <c r="B214" s="4" t="str">
        <f>'[1]TCE - ANEXO IV - Preencher'!C223</f>
        <v>UPA TORRÕES - C.G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45864268000100</v>
      </c>
      <c r="E214" s="5" t="str">
        <f>'[1]TCE - ANEXO IV - Preencher'!G223</f>
        <v>CESAR MONTEIRO MEDICINA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286</v>
      </c>
      <c r="I214" s="6">
        <f>IF('[1]TCE - ANEXO IV - Preencher'!K223="","",'[1]TCE - ANEXO IV - Preencher'!K223)</f>
        <v>45294</v>
      </c>
      <c r="J214" s="5" t="str">
        <f>'[1]TCE - ANEXO IV - Preencher'!L223</f>
        <v>ZQWZVKCG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11650</v>
      </c>
    </row>
    <row r="215" spans="1:12" s="8" customFormat="1" ht="19.5" customHeight="1" x14ac:dyDescent="0.2">
      <c r="A215" s="3">
        <f>IFERROR(VLOOKUP(B215,'[1]DADOS (OCULTAR)'!$Q$3:$S$133,3,0),"")</f>
        <v>9767633000870</v>
      </c>
      <c r="B215" s="4" t="str">
        <f>'[1]TCE - ANEXO IV - Preencher'!C224</f>
        <v>UPA TORRÕES - C.G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40554268000190</v>
      </c>
      <c r="E215" s="5" t="str">
        <f>'[1]TCE - ANEXO IV - Preencher'!G224</f>
        <v>RC CONSULTORIA MED1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1417</v>
      </c>
      <c r="I215" s="6">
        <f>IF('[1]TCE - ANEXO IV - Preencher'!K224="","",'[1]TCE - ANEXO IV - Preencher'!K224)</f>
        <v>45294</v>
      </c>
      <c r="J215" s="5" t="str">
        <f>'[1]TCE - ANEXO IV - Preencher'!L224</f>
        <v>YKEBLVZJ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9150</v>
      </c>
    </row>
    <row r="216" spans="1:12" s="8" customFormat="1" ht="19.5" customHeight="1" x14ac:dyDescent="0.2">
      <c r="A216" s="3">
        <f>IFERROR(VLOOKUP(B216,'[1]DADOS (OCULTAR)'!$Q$3:$S$133,3,0),"")</f>
        <v>9767633000870</v>
      </c>
      <c r="B216" s="4" t="str">
        <f>'[1]TCE - ANEXO IV - Preencher'!C225</f>
        <v>UPA TORRÕES - C.G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40554268000190</v>
      </c>
      <c r="E216" s="5" t="str">
        <f>'[1]TCE - ANEXO IV - Preencher'!G225</f>
        <v>RC CONSULTORIA MED1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1416</v>
      </c>
      <c r="I216" s="6">
        <f>IF('[1]TCE - ANEXO IV - Preencher'!K225="","",'[1]TCE - ANEXO IV - Preencher'!K225)</f>
        <v>45294</v>
      </c>
      <c r="J216" s="5" t="str">
        <f>'[1]TCE - ANEXO IV - Preencher'!L225</f>
        <v>FQH1NGD2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1250</v>
      </c>
    </row>
    <row r="217" spans="1:12" s="8" customFormat="1" ht="19.5" customHeight="1" x14ac:dyDescent="0.2">
      <c r="A217" s="3">
        <f>IFERROR(VLOOKUP(B217,'[1]DADOS (OCULTAR)'!$Q$3:$S$133,3,0),"")</f>
        <v>9767633000870</v>
      </c>
      <c r="B217" s="4" t="str">
        <f>'[1]TCE - ANEXO IV - Preencher'!C226</f>
        <v>UPA TORRÕES - C.G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30466362000133</v>
      </c>
      <c r="E217" s="5" t="str">
        <f>'[1]TCE - ANEXO IV - Preencher'!G226</f>
        <v>INTEGREMED SERVICOS EM SAUDE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1451</v>
      </c>
      <c r="I217" s="6">
        <f>IF('[1]TCE - ANEXO IV - Preencher'!K226="","",'[1]TCE - ANEXO IV - Preencher'!K226)</f>
        <v>45294</v>
      </c>
      <c r="J217" s="5" t="str">
        <f>'[1]TCE - ANEXO IV - Preencher'!L226</f>
        <v>BCQ9ERII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2200</v>
      </c>
    </row>
    <row r="218" spans="1:12" s="8" customFormat="1" ht="19.5" customHeight="1" x14ac:dyDescent="0.2">
      <c r="A218" s="3">
        <f>IFERROR(VLOOKUP(B218,'[1]DADOS (OCULTAR)'!$Q$3:$S$133,3,0),"")</f>
        <v>9767633000870</v>
      </c>
      <c r="B218" s="4" t="str">
        <f>'[1]TCE - ANEXO IV - Preencher'!C227</f>
        <v>UPA TORRÕES - C.G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30466362000133</v>
      </c>
      <c r="E218" s="5" t="str">
        <f>'[1]TCE - ANEXO IV - Preencher'!G227</f>
        <v>INTEGREMED SERVICOS EM SAUDE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1468</v>
      </c>
      <c r="I218" s="6">
        <f>IF('[1]TCE - ANEXO IV - Preencher'!K227="","",'[1]TCE - ANEXO IV - Preencher'!K227)</f>
        <v>45300</v>
      </c>
      <c r="J218" s="5" t="str">
        <f>'[1]TCE - ANEXO IV - Preencher'!L227</f>
        <v>JWSNQ9DG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2500</v>
      </c>
    </row>
    <row r="219" spans="1:12" s="8" customFormat="1" ht="19.5" customHeight="1" x14ac:dyDescent="0.2">
      <c r="A219" s="3">
        <f>IFERROR(VLOOKUP(B219,'[1]DADOS (OCULTAR)'!$Q$3:$S$133,3,0),"")</f>
        <v>9767633000870</v>
      </c>
      <c r="B219" s="4" t="str">
        <f>'[1]TCE - ANEXO IV - Preencher'!C228</f>
        <v>UPA TORRÕES - C.G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52494566000110</v>
      </c>
      <c r="E219" s="5" t="str">
        <f>'[1]TCE - ANEXO IV - Preencher'!G228</f>
        <v>RICARDO FUSANO ROMAO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5</v>
      </c>
      <c r="I219" s="6">
        <f>IF('[1]TCE - ANEXO IV - Preencher'!K228="","",'[1]TCE - ANEXO IV - Preencher'!K228)</f>
        <v>45294</v>
      </c>
      <c r="J219" s="5" t="str">
        <f>'[1]TCE - ANEXO IV - Preencher'!L228</f>
        <v>405823745</v>
      </c>
      <c r="K219" s="5" t="str">
        <f>IF(F219="B",LEFT('[1]TCE - ANEXO IV - Preencher'!M228,2),IF(F219="S",LEFT('[1]TCE - ANEXO IV - Preencher'!M228,7),IF('[1]TCE - ANEXO IV - Preencher'!H228="","")))</f>
        <v>2304400</v>
      </c>
      <c r="L219" s="7">
        <f>'[1]TCE - ANEXO IV - Preencher'!N228</f>
        <v>2200</v>
      </c>
    </row>
    <row r="220" spans="1:12" s="8" customFormat="1" ht="19.5" customHeight="1" x14ac:dyDescent="0.2">
      <c r="A220" s="3">
        <f>IFERROR(VLOOKUP(B220,'[1]DADOS (OCULTAR)'!$Q$3:$S$133,3,0),"")</f>
        <v>9767633000870</v>
      </c>
      <c r="B220" s="4" t="str">
        <f>'[1]TCE - ANEXO IV - Preencher'!C229</f>
        <v>UPA TORRÕES - C.G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52798759000165</v>
      </c>
      <c r="E220" s="5" t="str">
        <f>'[1]TCE - ANEXO IV - Preencher'!G229</f>
        <v>ROSIVAN ROCHA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</v>
      </c>
      <c r="I220" s="6">
        <f>IF('[1]TCE - ANEXO IV - Preencher'!K229="","",'[1]TCE - ANEXO IV - Preencher'!K229)</f>
        <v>45294</v>
      </c>
      <c r="J220" s="5" t="str">
        <f>'[1]TCE - ANEXO IV - Preencher'!L229</f>
        <v>981223423</v>
      </c>
      <c r="K220" s="5" t="str">
        <f>IF(F220="B",LEFT('[1]TCE - ANEXO IV - Preencher'!M229,2),IF(F220="S",LEFT('[1]TCE - ANEXO IV - Preencher'!M229,7),IF('[1]TCE - ANEXO IV - Preencher'!H229="","")))</f>
        <v>2304400</v>
      </c>
      <c r="L220" s="7">
        <f>'[1]TCE - ANEXO IV - Preencher'!N229</f>
        <v>1250</v>
      </c>
    </row>
    <row r="221" spans="1:12" s="8" customFormat="1" ht="19.5" customHeight="1" x14ac:dyDescent="0.2">
      <c r="A221" s="3">
        <f>IFERROR(VLOOKUP(B221,'[1]DADOS (OCULTAR)'!$Q$3:$S$133,3,0),"")</f>
        <v>9767633000870</v>
      </c>
      <c r="B221" s="4" t="str">
        <f>'[1]TCE - ANEXO IV - Preencher'!C230</f>
        <v>UPA TORRÕES - C.G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53179319000192</v>
      </c>
      <c r="E221" s="5" t="str">
        <f>'[1]TCE - ANEXO IV - Preencher'!G230</f>
        <v>DL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</v>
      </c>
      <c r="I221" s="6">
        <f>IF('[1]TCE - ANEXO IV - Preencher'!K230="","",'[1]TCE - ANEXO IV - Preencher'!K230)</f>
        <v>45295</v>
      </c>
      <c r="J221" s="5" t="str">
        <f>'[1]TCE - ANEXO IV - Preencher'!L230</f>
        <v>N1VUBCBY3</v>
      </c>
      <c r="K221" s="5" t="str">
        <f>IF(F221="B",LEFT('[1]TCE - ANEXO IV - Preencher'!M230,2),IF(F221="S",LEFT('[1]TCE - ANEXO IV - Preencher'!M230,7),IF('[1]TCE - ANEXO IV - Preencher'!H230="","")))</f>
        <v>2606408</v>
      </c>
      <c r="L221" s="7">
        <f>'[1]TCE - ANEXO IV - Preencher'!N230</f>
        <v>1350</v>
      </c>
    </row>
    <row r="222" spans="1:12" s="8" customFormat="1" ht="19.5" customHeight="1" x14ac:dyDescent="0.2">
      <c r="A222" s="3">
        <f>IFERROR(VLOOKUP(B222,'[1]DADOS (OCULTAR)'!$Q$3:$S$133,3,0),"")</f>
        <v>9767633000870</v>
      </c>
      <c r="B222" s="4" t="str">
        <f>'[1]TCE - ANEXO IV - Preencher'!C231</f>
        <v>UPA TORRÕES - C.G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52585412000134</v>
      </c>
      <c r="E222" s="5" t="str">
        <f>'[1]TCE - ANEXO IV - Preencher'!G231</f>
        <v>GABRIELLI VIEIRA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</v>
      </c>
      <c r="I222" s="6">
        <f>IF('[1]TCE - ANEXO IV - Preencher'!K231="","",'[1]TCE - ANEXO IV - Preencher'!K231)</f>
        <v>45300</v>
      </c>
      <c r="J222" s="5" t="str">
        <f>'[1]TCE - ANEXO IV - Preencher'!L231</f>
        <v>FQKANLMP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1100</v>
      </c>
    </row>
    <row r="223" spans="1:12" s="8" customFormat="1" ht="19.5" customHeight="1" x14ac:dyDescent="0.2">
      <c r="A223" s="3">
        <f>IFERROR(VLOOKUP(B223,'[1]DADOS (OCULTAR)'!$Q$3:$S$133,3,0),"")</f>
        <v>9767633000870</v>
      </c>
      <c r="B223" s="4" t="str">
        <f>'[1]TCE - ANEXO IV - Preencher'!C232</f>
        <v>UPA TORRÕES - C.G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49832705000164</v>
      </c>
      <c r="E223" s="5" t="str">
        <f>'[1]TCE - ANEXO IV - Preencher'!G232</f>
        <v>RAFAELA ANDRADE SERVICOS EM PEDIATRIA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16</v>
      </c>
      <c r="I223" s="6">
        <f>IF('[1]TCE - ANEXO IV - Preencher'!K232="","",'[1]TCE - ANEXO IV - Preencher'!K232)</f>
        <v>45294</v>
      </c>
      <c r="J223" s="5" t="str">
        <f>'[1]TCE - ANEXO IV - Preencher'!L232</f>
        <v>E663CELC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5650</v>
      </c>
    </row>
    <row r="224" spans="1:12" s="8" customFormat="1" ht="19.5" customHeight="1" x14ac:dyDescent="0.2">
      <c r="A224" s="3">
        <f>IFERROR(VLOOKUP(B224,'[1]DADOS (OCULTAR)'!$Q$3:$S$133,3,0),"")</f>
        <v>9767633000870</v>
      </c>
      <c r="B224" s="4" t="str">
        <f>'[1]TCE - ANEXO IV - Preencher'!C233</f>
        <v>UPA TORRÕES - C.G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45650567000141</v>
      </c>
      <c r="E224" s="5" t="str">
        <f>'[1]TCE - ANEXO IV - Preencher'!G233</f>
        <v>LM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46</v>
      </c>
      <c r="I224" s="6">
        <f>IF('[1]TCE - ANEXO IV - Preencher'!K233="","",'[1]TCE - ANEXO IV - Preencher'!K233)</f>
        <v>45294</v>
      </c>
      <c r="J224" s="5" t="str">
        <f>'[1]TCE - ANEXO IV - Preencher'!L233</f>
        <v>6T99NJZR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5000</v>
      </c>
    </row>
    <row r="225" spans="1:12" s="8" customFormat="1" ht="19.5" customHeight="1" x14ac:dyDescent="0.2">
      <c r="A225" s="3">
        <f>IFERROR(VLOOKUP(B225,'[1]DADOS (OCULTAR)'!$Q$3:$S$133,3,0),"")</f>
        <v>9767633000870</v>
      </c>
      <c r="B225" s="4" t="str">
        <f>'[1]TCE - ANEXO IV - Preencher'!C234</f>
        <v>UPA TORRÕES - C.G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44809132000134</v>
      </c>
      <c r="E225" s="5" t="str">
        <f>'[1]TCE - ANEXO IV - Preencher'!G234</f>
        <v>JMFSS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154</v>
      </c>
      <c r="I225" s="6">
        <f>IF('[1]TCE - ANEXO IV - Preencher'!K234="","",'[1]TCE - ANEXO IV - Preencher'!K234)</f>
        <v>45294</v>
      </c>
      <c r="J225" s="5" t="str">
        <f>'[1]TCE - ANEXO IV - Preencher'!L234</f>
        <v>ED9ENL97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4400</v>
      </c>
    </row>
    <row r="226" spans="1:12" s="8" customFormat="1" ht="19.5" customHeight="1" x14ac:dyDescent="0.2">
      <c r="A226" s="3">
        <f>IFERROR(VLOOKUP(B226,'[1]DADOS (OCULTAR)'!$Q$3:$S$133,3,0),"")</f>
        <v>9767633000870</v>
      </c>
      <c r="B226" s="4" t="str">
        <f>'[1]TCE - ANEXO IV - Preencher'!C235</f>
        <v>UPA TORRÕES - C.G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44809132000134</v>
      </c>
      <c r="E226" s="5" t="str">
        <f>'[1]TCE - ANEXO IV - Preencher'!G235</f>
        <v>JMFSS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155</v>
      </c>
      <c r="I226" s="6">
        <f>IF('[1]TCE - ANEXO IV - Preencher'!K235="","",'[1]TCE - ANEXO IV - Preencher'!K235)</f>
        <v>45294</v>
      </c>
      <c r="J226" s="5" t="str">
        <f>'[1]TCE - ANEXO IV - Preencher'!L235</f>
        <v>ZBKVCJBC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4400</v>
      </c>
    </row>
    <row r="227" spans="1:12" s="8" customFormat="1" ht="19.5" customHeight="1" x14ac:dyDescent="0.2">
      <c r="A227" s="3">
        <f>IFERROR(VLOOKUP(B227,'[1]DADOS (OCULTAR)'!$Q$3:$S$133,3,0),"")</f>
        <v>9767633000870</v>
      </c>
      <c r="B227" s="4" t="str">
        <f>'[1]TCE - ANEXO IV - Preencher'!C236</f>
        <v>UPA TORRÕES - C.G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48656723000170</v>
      </c>
      <c r="E227" s="5" t="str">
        <f>'[1]TCE - ANEXO IV - Preencher'!G236</f>
        <v>RC TP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194</v>
      </c>
      <c r="I227" s="6">
        <f>IF('[1]TCE - ANEXO IV - Preencher'!K236="","",'[1]TCE - ANEXO IV - Preencher'!K236)</f>
        <v>45294</v>
      </c>
      <c r="J227" s="5" t="str">
        <f>'[1]TCE - ANEXO IV - Preencher'!L236</f>
        <v>77UHLNGQ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2700</v>
      </c>
    </row>
    <row r="228" spans="1:12" s="8" customFormat="1" ht="19.5" customHeight="1" x14ac:dyDescent="0.2">
      <c r="A228" s="3">
        <f>IFERROR(VLOOKUP(B228,'[1]DADOS (OCULTAR)'!$Q$3:$S$133,3,0),"")</f>
        <v>9767633000870</v>
      </c>
      <c r="B228" s="4" t="str">
        <f>'[1]TCE - ANEXO IV - Preencher'!C237</f>
        <v>UPA TORRÕES - C.G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46560147000137</v>
      </c>
      <c r="E228" s="5" t="str">
        <f>'[1]TCE - ANEXO IV - Preencher'!G237</f>
        <v>MEDICALMED ATIVIDADES MEDICAS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1010</v>
      </c>
      <c r="I228" s="6">
        <f>IF('[1]TCE - ANEXO IV - Preencher'!K237="","",'[1]TCE - ANEXO IV - Preencher'!K237)</f>
        <v>45294</v>
      </c>
      <c r="J228" s="5" t="str">
        <f>'[1]TCE - ANEXO IV - Preencher'!L237</f>
        <v>AJZW78864</v>
      </c>
      <c r="K228" s="5" t="str">
        <f>IF(F228="B",LEFT('[1]TCE - ANEXO IV - Preencher'!M237,2),IF(F228="S",LEFT('[1]TCE - ANEXO IV - Preencher'!M237,7),IF('[1]TCE - ANEXO IV - Preencher'!H237="","")))</f>
        <v>2609600</v>
      </c>
      <c r="L228" s="7">
        <f>'[1]TCE - ANEXO IV - Preencher'!N237</f>
        <v>4400</v>
      </c>
    </row>
    <row r="229" spans="1:12" s="8" customFormat="1" ht="19.5" customHeight="1" x14ac:dyDescent="0.2">
      <c r="A229" s="3">
        <f>IFERROR(VLOOKUP(B229,'[1]DADOS (OCULTAR)'!$Q$3:$S$133,3,0),"")</f>
        <v>9767633000870</v>
      </c>
      <c r="B229" s="4" t="str">
        <f>'[1]TCE - ANEXO IV - Preencher'!C238</f>
        <v>UPA TORRÕES - C.G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50448967000109</v>
      </c>
      <c r="E229" s="5" t="str">
        <f>'[1]TCE - ANEXO IV - Preencher'!G238</f>
        <v>F C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47</v>
      </c>
      <c r="I229" s="6">
        <f>IF('[1]TCE - ANEXO IV - Preencher'!K238="","",'[1]TCE - ANEXO IV - Preencher'!K238)</f>
        <v>45294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2304285</v>
      </c>
      <c r="L229" s="7">
        <f>'[1]TCE - ANEXO IV - Preencher'!N238</f>
        <v>8700</v>
      </c>
    </row>
    <row r="230" spans="1:12" s="8" customFormat="1" ht="19.5" customHeight="1" x14ac:dyDescent="0.2">
      <c r="A230" s="3">
        <f>IFERROR(VLOOKUP(B230,'[1]DADOS (OCULTAR)'!$Q$3:$S$133,3,0),"")</f>
        <v>9767633000870</v>
      </c>
      <c r="B230" s="4" t="str">
        <f>'[1]TCE - ANEXO IV - Preencher'!C239</f>
        <v>UPA TORRÕES - C.G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44005081000198</v>
      </c>
      <c r="E230" s="5" t="str">
        <f>'[1]TCE - ANEXO IV - Preencher'!G239</f>
        <v>ULTRASAUDE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985</v>
      </c>
      <c r="I230" s="6">
        <f>IF('[1]TCE - ANEXO IV - Preencher'!K239="","",'[1]TCE - ANEXO IV - Preencher'!K239)</f>
        <v>45295</v>
      </c>
      <c r="J230" s="5" t="str">
        <f>'[1]TCE - ANEXO IV - Preencher'!L239</f>
        <v>KEMKS4K7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2500</v>
      </c>
    </row>
    <row r="231" spans="1:12" s="8" customFormat="1" ht="19.5" customHeight="1" x14ac:dyDescent="0.2">
      <c r="A231" s="3">
        <f>IFERROR(VLOOKUP(B231,'[1]DADOS (OCULTAR)'!$Q$3:$S$133,3,0),"")</f>
        <v>9767633000870</v>
      </c>
      <c r="B231" s="4" t="str">
        <f>'[1]TCE - ANEXO IV - Preencher'!C240</f>
        <v>UPA TORRÕES - C.G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49158209000177</v>
      </c>
      <c r="E231" s="5" t="str">
        <f>'[1]TCE - ANEXO IV - Preencher'!G240</f>
        <v>PAMED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479</v>
      </c>
      <c r="I231" s="6">
        <f>IF('[1]TCE - ANEXO IV - Preencher'!K240="","",'[1]TCE - ANEXO IV - Preencher'!K240)</f>
        <v>45295</v>
      </c>
      <c r="J231" s="5" t="str">
        <f>'[1]TCE - ANEXO IV - Preencher'!L240</f>
        <v>QFRJ94537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5100</v>
      </c>
    </row>
    <row r="232" spans="1:12" s="8" customFormat="1" ht="19.5" customHeight="1" x14ac:dyDescent="0.2">
      <c r="A232" s="3">
        <f>IFERROR(VLOOKUP(B232,'[1]DADOS (OCULTAR)'!$Q$3:$S$133,3,0),"")</f>
        <v>9767633000870</v>
      </c>
      <c r="B232" s="4" t="str">
        <f>'[1]TCE - ANEXO IV - Preencher'!C241</f>
        <v>UPA TORRÕES - C.G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52475169000100</v>
      </c>
      <c r="E232" s="5" t="str">
        <f>'[1]TCE - ANEXO IV - Preencher'!G241</f>
        <v>ANA PATRICIA MENDOCA ARAUJO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14</v>
      </c>
      <c r="I232" s="6">
        <f>IF('[1]TCE - ANEXO IV - Preencher'!K241="","",'[1]TCE - ANEXO IV - Preencher'!K241)</f>
        <v>45295</v>
      </c>
      <c r="J232" s="5" t="str">
        <f>'[1]TCE - ANEXO IV - Preencher'!L241</f>
        <v>842449035</v>
      </c>
      <c r="K232" s="5" t="str">
        <f>IF(F232="B",LEFT('[1]TCE - ANEXO IV - Preencher'!M241,2),IF(F232="S",LEFT('[1]TCE - ANEXO IV - Preencher'!M241,7),IF('[1]TCE - ANEXO IV - Preencher'!H241="","")))</f>
        <v>2304400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(OCULTAR)'!$Q$3:$S$133,3,0),"")</f>
        <v>9767633000870</v>
      </c>
      <c r="B233" s="4" t="str">
        <f>'[1]TCE - ANEXO IV - Preencher'!C242</f>
        <v>UPA TORRÕES - C.G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46560147000137</v>
      </c>
      <c r="E233" s="5" t="str">
        <f>'[1]TCE - ANEXO IV - Preencher'!G242</f>
        <v>MEDICALMED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1039</v>
      </c>
      <c r="I233" s="6">
        <f>IF('[1]TCE - ANEXO IV - Preencher'!K242="","",'[1]TCE - ANEXO IV - Preencher'!K242)</f>
        <v>45299</v>
      </c>
      <c r="J233" s="5" t="str">
        <f>'[1]TCE - ANEXO IV - Preencher'!L242</f>
        <v>IHUR13302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3300</v>
      </c>
    </row>
    <row r="234" spans="1:12" s="8" customFormat="1" ht="19.5" customHeight="1" x14ac:dyDescent="0.2">
      <c r="A234" s="3">
        <f>IFERROR(VLOOKUP(B234,'[1]DADOS (OCULTAR)'!$Q$3:$S$133,3,0),"")</f>
        <v>9767633000870</v>
      </c>
      <c r="B234" s="4" t="str">
        <f>'[1]TCE - ANEXO IV - Preencher'!C243</f>
        <v>UPA TORRÕES - C.G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38823495000121</v>
      </c>
      <c r="E234" s="5" t="str">
        <f>'[1]TCE - ANEXO IV - Preencher'!G243</f>
        <v>CENTRALMED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593</v>
      </c>
      <c r="I234" s="6">
        <f>IF('[1]TCE - ANEXO IV - Preencher'!K243="","",'[1]TCE - ANEXO IV - Preencher'!K243)</f>
        <v>45295</v>
      </c>
      <c r="J234" s="5" t="str">
        <f>'[1]TCE - ANEXO IV - Preencher'!L243</f>
        <v>RK5NNAUP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5000</v>
      </c>
    </row>
    <row r="235" spans="1:12" s="8" customFormat="1" ht="19.5" customHeight="1" x14ac:dyDescent="0.2">
      <c r="A235" s="3">
        <f>IFERROR(VLOOKUP(B235,'[1]DADOS (OCULTAR)'!$Q$3:$S$133,3,0),"")</f>
        <v>9767633000870</v>
      </c>
      <c r="B235" s="4" t="str">
        <f>'[1]TCE - ANEXO IV - Preencher'!C244</f>
        <v>UPA TORRÕES - C.G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45735127000197</v>
      </c>
      <c r="E235" s="5" t="str">
        <f>'[1]TCE - ANEXO IV - Preencher'!G244</f>
        <v>GLOBALMED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1019</v>
      </c>
      <c r="I235" s="6">
        <f>IF('[1]TCE - ANEXO IV - Preencher'!K244="","",'[1]TCE - ANEXO IV - Preencher'!K244)</f>
        <v>45299</v>
      </c>
      <c r="J235" s="5" t="str">
        <f>'[1]TCE - ANEXO IV - Preencher'!L244</f>
        <v>IVJX53201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2200</v>
      </c>
    </row>
    <row r="236" spans="1:12" s="8" customFormat="1" ht="19.5" customHeight="1" x14ac:dyDescent="0.2">
      <c r="A236" s="3">
        <f>IFERROR(VLOOKUP(B236,'[1]DADOS (OCULTAR)'!$Q$3:$S$133,3,0),"")</f>
        <v>9767633000870</v>
      </c>
      <c r="B236" s="4" t="str">
        <f>'[1]TCE - ANEXO IV - Preencher'!C245</f>
        <v>UPA TORRÕES - C.G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53000598000185</v>
      </c>
      <c r="E236" s="5" t="str">
        <f>'[1]TCE - ANEXO IV - Preencher'!G245</f>
        <v>SANDRO LUIZ GUEDES BARBOSA FILHO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</v>
      </c>
      <c r="I236" s="6">
        <f>IF('[1]TCE - ANEXO IV - Preencher'!K245="","",'[1]TCE - ANEXO IV - Preencher'!K245)</f>
        <v>45299</v>
      </c>
      <c r="J236" s="5" t="str">
        <f>'[1]TCE - ANEXO IV - Preencher'!L245</f>
        <v>887951822</v>
      </c>
      <c r="K236" s="5" t="str">
        <f>IF(F236="B",LEFT('[1]TCE - ANEXO IV - Preencher'!M245,2),IF(F236="S",LEFT('[1]TCE - ANEXO IV - Preencher'!M245,7),IF('[1]TCE - ANEXO IV - Preencher'!H245="","")))</f>
        <v>2304400</v>
      </c>
      <c r="L236" s="7">
        <f>'[1]TCE - ANEXO IV - Preencher'!N245</f>
        <v>1100</v>
      </c>
    </row>
    <row r="237" spans="1:12" s="8" customFormat="1" ht="19.5" customHeight="1" x14ac:dyDescent="0.2">
      <c r="A237" s="3">
        <f>IFERROR(VLOOKUP(B237,'[1]DADOS (OCULTAR)'!$Q$3:$S$133,3,0),"")</f>
        <v>9767633000870</v>
      </c>
      <c r="B237" s="4" t="str">
        <f>'[1]TCE - ANEXO IV - Preencher'!C246</f>
        <v>UPA TORRÕES - C.G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45855267000107</v>
      </c>
      <c r="E237" s="5" t="str">
        <f>'[1]TCE - ANEXO IV - Preencher'!G246</f>
        <v>T T LIFE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118</v>
      </c>
      <c r="I237" s="6">
        <f>IF('[1]TCE - ANEXO IV - Preencher'!K246="","",'[1]TCE - ANEXO IV - Preencher'!K246)</f>
        <v>45299</v>
      </c>
      <c r="J237" s="5" t="str">
        <f>'[1]TCE - ANEXO IV - Preencher'!L246</f>
        <v>BSGIYHWT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1650</v>
      </c>
    </row>
    <row r="238" spans="1:12" s="8" customFormat="1" ht="19.5" customHeight="1" x14ac:dyDescent="0.2">
      <c r="A238" s="3">
        <f>IFERROR(VLOOKUP(B238,'[1]DADOS (OCULTAR)'!$Q$3:$S$133,3,0),"")</f>
        <v>9767633000870</v>
      </c>
      <c r="B238" s="4" t="str">
        <f>'[1]TCE - ANEXO IV - Preencher'!C247</f>
        <v>UPA TORRÕES - C.G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53162770000105</v>
      </c>
      <c r="E238" s="5" t="str">
        <f>'[1]TCE - ANEXO IV - Preencher'!G247</f>
        <v>LETICIA BARBOSA RAMOS DE SOUZA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</v>
      </c>
      <c r="I238" s="6">
        <f>IF('[1]TCE - ANEXO IV - Preencher'!K247="","",'[1]TCE - ANEXO IV - Preencher'!K247)</f>
        <v>45300</v>
      </c>
      <c r="J238" s="5" t="str">
        <f>'[1]TCE - ANEXO IV - Preencher'!L247</f>
        <v>240109154406771</v>
      </c>
      <c r="K238" s="5" t="str">
        <f>IF(F238="B",LEFT('[1]TCE - ANEXO IV - Preencher'!M247,2),IF(F238="S",LEFT('[1]TCE - ANEXO IV - Preencher'!M247,7),IF('[1]TCE - ANEXO IV - Preencher'!H247="","")))</f>
        <v>2614857</v>
      </c>
      <c r="L238" s="7">
        <f>'[1]TCE - ANEXO IV - Preencher'!N247</f>
        <v>1250</v>
      </c>
    </row>
    <row r="239" spans="1:12" s="8" customFormat="1" ht="19.5" customHeight="1" x14ac:dyDescent="0.2">
      <c r="A239" s="3">
        <f>IFERROR(VLOOKUP(B239,'[1]DADOS (OCULTAR)'!$Q$3:$S$133,3,0),"")</f>
        <v>9767633000870</v>
      </c>
      <c r="B239" s="4" t="str">
        <f>'[1]TCE - ANEXO IV - Preencher'!C248</f>
        <v>UPA TORRÕES - C.G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42715605000109</v>
      </c>
      <c r="E239" s="5" t="str">
        <f>'[1]TCE - ANEXO IV - Preencher'!G248</f>
        <v>COORPSMED SERVICOS EM SAUDE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655</v>
      </c>
      <c r="I239" s="6">
        <f>IF('[1]TCE - ANEXO IV - Preencher'!K248="","",'[1]TCE - ANEXO IV - Preencher'!K248)</f>
        <v>45300</v>
      </c>
      <c r="J239" s="5" t="str">
        <f>'[1]TCE - ANEXO IV - Preencher'!L248</f>
        <v>TMXK39308</v>
      </c>
      <c r="K239" s="5" t="str">
        <f>IF(F239="B",LEFT('[1]TCE - ANEXO IV - Preencher'!M248,2),IF(F239="S",LEFT('[1]TCE - ANEXO IV - Preencher'!M248,7),IF('[1]TCE - ANEXO IV - Preencher'!H248="","")))</f>
        <v>2609600</v>
      </c>
      <c r="L239" s="7">
        <f>'[1]TCE - ANEXO IV - Preencher'!N248</f>
        <v>5000</v>
      </c>
    </row>
    <row r="240" spans="1:12" s="8" customFormat="1" ht="19.5" customHeight="1" x14ac:dyDescent="0.2">
      <c r="A240" s="3">
        <f>IFERROR(VLOOKUP(B240,'[1]DADOS (OCULTAR)'!$Q$3:$S$133,3,0),"")</f>
        <v>9767633000870</v>
      </c>
      <c r="B240" s="4" t="str">
        <f>'[1]TCE - ANEXO IV - Preencher'!C249</f>
        <v>UPA TORRÕES - C.G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20639660000124</v>
      </c>
      <c r="E240" s="5" t="str">
        <f>'[1]TCE - ANEXO IV - Preencher'!G249</f>
        <v>CLINICA DE SAUDE HUMANA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1041</v>
      </c>
      <c r="I240" s="6">
        <f>IF('[1]TCE - ANEXO IV - Preencher'!K249="","",'[1]TCE - ANEXO IV - Preencher'!K249)</f>
        <v>45301</v>
      </c>
      <c r="J240" s="5" t="str">
        <f>'[1]TCE - ANEXO IV - Preencher'!L249</f>
        <v>LRQF87339</v>
      </c>
      <c r="K240" s="5" t="str">
        <f>IF(F240="B",LEFT('[1]TCE - ANEXO IV - Preencher'!M249,2),IF(F240="S",LEFT('[1]TCE - ANEXO IV - Preencher'!M249,7),IF('[1]TCE - ANEXO IV - Preencher'!H249="","")))</f>
        <v>2609600</v>
      </c>
      <c r="L240" s="7">
        <f>'[1]TCE - ANEXO IV - Preencher'!N249</f>
        <v>3750</v>
      </c>
    </row>
    <row r="241" spans="1:12" s="8" customFormat="1" ht="19.5" customHeight="1" x14ac:dyDescent="0.2">
      <c r="A241" s="3">
        <f>IFERROR(VLOOKUP(B241,'[1]DADOS (OCULTAR)'!$Q$3:$S$133,3,0),"")</f>
        <v>9767633000870</v>
      </c>
      <c r="B241" s="4" t="str">
        <f>'[1]TCE - ANEXO IV - Preencher'!C250</f>
        <v>UPA TORRÕES - C.G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50373606000140</v>
      </c>
      <c r="E241" s="5" t="str">
        <f>'[1]TCE - ANEXO IV - Preencher'!G250</f>
        <v>LUCAS CAVALCANTI DE AS RORIZ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22</v>
      </c>
      <c r="I241" s="6">
        <f>IF('[1]TCE - ANEXO IV - Preencher'!K250="","",'[1]TCE - ANEXO IV - Preencher'!K250)</f>
        <v>45301</v>
      </c>
      <c r="J241" s="5" t="str">
        <f>'[1]TCE - ANEXO IV - Preencher'!L250</f>
        <v>601679933</v>
      </c>
      <c r="K241" s="5" t="str">
        <f>IF(F241="B",LEFT('[1]TCE - ANEXO IV - Preencher'!M250,2),IF(F241="S",LEFT('[1]TCE - ANEXO IV - Preencher'!M250,7),IF('[1]TCE - ANEXO IV - Preencher'!H250="","")))</f>
        <v>2304400</v>
      </c>
      <c r="L241" s="7">
        <f>'[1]TCE - ANEXO IV - Preencher'!N250</f>
        <v>2200</v>
      </c>
    </row>
    <row r="242" spans="1:12" s="8" customFormat="1" ht="19.5" customHeight="1" x14ac:dyDescent="0.2">
      <c r="A242" s="3">
        <f>IFERROR(VLOOKUP(B242,'[1]DADOS (OCULTAR)'!$Q$3:$S$133,3,0),"")</f>
        <v>9767633000870</v>
      </c>
      <c r="B242" s="4" t="str">
        <f>'[1]TCE - ANEXO IV - Preencher'!C251</f>
        <v>UPA TORRÕES - C.G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48594099000123</v>
      </c>
      <c r="E242" s="5" t="str">
        <f>'[1]TCE - ANEXO IV - Preencher'!G251</f>
        <v>EDO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1000020</v>
      </c>
      <c r="I242" s="6">
        <f>IF('[1]TCE - ANEXO IV - Preencher'!K251="","",'[1]TCE - ANEXO IV - Preencher'!K251)</f>
        <v>45295</v>
      </c>
      <c r="J242" s="5" t="str">
        <f>'[1]TCE - ANEXO IV - Preencher'!L251</f>
        <v>DFVDXDFB</v>
      </c>
      <c r="K242" s="5" t="str">
        <f>IF(F242="B",LEFT('[1]TCE - ANEXO IV - Preencher'!M251,2),IF(F242="S",LEFT('[1]TCE - ANEXO IV - Preencher'!M251,7),IF('[1]TCE - ANEXO IV - Preencher'!H251="","")))</f>
        <v>2507507</v>
      </c>
      <c r="L242" s="7">
        <f>'[1]TCE - ANEXO IV - Preencher'!N251</f>
        <v>2700</v>
      </c>
    </row>
    <row r="243" spans="1:12" s="8" customFormat="1" ht="19.5" customHeight="1" x14ac:dyDescent="0.2">
      <c r="A243" s="3">
        <f>IFERROR(VLOOKUP(B243,'[1]DADOS (OCULTAR)'!$Q$3:$S$133,3,0),"")</f>
        <v>9767633000870</v>
      </c>
      <c r="B243" s="4" t="str">
        <f>'[1]TCE - ANEXO IV - Preencher'!C252</f>
        <v>UPA TORRÕES - C.G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50897698000168</v>
      </c>
      <c r="E243" s="5" t="str">
        <f>'[1]TCE - ANEXO IV - Preencher'!G252</f>
        <v>THAINA DE OLIVEIRA SIQUEIRA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35</v>
      </c>
      <c r="I243" s="6">
        <f>IF('[1]TCE - ANEXO IV - Preencher'!K252="","",'[1]TCE - ANEXO IV - Preencher'!K252)</f>
        <v>45299</v>
      </c>
      <c r="J243" s="5" t="str">
        <f>'[1]TCE - ANEXO IV - Preencher'!L252</f>
        <v>fb1c1d5a</v>
      </c>
      <c r="K243" s="5" t="str">
        <f>IF(F243="B",LEFT('[1]TCE - ANEXO IV - Preencher'!M252,2),IF(F243="S",LEFT('[1]TCE - ANEXO IV - Preencher'!M252,7),IF('[1]TCE - ANEXO IV - Preencher'!H252="","")))</f>
        <v>2708006</v>
      </c>
      <c r="L243" s="7">
        <f>'[1]TCE - ANEXO IV - Preencher'!N252</f>
        <v>550</v>
      </c>
    </row>
    <row r="244" spans="1:12" s="8" customFormat="1" ht="19.5" customHeight="1" x14ac:dyDescent="0.2">
      <c r="A244" s="3">
        <f>IFERROR(VLOOKUP(B244,'[1]DADOS (OCULTAR)'!$Q$3:$S$133,3,0),"")</f>
        <v>9767633000870</v>
      </c>
      <c r="B244" s="4" t="str">
        <f>'[1]TCE - ANEXO IV - Preencher'!C253</f>
        <v>UPA TORRÕES - C.G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48540152000103</v>
      </c>
      <c r="E244" s="5" t="str">
        <f>'[1]TCE - ANEXO IV - Preencher'!G253</f>
        <v>KFME MED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130</v>
      </c>
      <c r="I244" s="6">
        <f>IF('[1]TCE - ANEXO IV - Preencher'!K253="","",'[1]TCE - ANEXO IV - Preencher'!K253)</f>
        <v>45299</v>
      </c>
      <c r="J244" s="5" t="str">
        <f>'[1]TCE - ANEXO IV - Preencher'!L253</f>
        <v>IVJ8QRYAH</v>
      </c>
      <c r="K244" s="5" t="str">
        <f>IF(F244="B",LEFT('[1]TCE - ANEXO IV - Preencher'!M253,2),IF(F244="S",LEFT('[1]TCE - ANEXO IV - Preencher'!M253,7),IF('[1]TCE - ANEXO IV - Preencher'!H253="","")))</f>
        <v>2604502</v>
      </c>
      <c r="L244" s="7">
        <f>'[1]TCE - ANEXO IV - Preencher'!N253</f>
        <v>1650</v>
      </c>
    </row>
    <row r="245" spans="1:12" s="8" customFormat="1" ht="19.5" customHeight="1" x14ac:dyDescent="0.2">
      <c r="A245" s="3">
        <f>IFERROR(VLOOKUP(B245,'[1]DADOS (OCULTAR)'!$Q$3:$S$133,3,0),"")</f>
        <v>9767633000870</v>
      </c>
      <c r="B245" s="4" t="str">
        <f>'[1]TCE - ANEXO IV - Preencher'!C254</f>
        <v>UPA TORRÕES - C.G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45397939000170</v>
      </c>
      <c r="E245" s="5" t="str">
        <f>'[1]TCE - ANEXO IV - Preencher'!G254</f>
        <v>ARAUJO E GUIMARAES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1000078</v>
      </c>
      <c r="I245" s="6">
        <f>IF('[1]TCE - ANEXO IV - Preencher'!K254="","",'[1]TCE - ANEXO IV - Preencher'!K254)</f>
        <v>45293</v>
      </c>
      <c r="J245" s="5" t="str">
        <f>'[1]TCE - ANEXO IV - Preencher'!L254</f>
        <v>QFJZVRZTZ</v>
      </c>
      <c r="K245" s="5" t="str">
        <f>IF(F245="B",LEFT('[1]TCE - ANEXO IV - Preencher'!M254,2),IF(F245="S",LEFT('[1]TCE - ANEXO IV - Preencher'!M254,7),IF('[1]TCE - ANEXO IV - Preencher'!H254="","")))</f>
        <v>2507507</v>
      </c>
      <c r="L245" s="7">
        <f>'[1]TCE - ANEXO IV - Preencher'!N254</f>
        <v>1250</v>
      </c>
    </row>
    <row r="246" spans="1:12" s="8" customFormat="1" ht="19.5" customHeight="1" x14ac:dyDescent="0.2">
      <c r="A246" s="3">
        <f>IFERROR(VLOOKUP(B246,'[1]DADOS (OCULTAR)'!$Q$3:$S$133,3,0),"")</f>
        <v>9767633000870</v>
      </c>
      <c r="B246" s="4" t="str">
        <f>'[1]TCE - ANEXO IV - Preencher'!C255</f>
        <v>UPA TORRÕES - C.G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33929841000137</v>
      </c>
      <c r="E246" s="5" t="str">
        <f>'[1]TCE - ANEXO IV - Preencher'!G255</f>
        <v>PCFTM MED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155</v>
      </c>
      <c r="I246" s="6">
        <f>IF('[1]TCE - ANEXO IV - Preencher'!K255="","",'[1]TCE - ANEXO IV - Preencher'!K255)</f>
        <v>45300</v>
      </c>
      <c r="J246" s="5" t="str">
        <f>'[1]TCE - ANEXO IV - Preencher'!L255</f>
        <v>CTXL8M657</v>
      </c>
      <c r="K246" s="5" t="str">
        <f>IF(F246="B",LEFT('[1]TCE - ANEXO IV - Preencher'!M255,2),IF(F246="S",LEFT('[1]TCE - ANEXO IV - Preencher'!M255,7),IF('[1]TCE - ANEXO IV - Preencher'!H255="","")))</f>
        <v>2915353</v>
      </c>
      <c r="L246" s="7">
        <f>'[1]TCE - ANEXO IV - Preencher'!N255</f>
        <v>4550</v>
      </c>
    </row>
    <row r="247" spans="1:12" s="8" customFormat="1" ht="19.5" customHeight="1" x14ac:dyDescent="0.2">
      <c r="A247" s="3">
        <f>IFERROR(VLOOKUP(B247,'[1]DADOS (OCULTAR)'!$Q$3:$S$133,3,0),"")</f>
        <v>9767633000870</v>
      </c>
      <c r="B247" s="4" t="str">
        <f>'[1]TCE - ANEXO IV - Preencher'!C256</f>
        <v>UPA TORRÕES - C.G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13495367000175</v>
      </c>
      <c r="E247" s="5" t="str">
        <f>'[1]TCE - ANEXO IV - Preencher'!G256</f>
        <v>FABIO ALVES DRUBI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6</v>
      </c>
      <c r="I247" s="6">
        <f>IF('[1]TCE - ANEXO IV - Preencher'!K256="","",'[1]TCE - ANEXO IV - Preencher'!K256)</f>
        <v>45299</v>
      </c>
      <c r="J247" s="5" t="str">
        <f>'[1]TCE - ANEXO IV - Preencher'!L256</f>
        <v>K2CC5GCQ</v>
      </c>
      <c r="K247" s="5" t="str">
        <f>IF(F247="B",LEFT('[1]TCE - ANEXO IV - Preencher'!M256,2),IF(F247="S",LEFT('[1]TCE - ANEXO IV - Preencher'!M256,7),IF('[1]TCE - ANEXO IV - Preencher'!H256="","")))</f>
        <v>2918407</v>
      </c>
      <c r="L247" s="7">
        <f>'[1]TCE - ANEXO IV - Preencher'!N256</f>
        <v>2600</v>
      </c>
    </row>
    <row r="248" spans="1:12" s="8" customFormat="1" ht="19.5" customHeight="1" x14ac:dyDescent="0.2">
      <c r="A248" s="3">
        <f>IFERROR(VLOOKUP(B248,'[1]DADOS (OCULTAR)'!$Q$3:$S$133,3,0),"")</f>
        <v>9767633000870</v>
      </c>
      <c r="B248" s="4" t="str">
        <f>'[1]TCE - ANEXO IV - Preencher'!C257</f>
        <v>UPA TORRÕES - C.G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52978205000140</v>
      </c>
      <c r="E248" s="5" t="str">
        <f>'[1]TCE - ANEXO IV - Preencher'!G257</f>
        <v>GDL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1000003</v>
      </c>
      <c r="I248" s="6">
        <f>IF('[1]TCE - ANEXO IV - Preencher'!K257="","",'[1]TCE - ANEXO IV - Preencher'!K257)</f>
        <v>45300</v>
      </c>
      <c r="J248" s="5" t="str">
        <f>'[1]TCE - ANEXO IV - Preencher'!L257</f>
        <v>QUOW2EHUZ</v>
      </c>
      <c r="K248" s="5" t="str">
        <f>IF(F248="B",LEFT('[1]TCE - ANEXO IV - Preencher'!M257,2),IF(F248="S",LEFT('[1]TCE - ANEXO IV - Preencher'!M257,7),IF('[1]TCE - ANEXO IV - Preencher'!H257="","")))</f>
        <v>2507507</v>
      </c>
      <c r="L248" s="7">
        <f>'[1]TCE - ANEXO IV - Preencher'!N257</f>
        <v>1100</v>
      </c>
    </row>
    <row r="249" spans="1:12" s="8" customFormat="1" ht="19.5" customHeight="1" x14ac:dyDescent="0.2">
      <c r="A249" s="3">
        <f>IFERROR(VLOOKUP(B249,'[1]DADOS (OCULTAR)'!$Q$3:$S$133,3,0),"")</f>
        <v>9767633000870</v>
      </c>
      <c r="B249" s="4" t="str">
        <f>'[1]TCE - ANEXO IV - Preencher'!C258</f>
        <v>UPA TORRÕES - C.G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42645758000127</v>
      </c>
      <c r="E249" s="5" t="str">
        <f>'[1]TCE - ANEXO IV - Preencher'!G258</f>
        <v>YANE RENATA BARBOSA DE ARAUJO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74</v>
      </c>
      <c r="I249" s="6">
        <f>IF('[1]TCE - ANEXO IV - Preencher'!K258="","",'[1]TCE - ANEXO IV - Preencher'!K258)</f>
        <v>45294</v>
      </c>
      <c r="J249" s="5" t="str">
        <f>'[1]TCE - ANEXO IV - Preencher'!L258</f>
        <v>1902471049431403012024</v>
      </c>
      <c r="K249" s="5" t="str">
        <f>IF(F249="B",LEFT('[1]TCE - ANEXO IV - Preencher'!M258,2),IF(F249="S",LEFT('[1]TCE - ANEXO IV - Preencher'!M258,7),IF('[1]TCE - ANEXO IV - Preencher'!H258="","")))</f>
        <v>2910859</v>
      </c>
      <c r="L249" s="7">
        <f>'[1]TCE - ANEXO IV - Preencher'!N258</f>
        <v>4400</v>
      </c>
    </row>
    <row r="250" spans="1:12" s="8" customFormat="1" ht="19.5" customHeight="1" x14ac:dyDescent="0.2">
      <c r="A250" s="3">
        <f>IFERROR(VLOOKUP(B250,'[1]DADOS (OCULTAR)'!$Q$3:$S$133,3,0),"")</f>
        <v>9767633000870</v>
      </c>
      <c r="B250" s="4" t="str">
        <f>'[1]TCE - ANEXO IV - Preencher'!C259</f>
        <v>UPA TORRÕES - C.G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52770213000104</v>
      </c>
      <c r="E250" s="5" t="str">
        <f>'[1]TCE - ANEXO IV - Preencher'!G259</f>
        <v>LUAN ARAUJO DA COSTA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</v>
      </c>
      <c r="I250" s="6">
        <f>IF('[1]TCE - ANEXO IV - Preencher'!K259="","",'[1]TCE - ANEXO IV - Preencher'!K259)</f>
        <v>45301</v>
      </c>
      <c r="J250" s="5" t="str">
        <f>'[1]TCE - ANEXO IV - Preencher'!L259</f>
        <v>944998651</v>
      </c>
      <c r="K250" s="5" t="str">
        <f>IF(F250="B",LEFT('[1]TCE - ANEXO IV - Preencher'!M259,2),IF(F250="S",LEFT('[1]TCE - ANEXO IV - Preencher'!M259,7),IF('[1]TCE - ANEXO IV - Preencher'!H259="","")))</f>
        <v>2304400</v>
      </c>
      <c r="L250" s="7">
        <f>'[1]TCE - ANEXO IV - Preencher'!N259</f>
        <v>5650</v>
      </c>
    </row>
    <row r="251" spans="1:12" s="8" customFormat="1" ht="19.5" customHeight="1" x14ac:dyDescent="0.2">
      <c r="A251" s="3">
        <f>IFERROR(VLOOKUP(B251,'[1]DADOS (OCULTAR)'!$Q$3:$S$133,3,0),"")</f>
        <v>9767633000870</v>
      </c>
      <c r="B251" s="4" t="str">
        <f>'[1]TCE - ANEXO IV - Preencher'!C260</f>
        <v>UPA TORRÕES - C.G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50868214000152</v>
      </c>
      <c r="E251" s="5" t="str">
        <f>'[1]TCE - ANEXO IV - Preencher'!G260</f>
        <v>MILENA AYRES CHAVES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9</v>
      </c>
      <c r="I251" s="6">
        <f>IF('[1]TCE - ANEXO IV - Preencher'!K260="","",'[1]TCE - ANEXO IV - Preencher'!K260)</f>
        <v>45295</v>
      </c>
      <c r="J251" s="5" t="str">
        <f>'[1]TCE - ANEXO IV - Preencher'!L260</f>
        <v>VPXX95215</v>
      </c>
      <c r="K251" s="5" t="str">
        <f>IF(F251="B",LEFT('[1]TCE - ANEXO IV - Preencher'!M260,2),IF(F251="S",LEFT('[1]TCE - ANEXO IV - Preencher'!M260,7),IF('[1]TCE - ANEXO IV - Preencher'!H260="","")))</f>
        <v>2609600</v>
      </c>
      <c r="L251" s="7">
        <f>'[1]TCE - ANEXO IV - Preencher'!N260</f>
        <v>9250</v>
      </c>
    </row>
    <row r="252" spans="1:12" s="8" customFormat="1" ht="19.5" customHeight="1" x14ac:dyDescent="0.2">
      <c r="A252" s="3">
        <f>IFERROR(VLOOKUP(B252,'[1]DADOS (OCULTAR)'!$Q$3:$S$133,3,0),"")</f>
        <v>9767633000870</v>
      </c>
      <c r="B252" s="4" t="str">
        <f>'[1]TCE - ANEXO IV - Preencher'!C261</f>
        <v>UPA TORRÕES - C.G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48893827000106</v>
      </c>
      <c r="E252" s="5" t="str">
        <f>'[1]TCE - ANEXO IV - Preencher'!G261</f>
        <v>L G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41</v>
      </c>
      <c r="I252" s="6">
        <f>IF('[1]TCE - ANEXO IV - Preencher'!K261="","",'[1]TCE - ANEXO IV - Preencher'!K261)</f>
        <v>45293</v>
      </c>
      <c r="J252" s="5" t="str">
        <f>'[1]TCE - ANEXO IV - Preencher'!L261</f>
        <v>RE7PCTKG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9950</v>
      </c>
    </row>
    <row r="253" spans="1:12" s="8" customFormat="1" ht="19.5" customHeight="1" x14ac:dyDescent="0.2">
      <c r="A253" s="3">
        <f>IFERROR(VLOOKUP(B253,'[1]DADOS (OCULTAR)'!$Q$3:$S$133,3,0),"")</f>
        <v>9767633000870</v>
      </c>
      <c r="B253" s="4" t="str">
        <f>'[1]TCE - ANEXO IV - Preencher'!C262</f>
        <v>UPA TORRÕES - C.G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46476486000130</v>
      </c>
      <c r="E253" s="5" t="str">
        <f>'[1]TCE - ANEXO IV - Preencher'!G262</f>
        <v>G5MED SOLUCOES EM SAUDE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678</v>
      </c>
      <c r="I253" s="6">
        <f>IF('[1]TCE - ANEXO IV - Preencher'!K262="","",'[1]TCE - ANEXO IV - Preencher'!K262)</f>
        <v>45301</v>
      </c>
      <c r="J253" s="5" t="str">
        <f>'[1]TCE - ANEXO IV - Preencher'!L262</f>
        <v>WR4KYT1X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9800</v>
      </c>
    </row>
    <row r="254" spans="1:12" s="8" customFormat="1" ht="19.5" customHeight="1" x14ac:dyDescent="0.2">
      <c r="A254" s="3">
        <f>IFERROR(VLOOKUP(B254,'[1]DADOS (OCULTAR)'!$Q$3:$S$133,3,0),"")</f>
        <v>9767633000870</v>
      </c>
      <c r="B254" s="4" t="str">
        <f>'[1]TCE - ANEXO IV - Preencher'!C263</f>
        <v>UPA TORRÕES - C.G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43843356000108</v>
      </c>
      <c r="E254" s="5" t="str">
        <f>'[1]TCE - ANEXO IV - Preencher'!G263</f>
        <v>SAUDEMED ATIVIDADES MEDICAS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2680</v>
      </c>
      <c r="I254" s="6">
        <f>IF('[1]TCE - ANEXO IV - Preencher'!K263="","",'[1]TCE - ANEXO IV - Preencher'!K263)</f>
        <v>45296</v>
      </c>
      <c r="J254" s="5" t="str">
        <f>'[1]TCE - ANEXO IV - Preencher'!L263</f>
        <v>NAFZ91628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5650</v>
      </c>
    </row>
    <row r="255" spans="1:12" s="8" customFormat="1" ht="19.5" customHeight="1" x14ac:dyDescent="0.2">
      <c r="A255" s="3">
        <f>IFERROR(VLOOKUP(B255,'[1]DADOS (OCULTAR)'!$Q$3:$S$133,3,0),"")</f>
        <v>9767633000870</v>
      </c>
      <c r="B255" s="4" t="str">
        <f>'[1]TCE - ANEXO IV - Preencher'!C264</f>
        <v>UPA TORRÕES - C.G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25256233000180</v>
      </c>
      <c r="E255" s="5" t="str">
        <f>'[1]TCE - ANEXO IV - Preencher'!G264</f>
        <v>AM SERVICOS MEDICOS LTDA ME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524</v>
      </c>
      <c r="I255" s="6">
        <f>IF('[1]TCE - ANEXO IV - Preencher'!K264="","",'[1]TCE - ANEXO IV - Preencher'!K264)</f>
        <v>45309</v>
      </c>
      <c r="J255" s="5" t="str">
        <f>'[1]TCE - ANEXO IV - Preencher'!L264</f>
        <v>M8CAHF9V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16850</v>
      </c>
    </row>
    <row r="256" spans="1:12" s="8" customFormat="1" ht="19.5" customHeight="1" x14ac:dyDescent="0.2">
      <c r="A256" s="3">
        <f>IFERROR(VLOOKUP(B256,'[1]DADOS (OCULTAR)'!$Q$3:$S$133,3,0),"")</f>
        <v>9767633000870</v>
      </c>
      <c r="B256" s="4" t="str">
        <f>'[1]TCE - ANEXO IV - Preencher'!C265</f>
        <v>UPA TORRÕES - C.G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52366816000137</v>
      </c>
      <c r="E256" s="5" t="str">
        <f>'[1]TCE - ANEXO IV - Preencher'!G265</f>
        <v>CRERES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5</v>
      </c>
      <c r="I256" s="6">
        <f>IF('[1]TCE - ANEXO IV - Preencher'!K265="","",'[1]TCE - ANEXO IV - Preencher'!K265)</f>
        <v>45293</v>
      </c>
      <c r="J256" s="5" t="str">
        <f>'[1]TCE - ANEXO IV - Preencher'!L265</f>
        <v>JEDP9C9GU</v>
      </c>
      <c r="K256" s="5" t="str">
        <f>IF(F256="B",LEFT('[1]TCE - ANEXO IV - Preencher'!M265,2),IF(F256="S",LEFT('[1]TCE - ANEXO IV - Preencher'!M265,7),IF('[1]TCE - ANEXO IV - Preencher'!H265="","")))</f>
        <v>3547809</v>
      </c>
      <c r="L256" s="7">
        <f>'[1]TCE - ANEXO IV - Preencher'!N265</f>
        <v>1100</v>
      </c>
    </row>
    <row r="257" spans="1:12" s="8" customFormat="1" ht="19.5" customHeight="1" x14ac:dyDescent="0.2">
      <c r="A257" s="3">
        <f>IFERROR(VLOOKUP(B257,'[1]DADOS (OCULTAR)'!$Q$3:$S$133,3,0),"")</f>
        <v>9767633000870</v>
      </c>
      <c r="B257" s="4" t="str">
        <f>'[1]TCE - ANEXO IV - Preencher'!C266</f>
        <v>UPA TORRÕES - C.G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52428908000102</v>
      </c>
      <c r="E257" s="5" t="str">
        <f>'[1]TCE - ANEXO IV - Preencher'!G266</f>
        <v>IGOR RAMOS DE FREITAS SERVICOS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9</v>
      </c>
      <c r="I257" s="6">
        <f>IF('[1]TCE - ANEXO IV - Preencher'!K266="","",'[1]TCE - ANEXO IV - Preencher'!K266)</f>
        <v>45301</v>
      </c>
      <c r="J257" s="5" t="str">
        <f>'[1]TCE - ANEXO IV - Preencher'!L266</f>
        <v>9K5RXVH8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7200</v>
      </c>
    </row>
    <row r="258" spans="1:12" s="8" customFormat="1" ht="19.5" customHeight="1" x14ac:dyDescent="0.2">
      <c r="A258" s="3">
        <f>IFERROR(VLOOKUP(B258,'[1]DADOS (OCULTAR)'!$Q$3:$S$133,3,0),"")</f>
        <v>9767633000870</v>
      </c>
      <c r="B258" s="4" t="str">
        <f>'[1]TCE - ANEXO IV - Preencher'!C267</f>
        <v>UPA TORRÕES - C.G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52974846000126</v>
      </c>
      <c r="E258" s="5" t="str">
        <f>'[1]TCE - ANEXO IV - Preencher'!G267</f>
        <v>AVF SERVICOS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1000006</v>
      </c>
      <c r="I258" s="6">
        <f>IF('[1]TCE - ANEXO IV - Preencher'!K267="","",'[1]TCE - ANEXO IV - Preencher'!K267)</f>
        <v>45293</v>
      </c>
      <c r="J258" s="5" t="str">
        <f>'[1]TCE - ANEXO IV - Preencher'!L267</f>
        <v>EMBJHGW95</v>
      </c>
      <c r="K258" s="5" t="str">
        <f>IF(F258="B",LEFT('[1]TCE - ANEXO IV - Preencher'!M267,2),IF(F258="S",LEFT('[1]TCE - ANEXO IV - Preencher'!M267,7),IF('[1]TCE - ANEXO IV - Preencher'!H267="","")))</f>
        <v>2507507</v>
      </c>
      <c r="L258" s="7">
        <f>'[1]TCE - ANEXO IV - Preencher'!N267</f>
        <v>8350</v>
      </c>
    </row>
    <row r="259" spans="1:12" s="8" customFormat="1" ht="19.5" customHeight="1" x14ac:dyDescent="0.2">
      <c r="A259" s="3">
        <f>IFERROR(VLOOKUP(B259,'[1]DADOS (OCULTAR)'!$Q$3:$S$133,3,0),"")</f>
        <v>9767633000870</v>
      </c>
      <c r="B259" s="4" t="str">
        <f>'[1]TCE - ANEXO IV - Preencher'!C268</f>
        <v>UPA TORRÕES - C.G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53136544000141</v>
      </c>
      <c r="E259" s="5" t="str">
        <f>'[1]TCE - ANEXO IV - Preencher'!G268</f>
        <v>LUCIANA DE ARAUJO WILKE SERVICOS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8</v>
      </c>
      <c r="I259" s="6">
        <f>IF('[1]TCE - ANEXO IV - Preencher'!K268="","",'[1]TCE - ANEXO IV - Preencher'!K268)</f>
        <v>45302</v>
      </c>
      <c r="J259" s="5" t="str">
        <f>'[1]TCE - ANEXO IV - Preencher'!L268</f>
        <v>532673820</v>
      </c>
      <c r="K259" s="5" t="str">
        <f>IF(F259="B",LEFT('[1]TCE - ANEXO IV - Preencher'!M268,2),IF(F259="S",LEFT('[1]TCE - ANEXO IV - Preencher'!M268,7),IF('[1]TCE - ANEXO IV - Preencher'!H268="","")))</f>
        <v>2304400</v>
      </c>
      <c r="L259" s="7">
        <f>'[1]TCE - ANEXO IV - Preencher'!N268</f>
        <v>1250</v>
      </c>
    </row>
    <row r="260" spans="1:12" s="8" customFormat="1" ht="19.5" customHeight="1" x14ac:dyDescent="0.2">
      <c r="A260" s="3">
        <f>IFERROR(VLOOKUP(B260,'[1]DADOS (OCULTAR)'!$Q$3:$S$133,3,0),"")</f>
        <v>9767633000870</v>
      </c>
      <c r="B260" s="4" t="str">
        <f>'[1]TCE - ANEXO IV - Preencher'!C269</f>
        <v>UPA TORRÕES - C.G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52955880000153</v>
      </c>
      <c r="E260" s="5" t="str">
        <f>'[1]TCE - ANEXO IV - Preencher'!G269</f>
        <v>MATHEUS ARAUJO DE OLIVEIRA FARIAS SERVICOS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3</v>
      </c>
      <c r="I260" s="6">
        <f>IF('[1]TCE - ANEXO IV - Preencher'!K269="","",'[1]TCE - ANEXO IV - Preencher'!K269)</f>
        <v>45310</v>
      </c>
      <c r="J260" s="5" t="str">
        <f>'[1]TCE - ANEXO IV - Preencher'!L269</f>
        <v>163703102</v>
      </c>
      <c r="K260" s="5" t="str">
        <f>IF(F260="B",LEFT('[1]TCE - ANEXO IV - Preencher'!M269,2),IF(F260="S",LEFT('[1]TCE - ANEXO IV - Preencher'!M269,7),IF('[1]TCE - ANEXO IV - Preencher'!H269="","")))</f>
        <v>2304400</v>
      </c>
      <c r="L260" s="7">
        <f>'[1]TCE - ANEXO IV - Preencher'!N269</f>
        <v>1650</v>
      </c>
    </row>
    <row r="261" spans="1:12" s="8" customFormat="1" ht="19.5" customHeight="1" x14ac:dyDescent="0.2">
      <c r="A261" s="3">
        <f>IFERROR(VLOOKUP(B261,'[1]DADOS (OCULTAR)'!$Q$3:$S$133,3,0),"")</f>
        <v>9767633000870</v>
      </c>
      <c r="B261" s="4" t="str">
        <f>'[1]TCE - ANEXO IV - Preencher'!C270</f>
        <v>UPA TORRÕES - C.G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53037464000139</v>
      </c>
      <c r="E261" s="5" t="str">
        <f>'[1]TCE - ANEXO IV - Preencher'!G270</f>
        <v>ISABELLE THAYS DE FREITAS RAMOS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3</v>
      </c>
      <c r="I261" s="6">
        <f>IF('[1]TCE - ANEXO IV - Preencher'!K270="","",'[1]TCE - ANEXO IV - Preencher'!K270)</f>
        <v>45308</v>
      </c>
      <c r="J261" s="5" t="str">
        <f>'[1]TCE - ANEXO IV - Preencher'!L270</f>
        <v>F9SPB8LF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8600</v>
      </c>
    </row>
    <row r="262" spans="1:12" s="8" customFormat="1" ht="19.5" customHeight="1" x14ac:dyDescent="0.2">
      <c r="A262" s="3">
        <f>IFERROR(VLOOKUP(B262,'[1]DADOS (OCULTAR)'!$Q$3:$S$133,3,0),"")</f>
        <v>9767633000870</v>
      </c>
      <c r="B262" s="4" t="str">
        <f>'[1]TCE - ANEXO IV - Preencher'!C271</f>
        <v>UPA TORRÕES - C.G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45864268000100</v>
      </c>
      <c r="E262" s="5" t="str">
        <f>'[1]TCE - ANEXO IV - Preencher'!G271</f>
        <v>CESAR MONTEIRO MEDICINA SERVICOS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289</v>
      </c>
      <c r="I262" s="6">
        <f>IF('[1]TCE - ANEXO IV - Preencher'!K271="","",'[1]TCE - ANEXO IV - Preencher'!K271)</f>
        <v>45306</v>
      </c>
      <c r="J262" s="5" t="str">
        <f>'[1]TCE - ANEXO IV - Preencher'!L271</f>
        <v>SLUFNZA6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1100</v>
      </c>
    </row>
    <row r="263" spans="1:12" s="8" customFormat="1" ht="19.5" customHeight="1" x14ac:dyDescent="0.2">
      <c r="A263" s="3">
        <f>IFERROR(VLOOKUP(B263,'[1]DADOS (OCULTAR)'!$Q$3:$S$133,3,0),"")</f>
        <v>9767633000870</v>
      </c>
      <c r="B263" s="4" t="str">
        <f>'[1]TCE - ANEXO IV - Preencher'!C272</f>
        <v>UPA TORRÕES - C.G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53158649000100</v>
      </c>
      <c r="E263" s="5" t="str">
        <f>'[1]TCE - ANEXO IV - Preencher'!G272</f>
        <v>ANNB SERVICOS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2</v>
      </c>
      <c r="I263" s="6">
        <f>IF('[1]TCE - ANEXO IV - Preencher'!K272="","",'[1]TCE - ANEXO IV - Preencher'!K272)</f>
        <v>45307</v>
      </c>
      <c r="J263" s="5" t="str">
        <f>'[1]TCE - ANEXO IV - Preencher'!L272</f>
        <v>4982 68e8 f845 7768 43c4 53ba 1284 3d5d</v>
      </c>
      <c r="K263" s="5" t="str">
        <f>IF(F263="B",LEFT('[1]TCE - ANEXO IV - Preencher'!M272,2),IF(F263="S",LEFT('[1]TCE - ANEXO IV - Preencher'!M272,7),IF('[1]TCE - ANEXO IV - Preencher'!H272="","")))</f>
        <v>2600500</v>
      </c>
      <c r="L263" s="7">
        <f>'[1]TCE - ANEXO IV - Preencher'!N272</f>
        <v>2350</v>
      </c>
    </row>
    <row r="264" spans="1:12" s="8" customFormat="1" ht="19.5" customHeight="1" x14ac:dyDescent="0.2">
      <c r="A264" s="3">
        <f>IFERROR(VLOOKUP(B264,'[1]DADOS (OCULTAR)'!$Q$3:$S$133,3,0),"")</f>
        <v>9767633000870</v>
      </c>
      <c r="B264" s="4" t="str">
        <f>'[1]TCE - ANEXO IV - Preencher'!C273</f>
        <v>UPA TORRÕES - C.G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45864268000100</v>
      </c>
      <c r="E264" s="5" t="str">
        <f>'[1]TCE - ANEXO IV - Preencher'!G273</f>
        <v>CESAR MONTEIRO MEDICINA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294</v>
      </c>
      <c r="I264" s="6">
        <f>IF('[1]TCE - ANEXO IV - Preencher'!K273="","",'[1]TCE - ANEXO IV - Preencher'!K273)</f>
        <v>45309</v>
      </c>
      <c r="J264" s="5" t="str">
        <f>'[1]TCE - ANEXO IV - Preencher'!L273</f>
        <v>63SNKNRL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2500</v>
      </c>
    </row>
    <row r="265" spans="1:12" s="8" customFormat="1" ht="19.5" customHeight="1" x14ac:dyDescent="0.2">
      <c r="A265" s="3">
        <f>IFERROR(VLOOKUP(B265,'[1]DADOS (OCULTAR)'!$Q$3:$S$133,3,0),"")</f>
        <v>9767633000870</v>
      </c>
      <c r="B265" s="4" t="str">
        <f>'[1]TCE - ANEXO IV - Preencher'!C274</f>
        <v>UPA TORRÕES - C.G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42478658000153</v>
      </c>
      <c r="E265" s="5" t="str">
        <f>'[1]TCE - ANEXO IV - Preencher'!G274</f>
        <v>RC1 CONSULTORIA MEDICA HP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345</v>
      </c>
      <c r="I265" s="6">
        <f>IF('[1]TCE - ANEXO IV - Preencher'!K274="","",'[1]TCE - ANEXO IV - Preencher'!K274)</f>
        <v>45309</v>
      </c>
      <c r="J265" s="5" t="str">
        <f>'[1]TCE - ANEXO IV - Preencher'!L274</f>
        <v>Q6CYELW2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1250</v>
      </c>
    </row>
    <row r="266" spans="1:12" s="8" customFormat="1" ht="19.5" customHeight="1" x14ac:dyDescent="0.2">
      <c r="A266" s="3">
        <f>IFERROR(VLOOKUP(B266,'[1]DADOS (OCULTAR)'!$Q$3:$S$133,3,0),"")</f>
        <v>9767633000870</v>
      </c>
      <c r="B266" s="4" t="str">
        <f>'[1]TCE - ANEXO IV - Preencher'!C275</f>
        <v>UPA TORRÕES - C.G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45018032000152</v>
      </c>
      <c r="E266" s="5" t="str">
        <f>'[1]TCE - ANEXO IV - Preencher'!G275</f>
        <v>VIVAMED ATIVIDADES MEDICAS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531</v>
      </c>
      <c r="I266" s="6">
        <f>IF('[1]TCE - ANEXO IV - Preencher'!K275="","",'[1]TCE - ANEXO IV - Preencher'!K275)</f>
        <v>45309</v>
      </c>
      <c r="J266" s="5" t="str">
        <f>'[1]TCE - ANEXO IV - Preencher'!L275</f>
        <v>GTVH05263</v>
      </c>
      <c r="K266" s="5" t="str">
        <f>IF(F266="B",LEFT('[1]TCE - ANEXO IV - Preencher'!M275,2),IF(F266="S",LEFT('[1]TCE - ANEXO IV - Preencher'!M275,7),IF('[1]TCE - ANEXO IV - Preencher'!H275="","")))</f>
        <v>2609600</v>
      </c>
      <c r="L266" s="7">
        <f>'[1]TCE - ANEXO IV - Preencher'!N275</f>
        <v>1250</v>
      </c>
    </row>
    <row r="267" spans="1:12" s="8" customFormat="1" ht="19.5" customHeight="1" x14ac:dyDescent="0.2">
      <c r="A267" s="3">
        <f>IFERROR(VLOOKUP(B267,'[1]DADOS (OCULTAR)'!$Q$3:$S$133,3,0),"")</f>
        <v>9767633000870</v>
      </c>
      <c r="B267" s="4" t="str">
        <f>'[1]TCE - ANEXO IV - Preencher'!C276</f>
        <v>UPA TORRÕES - C.G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53206806000105</v>
      </c>
      <c r="E267" s="5" t="str">
        <f>'[1]TCE - ANEXO IV - Preencher'!G276</f>
        <v>GABRIELLA ALMEIDA SERVICOS 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5</v>
      </c>
      <c r="I267" s="6">
        <f>IF('[1]TCE - ANEXO IV - Preencher'!K276="","",'[1]TCE - ANEXO IV - Preencher'!K276)</f>
        <v>45309</v>
      </c>
      <c r="J267" s="5" t="str">
        <f>'[1]TCE - ANEXO IV - Preencher'!L276</f>
        <v>D92CA00U20NI1N28A894</v>
      </c>
      <c r="K267" s="5" t="str">
        <f>IF(F267="B",LEFT('[1]TCE - ANEXO IV - Preencher'!M276,2),IF(F267="S",LEFT('[1]TCE - ANEXO IV - Preencher'!M276,7),IF('[1]TCE - ANEXO IV - Preencher'!H276="","")))</f>
        <v>2613909</v>
      </c>
      <c r="L267" s="7">
        <f>'[1]TCE - ANEXO IV - Preencher'!N276</f>
        <v>1100</v>
      </c>
    </row>
    <row r="268" spans="1:12" s="8" customFormat="1" ht="19.5" customHeight="1" x14ac:dyDescent="0.2">
      <c r="A268" s="3">
        <f>IFERROR(VLOOKUP(B268,'[1]DADOS (OCULTAR)'!$Q$3:$S$133,3,0),"")</f>
        <v>9767633000870</v>
      </c>
      <c r="B268" s="4" t="str">
        <f>'[1]TCE - ANEXO IV - Preencher'!C277</f>
        <v>UPA TORRÕES - C.G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52396002000145</v>
      </c>
      <c r="E268" s="5" t="str">
        <f>'[1]TCE - ANEXO IV - Preencher'!G277</f>
        <v>LEANDRO MEMEZES SERVICOS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9</v>
      </c>
      <c r="I268" s="6">
        <f>IF('[1]TCE - ANEXO IV - Preencher'!K277="","",'[1]TCE - ANEXO IV - Preencher'!K277)</f>
        <v>45302</v>
      </c>
      <c r="J268" s="5" t="str">
        <f>'[1]TCE - ANEXO IV - Preencher'!L277</f>
        <v>NFSJIKME2RL01J3GN6SHUP2000009</v>
      </c>
      <c r="K268" s="5" t="str">
        <f>IF(F268="B",LEFT('[1]TCE - ANEXO IV - Preencher'!M277,2),IF(F268="S",LEFT('[1]TCE - ANEXO IV - Preencher'!M277,7),IF('[1]TCE - ANEXO IV - Preencher'!H277="","")))</f>
        <v>2615003</v>
      </c>
      <c r="L268" s="7">
        <f>'[1]TCE - ANEXO IV - Preencher'!N277</f>
        <v>1250</v>
      </c>
    </row>
    <row r="269" spans="1:12" s="8" customFormat="1" ht="19.5" customHeight="1" x14ac:dyDescent="0.2">
      <c r="A269" s="3">
        <f>IFERROR(VLOOKUP(B269,'[1]DADOS (OCULTAR)'!$Q$3:$S$133,3,0),"")</f>
        <v>9767633000870</v>
      </c>
      <c r="B269" s="4" t="str">
        <f>'[1]TCE - ANEXO IV - Preencher'!C278</f>
        <v>UPA TORRÕES - C.G 009/2022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33822436000115</v>
      </c>
      <c r="E269" s="5" t="str">
        <f>'[1]TCE - ANEXO IV - Preencher'!G278</f>
        <v>NOVA SAUDE E MEDICONA ESPECIALIZADA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782</v>
      </c>
      <c r="I269" s="6">
        <f>IF('[1]TCE - ANEXO IV - Preencher'!K278="","",'[1]TCE - ANEXO IV - Preencher'!K278)</f>
        <v>45307</v>
      </c>
      <c r="J269" s="5" t="str">
        <f>'[1]TCE - ANEXO IV - Preencher'!L278</f>
        <v>HZIB71389</v>
      </c>
      <c r="K269" s="5" t="str">
        <f>IF(F269="B",LEFT('[1]TCE - ANEXO IV - Preencher'!M278,2),IF(F269="S",LEFT('[1]TCE - ANEXO IV - Preencher'!M278,7),IF('[1]TCE - ANEXO IV - Preencher'!H278="","")))</f>
        <v>2609600</v>
      </c>
      <c r="L269" s="7">
        <f>'[1]TCE - ANEXO IV - Preencher'!N278</f>
        <v>1800</v>
      </c>
    </row>
    <row r="270" spans="1:12" s="8" customFormat="1" ht="19.5" customHeight="1" x14ac:dyDescent="0.2">
      <c r="A270" s="3">
        <f>IFERROR(VLOOKUP(B270,'[1]DADOS (OCULTAR)'!$Q$3:$S$133,3,0),"")</f>
        <v>9767633000870</v>
      </c>
      <c r="B270" s="4" t="str">
        <f>'[1]TCE - ANEXO IV - Preencher'!C279</f>
        <v>UPA TORRÕES - C.G 009/2022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52512607000154</v>
      </c>
      <c r="E270" s="5" t="str">
        <f>'[1]TCE - ANEXO IV - Preencher'!G279</f>
        <v>LAR HEALTH SERVICOS MEDICOS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30</v>
      </c>
      <c r="I270" s="6">
        <f>IF('[1]TCE - ANEXO IV - Preencher'!K279="","",'[1]TCE - ANEXO IV - Preencher'!K279)</f>
        <v>45309</v>
      </c>
      <c r="J270" s="5" t="str">
        <f>'[1]TCE - ANEXO IV - Preencher'!L279</f>
        <v>480674182</v>
      </c>
      <c r="K270" s="5" t="str">
        <f>IF(F270="B",LEFT('[1]TCE - ANEXO IV - Preencher'!M279,2),IF(F270="S",LEFT('[1]TCE - ANEXO IV - Preencher'!M279,7),IF('[1]TCE - ANEXO IV - Preencher'!H279="","")))</f>
        <v>2304400</v>
      </c>
      <c r="L270" s="7">
        <f>'[1]TCE - ANEXO IV - Preencher'!N279</f>
        <v>1250</v>
      </c>
    </row>
    <row r="271" spans="1:12" s="8" customFormat="1" ht="19.5" customHeight="1" x14ac:dyDescent="0.2">
      <c r="A271" s="3">
        <f>IFERROR(VLOOKUP(B271,'[1]DADOS (OCULTAR)'!$Q$3:$S$133,3,0),"")</f>
        <v>9767633000870</v>
      </c>
      <c r="B271" s="4" t="str">
        <f>'[1]TCE - ANEXO IV - Preencher'!C280</f>
        <v>UPA TORRÕES - C.G 009/2022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47361767000100</v>
      </c>
      <c r="E271" s="5" t="str">
        <f>'[1]TCE - ANEXO IV - Preencher'!G280</f>
        <v>SUELEN RFHAELLA FERREIRA MARQUES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22</v>
      </c>
      <c r="I271" s="6">
        <f>IF('[1]TCE - ANEXO IV - Preencher'!K280="","",'[1]TCE - ANEXO IV - Preencher'!K280)</f>
        <v>45301</v>
      </c>
      <c r="J271" s="5" t="str">
        <f>'[1]TCE - ANEXO IV - Preencher'!L280</f>
        <v>ZDH4IBH8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2500</v>
      </c>
    </row>
    <row r="272" spans="1:12" s="8" customFormat="1" ht="19.5" customHeight="1" x14ac:dyDescent="0.2">
      <c r="A272" s="3">
        <f>IFERROR(VLOOKUP(B272,'[1]DADOS (OCULTAR)'!$Q$3:$S$133,3,0),"")</f>
        <v>9767633000870</v>
      </c>
      <c r="B272" s="4" t="str">
        <f>'[1]TCE - ANEXO IV - Preencher'!C281</f>
        <v>UPA TORRÕES - C.G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43049082000171</v>
      </c>
      <c r="E272" s="5" t="str">
        <f>'[1]TCE - ANEXO IV - Preencher'!G281</f>
        <v>TRAT SERVICOS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111</v>
      </c>
      <c r="I272" s="6">
        <f>IF('[1]TCE - ANEXO IV - Preencher'!K281="","",'[1]TCE - ANEXO IV - Preencher'!K281)</f>
        <v>45300</v>
      </c>
      <c r="J272" s="5" t="str">
        <f>'[1]TCE - ANEXO IV - Preencher'!L281</f>
        <v>CNCLKAWU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9850</v>
      </c>
    </row>
    <row r="273" spans="1:12" s="8" customFormat="1" ht="19.5" customHeight="1" x14ac:dyDescent="0.2">
      <c r="A273" s="3">
        <f>IFERROR(VLOOKUP(B273,'[1]DADOS (OCULTAR)'!$Q$3:$S$133,3,0),"")</f>
        <v>9767633000870</v>
      </c>
      <c r="B273" s="4" t="str">
        <f>'[1]TCE - ANEXO IV - Preencher'!C282</f>
        <v>UPA TORRÕES - C.G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45092317000133</v>
      </c>
      <c r="E273" s="5" t="str">
        <f>'[1]TCE - ANEXO IV - Preencher'!G282</f>
        <v>AC SERVICOS MEDICOS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91</v>
      </c>
      <c r="I273" s="6">
        <f>IF('[1]TCE - ANEXO IV - Preencher'!K282="","",'[1]TCE - ANEXO IV - Preencher'!K282)</f>
        <v>45295</v>
      </c>
      <c r="J273" s="5" t="str">
        <f>'[1]TCE - ANEXO IV - Preencher'!L282</f>
        <v>CAJSHUJK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3850</v>
      </c>
    </row>
    <row r="274" spans="1:12" s="8" customFormat="1" ht="19.5" customHeight="1" x14ac:dyDescent="0.2">
      <c r="A274" s="3">
        <f>IFERROR(VLOOKUP(B274,'[1]DADOS (OCULTAR)'!$Q$3:$S$133,3,0),"")</f>
        <v>9767633000870</v>
      </c>
      <c r="B274" s="4" t="str">
        <f>'[1]TCE - ANEXO IV - Preencher'!C283</f>
        <v>UPA TORRÕES - C.G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52693378000111</v>
      </c>
      <c r="E274" s="5" t="str">
        <f>'[1]TCE - ANEXO IV - Preencher'!G283</f>
        <v>PSCC SERVICOS MEDICOS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13</v>
      </c>
      <c r="I274" s="6">
        <f>IF('[1]TCE - ANEXO IV - Preencher'!K283="","",'[1]TCE - ANEXO IV - Preencher'!K283)</f>
        <v>45293</v>
      </c>
      <c r="J274" s="5" t="str">
        <f>'[1]TCE - ANEXO IV - Preencher'!L283</f>
        <v>CANPUIH</v>
      </c>
      <c r="K274" s="5" t="str">
        <f>IF(F274="B",LEFT('[1]TCE - ANEXO IV - Preencher'!M283,2),IF(F274="S",LEFT('[1]TCE - ANEXO IV - Preencher'!M283,7),IF('[1]TCE - ANEXO IV - Preencher'!H283="","")))</f>
        <v>2610806</v>
      </c>
      <c r="L274" s="7">
        <f>'[1]TCE - ANEXO IV - Preencher'!N283</f>
        <v>550</v>
      </c>
    </row>
    <row r="275" spans="1:12" s="8" customFormat="1" ht="19.5" customHeight="1" x14ac:dyDescent="0.2">
      <c r="A275" s="3">
        <f>IFERROR(VLOOKUP(B275,'[1]DADOS (OCULTAR)'!$Q$3:$S$133,3,0),"")</f>
        <v>9767633000870</v>
      </c>
      <c r="B275" s="4" t="str">
        <f>'[1]TCE - ANEXO IV - Preencher'!C284</f>
        <v>UPA TORRÕES - C.G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52871281000151</v>
      </c>
      <c r="E275" s="5" t="str">
        <f>'[1]TCE - ANEXO IV - Preencher'!G284</f>
        <v>WMPN SERVICOS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1000003</v>
      </c>
      <c r="I275" s="6">
        <f>IF('[1]TCE - ANEXO IV - Preencher'!K284="","",'[1]TCE - ANEXO IV - Preencher'!K284)</f>
        <v>45309</v>
      </c>
      <c r="J275" s="5" t="str">
        <f>'[1]TCE - ANEXO IV - Preencher'!L284</f>
        <v>Q0WMSOH4D</v>
      </c>
      <c r="K275" s="5" t="str">
        <f>IF(F275="B",LEFT('[1]TCE - ANEXO IV - Preencher'!M284,2),IF(F275="S",LEFT('[1]TCE - ANEXO IV - Preencher'!M284,7),IF('[1]TCE - ANEXO IV - Preencher'!H284="","")))</f>
        <v>2507507</v>
      </c>
      <c r="L275" s="7">
        <f>'[1]TCE - ANEXO IV - Preencher'!N284</f>
        <v>5100</v>
      </c>
    </row>
    <row r="276" spans="1:12" s="8" customFormat="1" ht="19.5" customHeight="1" x14ac:dyDescent="0.2">
      <c r="A276" s="3">
        <f>IFERROR(VLOOKUP(B276,'[1]DADOS (OCULTAR)'!$Q$3:$S$133,3,0),"")</f>
        <v>9767633000870</v>
      </c>
      <c r="B276" s="4" t="str">
        <f>'[1]TCE - ANEXO IV - Preencher'!C285</f>
        <v>UPA TORRÕES - C.G 009/2022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47200199000165</v>
      </c>
      <c r="E276" s="5" t="str">
        <f>'[1]TCE - ANEXO IV - Preencher'!G285</f>
        <v>ASAUDE SERVICOS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40</v>
      </c>
      <c r="I276" s="6">
        <f>IF('[1]TCE - ANEXO IV - Preencher'!K285="","",'[1]TCE - ANEXO IV - Preencher'!K285)</f>
        <v>45316</v>
      </c>
      <c r="J276" s="5" t="str">
        <f>'[1]TCE - ANEXO IV - Preencher'!L285</f>
        <v>ADFYHMPZ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10200</v>
      </c>
    </row>
    <row r="277" spans="1:12" s="8" customFormat="1" ht="19.5" customHeight="1" x14ac:dyDescent="0.2">
      <c r="A277" s="3">
        <f>IFERROR(VLOOKUP(B277,'[1]DADOS (OCULTAR)'!$Q$3:$S$133,3,0),"")</f>
        <v>9767633000870</v>
      </c>
      <c r="B277" s="4" t="str">
        <f>'[1]TCE - ANEXO IV - Preencher'!C286</f>
        <v>UPA TORRÕES - C.G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46145569000146</v>
      </c>
      <c r="E277" s="5" t="str">
        <f>'[1]TCE - ANEXO IV - Preencher'!G286</f>
        <v xml:space="preserve">S M ARAUJO E SA LIMITADA 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23</v>
      </c>
      <c r="I277" s="6">
        <f>IF('[1]TCE - ANEXO IV - Preencher'!K286="","",'[1]TCE - ANEXO IV - Preencher'!K286)</f>
        <v>45295</v>
      </c>
      <c r="J277" s="5" t="str">
        <f>'[1]TCE - ANEXO IV - Preencher'!L286</f>
        <v>YGBWK7TB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4400</v>
      </c>
    </row>
    <row r="278" spans="1:12" s="8" customFormat="1" ht="19.5" customHeight="1" x14ac:dyDescent="0.2">
      <c r="A278" s="3">
        <f>IFERROR(VLOOKUP(B278,'[1]DADOS (OCULTAR)'!$Q$3:$S$133,3,0),"")</f>
        <v>9767633000870</v>
      </c>
      <c r="B278" s="4" t="str">
        <f>'[1]TCE - ANEXO IV - Preencher'!C287</f>
        <v>UPA TORRÕES - C.G 009/2022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45864268000100</v>
      </c>
      <c r="E278" s="5" t="str">
        <f>'[1]TCE - ANEXO IV - Preencher'!G287</f>
        <v>CESAR MONTEIRO MEDICINA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281</v>
      </c>
      <c r="I278" s="6">
        <f>IF('[1]TCE - ANEXO IV - Preencher'!K287="","",'[1]TCE - ANEXO IV - Preencher'!K287)</f>
        <v>45296</v>
      </c>
      <c r="J278" s="5" t="str">
        <f>'[1]TCE - ANEXO IV - Preencher'!L287</f>
        <v>YGPEJQCU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7800</v>
      </c>
    </row>
    <row r="279" spans="1:12" s="8" customFormat="1" ht="19.5" customHeight="1" x14ac:dyDescent="0.2">
      <c r="A279" s="3">
        <f>IFERROR(VLOOKUP(B279,'[1]DADOS (OCULTAR)'!$Q$3:$S$133,3,0),"")</f>
        <v>9767633000870</v>
      </c>
      <c r="B279" s="4" t="str">
        <f>'[1]TCE - ANEXO IV - Preencher'!C288</f>
        <v>UPA TORRÕES - C.G 009/2022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53098058000186</v>
      </c>
      <c r="E279" s="5" t="str">
        <f>'[1]TCE - ANEXO IV - Preencher'!G288</f>
        <v>MARIA EDUARDA A SALAZAR GOMES SERVICOS MEDICOS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3</v>
      </c>
      <c r="I279" s="6">
        <f>IF('[1]TCE - ANEXO IV - Preencher'!K288="","",'[1]TCE - ANEXO IV - Preencher'!K288)</f>
        <v>45306</v>
      </c>
      <c r="J279" s="5" t="str">
        <f>'[1]TCE - ANEXO IV - Preencher'!L288</f>
        <v>803504449</v>
      </c>
      <c r="K279" s="5" t="str">
        <f>IF(F279="B",LEFT('[1]TCE - ANEXO IV - Preencher'!M288,2),IF(F279="S",LEFT('[1]TCE - ANEXO IV - Preencher'!M288,7),IF('[1]TCE - ANEXO IV - Preencher'!H288="","")))</f>
        <v>2304400</v>
      </c>
      <c r="L279" s="7">
        <f>'[1]TCE - ANEXO IV - Preencher'!N288</f>
        <v>2200</v>
      </c>
    </row>
    <row r="280" spans="1:12" s="8" customFormat="1" ht="19.5" customHeight="1" x14ac:dyDescent="0.2">
      <c r="A280" s="3">
        <f>IFERROR(VLOOKUP(B280,'[1]DADOS (OCULTAR)'!$Q$3:$S$133,3,0),"")</f>
        <v>9767633000870</v>
      </c>
      <c r="B280" s="4" t="str">
        <f>'[1]TCE - ANEXO IV - Preencher'!C289</f>
        <v>UPA TORRÕES - C.G 009/2022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46812946000153</v>
      </c>
      <c r="E280" s="5" t="str">
        <f>'[1]TCE - ANEXO IV - Preencher'!G289</f>
        <v>G4MED SOLUCOES EM SAUDE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309</v>
      </c>
      <c r="I280" s="6">
        <f>IF('[1]TCE - ANEXO IV - Preencher'!K289="","",'[1]TCE - ANEXO IV - Preencher'!K289)</f>
        <v>45301</v>
      </c>
      <c r="J280" s="5" t="str">
        <f>'[1]TCE - ANEXO IV - Preencher'!L289</f>
        <v>GU2R1FUV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1100</v>
      </c>
    </row>
    <row r="281" spans="1:12" s="8" customFormat="1" ht="19.5" customHeight="1" x14ac:dyDescent="0.2">
      <c r="A281" s="3">
        <f>IFERROR(VLOOKUP(B281,'[1]DADOS (OCULTAR)'!$Q$3:$S$133,3,0),"")</f>
        <v>9767633000870</v>
      </c>
      <c r="B281" s="4" t="str">
        <f>'[1]TCE - ANEXO IV - Preencher'!C290</f>
        <v>UPA TORRÕES - C.G 009/2022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30466362000133</v>
      </c>
      <c r="E281" s="5" t="str">
        <f>'[1]TCE - ANEXO IV - Preencher'!G290</f>
        <v>INTEGREMED SERVICOS EM SAUDE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1469</v>
      </c>
      <c r="I281" s="6">
        <f>IF('[1]TCE - ANEXO IV - Preencher'!K290="","",'[1]TCE - ANEXO IV - Preencher'!K290)</f>
        <v>45300</v>
      </c>
      <c r="J281" s="5" t="str">
        <f>'[1]TCE - ANEXO IV - Preencher'!L290</f>
        <v>PIT34TQN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5650</v>
      </c>
    </row>
    <row r="282" spans="1:12" s="8" customFormat="1" ht="19.5" customHeight="1" x14ac:dyDescent="0.2">
      <c r="A282" s="3">
        <f>IFERROR(VLOOKUP(B282,'[1]DADOS (OCULTAR)'!$Q$3:$S$133,3,0),"")</f>
        <v>9767633000870</v>
      </c>
      <c r="B282" s="4" t="str">
        <f>'[1]TCE - ANEXO IV - Preencher'!C291</f>
        <v>UPA TORRÕES - C.G 009/2022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30466362000133</v>
      </c>
      <c r="E282" s="5" t="str">
        <f>'[1]TCE - ANEXO IV - Preencher'!G291</f>
        <v>INTEGREMED SERVICOS EM SAUDE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1447</v>
      </c>
      <c r="I282" s="6">
        <f>IF('[1]TCE - ANEXO IV - Preencher'!K291="","",'[1]TCE - ANEXO IV - Preencher'!K291)</f>
        <v>45294</v>
      </c>
      <c r="J282" s="5" t="str">
        <f>'[1]TCE - ANEXO IV - Preencher'!L291</f>
        <v>LIQ9YPCI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6750</v>
      </c>
    </row>
    <row r="283" spans="1:12" s="8" customFormat="1" ht="19.5" customHeight="1" x14ac:dyDescent="0.2">
      <c r="A283" s="3">
        <f>IFERROR(VLOOKUP(B283,'[1]DADOS (OCULTAR)'!$Q$3:$S$133,3,0),"")</f>
        <v>9767633000870</v>
      </c>
      <c r="B283" s="4" t="str">
        <f>'[1]TCE - ANEXO IV - Preencher'!C292</f>
        <v>UPA TORRÕES - C.G 009/2022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42478658000153</v>
      </c>
      <c r="E283" s="5" t="str">
        <f>'[1]TCE - ANEXO IV - Preencher'!G292</f>
        <v>RC1 CONSULTORIA MEDICA HP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346</v>
      </c>
      <c r="I283" s="6">
        <f>IF('[1]TCE - ANEXO IV - Preencher'!K292="","",'[1]TCE - ANEXO IV - Preencher'!K292)</f>
        <v>45310</v>
      </c>
      <c r="J283" s="5" t="str">
        <f>'[1]TCE - ANEXO IV - Preencher'!L292</f>
        <v>ZZGBMGCR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1250</v>
      </c>
    </row>
    <row r="284" spans="1:12" s="8" customFormat="1" ht="19.5" customHeight="1" x14ac:dyDescent="0.2">
      <c r="A284" s="3">
        <f>IFERROR(VLOOKUP(B284,'[1]DADOS (OCULTAR)'!$Q$3:$S$133,3,0),"")</f>
        <v>9767633000870</v>
      </c>
      <c r="B284" s="4" t="str">
        <f>'[1]TCE - ANEXO IV - Preencher'!C293</f>
        <v>UPA TORRÕES - C.G 009/2022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45864268000100</v>
      </c>
      <c r="E284" s="5" t="str">
        <f>'[1]TCE - ANEXO IV - Preencher'!G293</f>
        <v>CESAR MONTEIRO MEDICINA SERVICOS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293</v>
      </c>
      <c r="I284" s="6">
        <f>IF('[1]TCE - ANEXO IV - Preencher'!K293="","",'[1]TCE - ANEXO IV - Preencher'!K293)</f>
        <v>45308</v>
      </c>
      <c r="J284" s="5" t="str">
        <f>'[1]TCE - ANEXO IV - Preencher'!L293</f>
        <v>BJXUZYFK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3300</v>
      </c>
    </row>
    <row r="285" spans="1:12" s="8" customFormat="1" ht="19.5" customHeight="1" x14ac:dyDescent="0.2">
      <c r="A285" s="3">
        <f>IFERROR(VLOOKUP(B285,'[1]DADOS (OCULTAR)'!$Q$3:$S$133,3,0),"")</f>
        <v>9767633000870</v>
      </c>
      <c r="B285" s="4" t="str">
        <f>'[1]TCE - ANEXO IV - Preencher'!C294</f>
        <v>UPA TORRÕES - C.G 009/2022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48977791000130</v>
      </c>
      <c r="E285" s="5" t="str">
        <f>'[1]TCE - ANEXO IV - Preencher'!G294</f>
        <v>MARIA EDUARDA NASCIMENTO E SILVA LTDA ME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29</v>
      </c>
      <c r="I285" s="6">
        <f>IF('[1]TCE - ANEXO IV - Preencher'!K294="","",'[1]TCE - ANEXO IV - Preencher'!K294)</f>
        <v>45310</v>
      </c>
      <c r="J285" s="5" t="str">
        <f>'[1]TCE - ANEXO IV - Preencher'!L294</f>
        <v>89984EJIMK25I3G7W3E4F650OJGBFK6B</v>
      </c>
      <c r="K285" s="5" t="str">
        <f>IF(F285="B",LEFT('[1]TCE - ANEXO IV - Preencher'!M294,2),IF(F285="S",LEFT('[1]TCE - ANEXO IV - Preencher'!M294,7),IF('[1]TCE - ANEXO IV - Preencher'!H294="","")))</f>
        <v>2210300</v>
      </c>
      <c r="L285" s="7">
        <f>'[1]TCE - ANEXO IV - Preencher'!N294</f>
        <v>1100</v>
      </c>
    </row>
    <row r="286" spans="1:12" s="8" customFormat="1" ht="19.5" customHeight="1" x14ac:dyDescent="0.2">
      <c r="A286" s="3">
        <f>IFERROR(VLOOKUP(B286,'[1]DADOS (OCULTAR)'!$Q$3:$S$133,3,0),"")</f>
        <v>9767633000870</v>
      </c>
      <c r="B286" s="4" t="str">
        <f>'[1]TCE - ANEXO IV - Preencher'!C295</f>
        <v>UPA TORRÕES - C.G 009/2022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51728302000111</v>
      </c>
      <c r="E286" s="5" t="str">
        <f>'[1]TCE - ANEXO IV - Preencher'!G295</f>
        <v>JHAR SERVICOS MEDICOS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6</v>
      </c>
      <c r="I286" s="6">
        <f>IF('[1]TCE - ANEXO IV - Preencher'!K295="","",'[1]TCE - ANEXO IV - Preencher'!K295)</f>
        <v>45313</v>
      </c>
      <c r="J286" s="5" t="str">
        <f>'[1]TCE - ANEXO IV - Preencher'!L295</f>
        <v>NUTB3EG9</v>
      </c>
      <c r="K286" s="5" t="str">
        <f>IF(F286="B",LEFT('[1]TCE - ANEXO IV - Preencher'!M295,2),IF(F286="S",LEFT('[1]TCE - ANEXO IV - Preencher'!M295,7),IF('[1]TCE - ANEXO IV - Preencher'!H295="","")))</f>
        <v>2604502</v>
      </c>
      <c r="L286" s="7">
        <f>'[1]TCE - ANEXO IV - Preencher'!N295</f>
        <v>550</v>
      </c>
    </row>
    <row r="287" spans="1:12" s="8" customFormat="1" ht="19.5" customHeight="1" x14ac:dyDescent="0.2">
      <c r="A287" s="3">
        <f>IFERROR(VLOOKUP(B287,'[1]DADOS (OCULTAR)'!$Q$3:$S$133,3,0),"")</f>
        <v>9767633000870</v>
      </c>
      <c r="B287" s="4" t="str">
        <f>'[1]TCE - ANEXO IV - Preencher'!C296</f>
        <v>UPA TORRÕES - C.G 009/2022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35586860000133</v>
      </c>
      <c r="E287" s="5" t="str">
        <f>'[1]TCE - ANEXO IV - Preencher'!G296</f>
        <v xml:space="preserve">EDUARDO FIGUEIREDO DE ALENCAR 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33</v>
      </c>
      <c r="I287" s="6">
        <f>IF('[1]TCE - ANEXO IV - Preencher'!K296="","",'[1]TCE - ANEXO IV - Preencher'!K296)</f>
        <v>45315</v>
      </c>
      <c r="J287" s="5" t="str">
        <f>'[1]TCE - ANEXO IV - Preencher'!L296</f>
        <v>8CRAYL7J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1250</v>
      </c>
    </row>
    <row r="288" spans="1:12" s="8" customFormat="1" ht="19.5" customHeight="1" x14ac:dyDescent="0.2">
      <c r="A288" s="3">
        <f>IFERROR(VLOOKUP(B288,'[1]DADOS (OCULTAR)'!$Q$3:$S$133,3,0),"")</f>
        <v>9767633000870</v>
      </c>
      <c r="B288" s="4" t="str">
        <f>'[1]TCE - ANEXO IV - Preencher'!C297</f>
        <v>UPA TORRÕES - C.G 009/2022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52736374000173</v>
      </c>
      <c r="E288" s="5" t="str">
        <f>'[1]TCE - ANEXO IV - Preencher'!G297</f>
        <v>FM SERVICOS DE SAUDE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1</v>
      </c>
      <c r="I288" s="6">
        <f>IF('[1]TCE - ANEXO IV - Preencher'!K297="","",'[1]TCE - ANEXO IV - Preencher'!K297)</f>
        <v>45313</v>
      </c>
      <c r="J288" s="5" t="str">
        <f>'[1]TCE - ANEXO IV - Preencher'!L297</f>
        <v>FVIU07688</v>
      </c>
      <c r="K288" s="5" t="str">
        <f>IF(F288="B",LEFT('[1]TCE - ANEXO IV - Preencher'!M297,2),IF(F288="S",LEFT('[1]TCE - ANEXO IV - Preencher'!M297,7),IF('[1]TCE - ANEXO IV - Preencher'!H297="","")))</f>
        <v>2609600</v>
      </c>
      <c r="L288" s="7">
        <f>'[1]TCE - ANEXO IV - Preencher'!N297</f>
        <v>1100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2024-01-25T17:39:16Z</dcterms:created>
  <dcterms:modified xsi:type="dcterms:W3CDTF">2024-01-25T17:39:35Z</dcterms:modified>
</cp:coreProperties>
</file>