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2.2023 DEZEMBRO\1. ARQ. PUBLICAÇÃO\XL\"/>
    </mc:Choice>
  </mc:AlternateContent>
  <xr:revisionPtr revIDLastSave="0" documentId="8_{B5028F3B-C499-4671-AF85-F2811CF41984}" xr6:coauthVersionLast="47" xr6:coauthVersionMax="47" xr10:uidLastSave="{00000000-0000-0000-0000-000000000000}"/>
  <bookViews>
    <workbookView xWindow="-120" yWindow="-120" windowWidth="20730" windowHeight="11160" xr2:uid="{7306D71F-C434-4083-B740-DF714C0ECB68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<sst xmlns="http://schemas.openxmlformats.org/spreadsheetml/2006/main" count="1003" uniqueCount="592">
  <si>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</si>
  <si>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</si>
  <si>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</si>
  <si>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</si>
  <si>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</si>
  <si>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</si>
  <si>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</si>
  <si>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</si>
  <si>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</si>
  <si>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</si>
  <si>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</si>
  <si>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</si>
  <si>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</si>
  <si>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</si>
  <si>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</si>
  <si>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</si>
  <si>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</si>
  <si>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</si>
  <si>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</si>
  <si>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</si>
  <si>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</si>
  <si>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</si>
  <si>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</si>
  <si>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</si>
  <si>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</si>
  <si>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</si>
  <si>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</si>
  <si>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https://www.hospitalmarialucinda.org/files/pdf/termo-aditivo-uniservice-de-08-05-2023-ate-07-05-2025-16_23_4-4197484934-termo-aditivo-uniservice-de-08-05-2023-ate-07-05-2025.pdf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</si>
  <si>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</si>
  <si>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</si>
  <si>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</si>
  <si>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</si>
  <si>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</si>
  <si>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</si>
  <si>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</si>
  <si>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</si>
  <si>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</si>
  <si>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</si>
  <si>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</si>
  <si>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</si>
  <si>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</si>
  <si>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</si>
  <si>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</si>
  <si>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</si>
  <si>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</si>
  <si>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</si>
  <si>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</si>
  <si>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</si>
  <si>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</si>
  <si>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</si>
  <si>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</si>
  <si>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</si>
  <si>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</si>
  <si>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</si>
  <si>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</si>
  <si>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</si>
  <si>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</si>
  <si>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</si>
  <si>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</si>
  <si>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</si>
  <si>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</si>
  <si>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</si>
  <si>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</si>
  <si>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</si>
  <si>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</si>
  <si>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</si>
  <si>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</si>
  <si>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https://www.hospitalmarialucinda.org/files/pdf/centermais-ate-31-05-2025-16_23_4-3010751688-centermais-ate-31-05-2025.pdf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</si>
  <si>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</si>
  <si>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</si>
  <si>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</si>
  <si>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</si>
  <si>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https://www.hospitalmarialucinda.org/files/pdf/termo-aditivo-inspetoria-salesiana-de-01-02-2023-ate-31-01-2025-16_23_4-4062104164-termo-aditivo-inspetoria-salesiana-de-01-02-2023-ate-31-01-2025.pdf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</si>
  <si>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</si>
  <si>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</si>
  <si>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</si>
  <si>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</si>
  <si>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</si>
  <si>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</si>
  <si>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</si>
  <si>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</si>
  <si>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</si>
  <si>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</si>
  <si>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</si>
  <si>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</si>
  <si>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</si>
  <si>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</si>
  <si>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</si>
  <si>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</si>
  <si>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</si>
  <si>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</si>
  <si>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https://www.hospitalmarialucinda.org/files/pdf/contrato-gerastep-ate-31-07-2025-16_23_4-1623823895-contrato-gerastep-ate-31-07-2025.pdf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</si>
  <si>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</si>
  <si>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</si>
  <si>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</si>
  <si>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</si>
  <si>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</si>
  <si>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</si>
  <si>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</si>
  <si>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</si>
  <si>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</si>
  <si>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</si>
  <si>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</si>
  <si>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</si>
  <si>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</si>
  <si>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</si>
  <si>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</si>
  <si>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</si>
  <si>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</si>
  <si>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</si>
  <si>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</si>
  <si>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</si>
  <si>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</si>
  <si>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</si>
  <si>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</si>
  <si>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</si>
  <si>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</si>
  <si>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https://www.hospitalmarialucinda.org/files/pdf/m.f-goncalves-seabra-assessoria-16_23_4-m.f-goncalves-seabra-assessoria.pdf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</si>
  <si>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</si>
  <si>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</si>
  <si>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</si>
  <si>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</si>
  <si>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</si>
  <si>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</si>
  <si>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</si>
  <si>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</si>
  <si>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https://www.hospitalmarialucinda.org/files/pdf/contrato-medlife-ate-31-07-2025-16_23_4-181149936-contrato-medlife-ate-31-07-2025.pdf</t>
  </si>
  <si>
    <t>24 - Pessoa Jurídica</t>
  </si>
  <si>
    <t>46.400.282/0001-15</t>
  </si>
  <si>
    <t>MONTE SINAI SERVICOS MEDICOS LTDA</t>
  </si>
  <si>
    <t>https://www.hospitalmarialucinda.org/files/pdf/monte-sinai-servicos-medicos-ltda-16_23_4-3561906336-monte-sinai-servicos-medicos-ltda.pdf</t>
  </si>
  <si>
    <t>25 - Cooperativas</t>
  </si>
  <si>
    <t>06.066.387/0001-65</t>
  </si>
  <si>
    <t>MV INFORMÁTICA NORDESTE LTDA</t>
  </si>
  <si>
    <t>LICENCIAMENTO DE SISTEMAS</t>
  </si>
  <si>
    <t>https://www.hospitalmarialucinda.org/files/pdf/mv-informatica----aditivo-2019-16_23_4-mv-informatica----aditivo-2019.pdf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</si>
  <si>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</si>
  <si>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</si>
  <si>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</si>
  <si>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</si>
  <si>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</si>
  <si>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</si>
  <si>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</si>
  <si>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</si>
  <si>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</si>
  <si>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</si>
  <si>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</si>
  <si>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</si>
  <si>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</si>
  <si>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</si>
  <si>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</si>
  <si>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</si>
  <si>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</si>
  <si>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</si>
  <si>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</si>
  <si>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</si>
  <si>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</si>
  <si>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</si>
  <si>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</si>
  <si>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</si>
  <si>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</si>
  <si>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</si>
  <si>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</si>
  <si>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</si>
  <si>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</si>
  <si>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</si>
  <si>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</si>
  <si>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</si>
  <si>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</si>
  <si>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</si>
  <si>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https://www.hospitalmarialucinda.org/files/pdf/caxanga-serval-portaria-16_23_4-1674821369-caxanga-serval-portaria.pdf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</si>
  <si>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</si>
  <si>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</si>
  <si>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</si>
  <si>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</si>
  <si>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</si>
  <si>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</si>
  <si>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</si>
  <si>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</si>
  <si>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</si>
  <si>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</si>
  <si>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</si>
  <si>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</si>
  <si>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</si>
  <si>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</si>
  <si>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</si>
  <si>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</si>
  <si>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</si>
  <si>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https://www.hospitalmarialucinda.org/files/pdf/8o-termo-aditivo-white-martins-16_23_4-3732073042-8o-termo-aditivo-white-martins.pdf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</si>
  <si>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</si>
  <si>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</si>
  <si>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</si>
  <si>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</si>
  <si>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</si>
  <si>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</si>
  <si>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</si>
  <si>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</si>
  <si>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</si>
  <si>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</si>
  <si>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</si>
  <si>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</si>
  <si>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</si>
  <si>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</si>
  <si>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</si>
  <si>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</si>
  <si>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</si>
  <si>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</si>
  <si>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</si>
  <si>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</si>
  <si>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</si>
  <si>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https://www.hospitalmarialucinda.org/files/pdf/leticia-siqueira-cavalcante-ltda-16_23_7-1287351110-leticia-siqueira-cavalcante-ltda.pdf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</si>
  <si>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</si>
  <si>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</si>
  <si>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</si>
  <si>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</si>
  <si>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</si>
  <si>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</si>
  <si>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</si>
  <si>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</si>
  <si>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</si>
  <si>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https://www.hospitalmarialucinda.org/transparencia22/upacx.php?op=contratos_forn&amp;tp=servicos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</si>
  <si>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</si>
  <si>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</si>
  <si>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</si>
  <si>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</si>
  <si>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</si>
  <si>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</si>
  <si>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</si>
  <si>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</si>
  <si>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</si>
  <si>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</si>
  <si>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</si>
  <si>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</si>
  <si>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</si>
  <si>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</si>
  <si>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</si>
  <si>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</si>
  <si>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</si>
  <si>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</si>
  <si>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</si>
  <si>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</si>
  <si>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</si>
  <si>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</si>
  <si>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</si>
  <si>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</si>
  <si>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</si>
  <si>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</si>
  <si>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</si>
  <si>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</si>
  <si>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</si>
  <si>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</si>
  <si>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</si>
  <si>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</si>
  <si>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</si>
  <si>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</si>
  <si>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</si>
  <si>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</si>
  <si>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</si>
  <si>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</si>
  <si>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</si>
  <si>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</si>
  <si>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</si>
  <si>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</si>
  <si>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</si>
  <si>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</si>
  <si>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</si>
  <si>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</si>
  <si>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</si>
  <si>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</si>
  <si>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</si>
  <si>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</si>
  <si>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</si>
  <si>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</si>
  <si>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</si>
  <si>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</si>
  <si>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</si>
  <si>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</si>
  <si>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</si>
  <si>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</si>
  <si>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</si>
  <si>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</si>
  <si>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</si>
  <si>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</si>
  <si>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https://www.hospitalmarialucinda.org/files/pdf/afcf-servicos-medicos-ltda-ate-01.01.2023-16_23_4-afcf-servicos-medicos-ltda-ate-01.01.2023.pdf</t>
  </si>
  <si>
    <t>L M SERVIÇOS MÉDICOS LTDA</t>
  </si>
  <si>
    <t>https://www.hospitalmarialucinda.org/transparencia/dados/index.php?i=16_23_4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</si>
  <si>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</si>
  <si>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</si>
  <si>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</si>
  <si>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</si>
  <si>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</si>
  <si>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</si>
  <si>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</si>
  <si>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https://www.hospitalmarialucinda.org/files/pdf/medicalmed-atividades-medicas-ltda-16_23_4-239736840-medicalmed-atividades-medicas-ltda.pdf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</si>
  <si>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</si>
  <si>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</si>
  <si>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</si>
  <si>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</si>
  <si>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</si>
  <si>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</si>
  <si>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</si>
  <si>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</si>
  <si>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</si>
  <si>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</si>
  <si>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</si>
  <si>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</si>
  <si>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</si>
  <si>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</si>
  <si>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</si>
  <si>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</si>
  <si>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</si>
  <si>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</si>
  <si>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</si>
  <si>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</si>
  <si>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</si>
  <si>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</si>
  <si>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</si>
  <si>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</si>
  <si>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</si>
  <si>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</si>
  <si>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</si>
  <si>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</si>
  <si>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</si>
  <si>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</si>
  <si>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</si>
  <si>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</si>
  <si>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</si>
  <si>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</si>
  <si>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</si>
  <si>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</si>
  <si>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</si>
  <si>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</si>
  <si>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</si>
  <si>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</si>
  <si>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</si>
  <si>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</si>
  <si>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</si>
  <si>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</si>
  <si>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</si>
  <si>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https://www.hospitalmarialucinda.org/files/pdf/maismed-atividades-medicas-ltda-16_23_4-3845083364-maismed-atividades-medicas-ltda.pdf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</si>
  <si>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</si>
  <si>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</si>
  <si>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</si>
  <si>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</si>
  <si>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</si>
  <si>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</si>
  <si>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</si>
  <si>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</si>
  <si>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</si>
  <si>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</si>
  <si>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</si>
  <si>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</si>
  <si>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</si>
  <si>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</si>
  <si>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</si>
  <si>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</si>
  <si>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</si>
  <si>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</si>
  <si>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</si>
  <si>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</si>
  <si>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</si>
  <si>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</si>
  <si>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</si>
  <si>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</si>
  <si>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</si>
  <si>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https://www.hospitalmarialucinda.org/files/pdf/clinica-medica-vitorino---sousa-bispo-ltda-ate-30.04.2023-16_23_4-clinica-medica-vitorino---sousa-bispo-ltda-ate-30.04.2023.pdf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</si>
  <si>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</si>
  <si>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</si>
  <si>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</si>
  <si>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</si>
  <si>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</si>
  <si>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</si>
  <si>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</si>
  <si>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</si>
  <si>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</si>
  <si>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</si>
  <si>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</si>
  <si>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</si>
  <si>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</si>
  <si>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</si>
  <si>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</si>
  <si>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</si>
  <si>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</si>
  <si>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</si>
  <si>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https://www.hospitalmarialucinda.org/files/pdf/2o-termo-aditivo-doc-brasil-de-01-06-2023-ate-31-07-2023-16_23_4-717671752-2o-termo-aditivo-doc-brasil-de-01-06-2023-ate-31-07-2023.pdf</t>
  </si>
  <si>
    <t>PROVITEL BANCO DE DADOS</t>
  </si>
  <si>
    <t>ALUGUEL E MANUTENÇÃO DA HARDWARE</t>
  </si>
  <si>
    <t>https://www.hospitalmarialucinda.org/files/pdf/contrato-da-lunio-ate-02.07.2024-16_23_4-2084879012-contrato-da-lunio-ate-02.07.2024.pdf</t>
  </si>
  <si>
    <t>07.333.111/0001-69</t>
  </si>
  <si>
    <t>SAFETEC INFORMATICA LTDA</t>
  </si>
  <si>
    <t>LICENÇA DE DOMÍNIO DE ENDEREÇO ELETRÔNICO</t>
  </si>
  <si>
    <t>https://www.hospitalmarialucinda.org/files/pdf/1o-termo-aditivo-safetec-16_23_4-2183198603-1o-termo-aditivo-safetec.pdf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</si>
  <si>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</si>
  <si>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</si>
  <si>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</si>
  <si>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</si>
  <si>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</si>
  <si>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</si>
  <si>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</si>
  <si>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</si>
  <si>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</si>
  <si>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</si>
  <si>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</si>
  <si>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</si>
  <si>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</si>
  <si>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</si>
  <si>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</si>
  <si>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</si>
  <si>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</si>
  <si>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</si>
  <si>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</si>
  <si>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</si>
  <si>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</si>
  <si>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</si>
  <si>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</si>
  <si>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</si>
  <si>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</si>
  <si>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</si>
  <si>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</si>
  <si>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</si>
  <si>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</si>
  <si>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</si>
  <si>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</si>
  <si>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</si>
  <si>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</si>
  <si>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</si>
  <si>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</si>
  <si>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</si>
  <si>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</si>
  <si>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</si>
  <si>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</si>
  <si>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</si>
  <si>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</si>
  <si>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</si>
  <si>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</si>
  <si>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</si>
  <si>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</si>
  <si>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</si>
  <si>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</si>
  <si>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https://www.hospitalmarialucinda.org/files/pdf/m-f-r-reinaldo-melo-cunha-servicos-de-prestacoes-hospitalares-ltda-16_23_4-3241684939-m-f-r-reinaldo-melo-cunha-servicos-de-prestacoes-hospitalares-ltda.pdf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</si>
  <si>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</si>
  <si>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</si>
  <si>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</si>
  <si>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</si>
  <si>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</si>
  <si>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https://www.hospitalmarialucinda.org/files/pdf/maria-luiza-de-oliveira-godin-reis-ltda-ate-31.12.2022-16_23_4-maria-luiza-de-oliveira-godin-reis-ltda-ate-31.12.2022.pdf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</si>
  <si>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</si>
  <si>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</si>
  <si>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</si>
  <si>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</si>
  <si>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https://www.hospitalmarialucinda.org/files/pdf/maria-luiza-dias-martins-siqueira-servicos-medicos-ltda-16_23_4-3681753344-maria-luiza-dias-martins-siqueira-servicos-medicos-ltda.pdf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</si>
  <si>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</si>
  <si>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</si>
  <si>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</si>
  <si>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</si>
  <si>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</si>
  <si>
    <t>51.746.302/0001-44</t>
  </si>
  <si>
    <t>DOMINIK GOIS SERVIÇOS MÉDICOS LTDA</t>
  </si>
  <si>
    <t>https://www.hospitalmarialucinda.org/files/pdf/contrato-dominik-gois-16_23_7-1508574776-contrato-dominik-gois.pdf</t>
  </si>
  <si>
    <t>50.523.153/0001-91</t>
  </si>
  <si>
    <t>PAULA ROSE M ZANELLA RIBEIRO SERVIÇOS MEDICOS LTDA</t>
  </si>
  <si>
    <t>https://www.hospitalmarialucinda.org/files/pdf/contrato-paula-rose-zanella-16_23_7-795226487-contrato-paula-rose-zanella.pdf</t>
  </si>
  <si>
    <t>51.903.971/0001-82</t>
  </si>
  <si>
    <t>FRANCISCO JOAO R NETO SERVIÇOS MEDICOS LTDA</t>
  </si>
  <si>
    <t>https://www.hospitalmarialucinda.org/files/pdf/contrato-francisco-joao-rossi-neto-16_23_4-735559919-contrato-francisco-joao-rossi-neto.pdf</t>
  </si>
  <si>
    <t>44.005.081/0001-98</t>
  </si>
  <si>
    <t>ULTRASAUDE LTDA</t>
  </si>
  <si>
    <t>https://www.hospitalmarialucinda.org/files/pdf/contrato-ultrassaude-16_23_7-163387377-contrato-ultrassaude.pdf</t>
  </si>
  <si>
    <t>37.488.672/0001-06</t>
  </si>
  <si>
    <t>CONSULTORIO DE NUTROLOGIA DYEGO AUGUSTO LTDA</t>
  </si>
  <si>
    <t>https://www.hospitalmarialucinda.org/files/pdf/contrato-dyego-augusto-16_23_4-952415204-contrato-dyego-augusto.pdf</t>
  </si>
  <si>
    <t>52.396.002/0001-45</t>
  </si>
  <si>
    <t>LEANDRO MENEZES SERVIÇOS MÉDICOS LTDA</t>
  </si>
  <si>
    <t>https://www.hospitalmarialucinda.org/files/pdf/contrato-leandro-menezes-16_23_7-1268775113-contrato-leandro-menezes.pdf</t>
  </si>
  <si>
    <t>51.205.282/0001-02</t>
  </si>
  <si>
    <t>RIO PISOM SERVIÇOS MÉDICOS LTDA</t>
  </si>
  <si>
    <t>https://www.hospitalmarialucinda.org/files/pdf/contrato-rio-pisom-16_23_7-745529848-contrato-rio-pisom.pdf</t>
  </si>
  <si>
    <t>51.070.422/0001-74</t>
  </si>
  <si>
    <t>G B LOPES SERVIÇOS DE PRESTAÇÕES HOSPITALARES LTDA</t>
  </si>
  <si>
    <t>https://www.hospitalmarialucinda.org/files/pdf/contrato-gb-lopes-servicos-gabriela-brandao-16_23_7-3026558438-contrato-gb-lopes-servicos-gabriela-brandao.pdf</t>
  </si>
  <si>
    <t>49.159.260/0001-01</t>
  </si>
  <si>
    <t>MEDVIDA ATIVIDADES MÉDICAS LTDA</t>
  </si>
  <si>
    <t>https://www.hospitalmarialucinda.org/files/pdf/contrato-medvida-16_23_7-3206084121-contrato-medvida.pdf</t>
  </si>
  <si>
    <t>46.190.399/0001-11</t>
  </si>
  <si>
    <t>HPC SAUDE SERVIÇOS MÉDICOS LTDA</t>
  </si>
  <si>
    <t>https://www.hospitalmarialucinda.org/files/pdf/termo-aditivo-hpc-saude-16_23_7-559200116-termo-aditivo-hpc-saude.pdf</t>
  </si>
  <si>
    <t>51.287.658/0001-67</t>
  </si>
  <si>
    <t>DXC SERVIÇOS MEDICOS LTDA</t>
  </si>
  <si>
    <t>https://www.hospitalmarialucinda.org/files/pdf/contrato-dxc-servicos-medicos-16_23_7-1133233958-contrato-dxc-servicos-medicos.pdf</t>
  </si>
  <si>
    <t>52.681.683/0001-93</t>
  </si>
  <si>
    <t>MAYSA AIANY SERVIÇOS MEDICOS LTDA</t>
  </si>
  <si>
    <t>https://www.hospitalmarialucinda.org/files/pdf/contrato-maysa-aiany-servicos-medicos-ltda-16_23_7-1435559159-contrato-maysa-aiany-servicos-medicos-ltda.pdf</t>
  </si>
  <si>
    <t>DR SANDI SARDINHA FREITAS SERVIÇOS MÉDICOS LTDA</t>
  </si>
  <si>
    <t>https://www.hospitalmarialucinda.org/files/pdf/dr.-sandi-sardinha-freitas-servicos-medicos-ltda-ate-31.06.2023-16_23_4-dr.-sandi-sardinha-freitas-servicos-medicos-ltda-ate-31.06.2023.pdf</t>
  </si>
  <si>
    <t>52.509.292/0001-96</t>
  </si>
  <si>
    <t>JOÃO VITOR GALINDO DE SOUZA SERVIÇOS MÉDICOS LTDA</t>
  </si>
  <si>
    <t>https://www.hospitalmarialucinda.org/files/pdf/contrato-joao-vitor-galindo-de-souza-servicos-medicos-ltda-16_23_7-4097842051-contrato-joao-vitor-galindo-de-souza-servicos-medicos-ltda.pdf</t>
  </si>
  <si>
    <t>52.381.715/0001-35</t>
  </si>
  <si>
    <t>IR LEMOS SERVIÇOS MÉDICOS LTDA</t>
  </si>
  <si>
    <t>https://www.hospitalmarialucinda.org/files/pdf/contatos--ir-lemos-servicos-medicos-ltda-16_23_7-768590279-contatos--ir-lemos-servicos-medicos-ltda.pdf</t>
  </si>
  <si>
    <t>52.581.286/0001-40</t>
  </si>
  <si>
    <t>FERNANDO FERREIRA SERVIÇOS MEDICOS LTDA</t>
  </si>
  <si>
    <t>https://www.hospitalmarialucinda.org/files/pdf/contrato-fernando-dos-santos-ferreira-medicos-ltda-16_23_7-4012477194-contrato-fernando-dos-santos-ferreira-medicos-ltda.pdf</t>
  </si>
  <si>
    <t>50.850.525/0001-94</t>
  </si>
  <si>
    <t>LAURA KIRZNER SERVIÇOS MEDICOS LTDA</t>
  </si>
  <si>
    <t>https://www.hospitalmarialucinda.org/files/pdf/contrato-laura-kirzener-16_23_7-2084195653-contrato-laura-kirzener.pdf</t>
  </si>
  <si>
    <t>49.505.406/0001-15</t>
  </si>
  <si>
    <t>MANUELLA DE MELO NERY CAVALCANTI SERVIÇOS MEDICOS LTDA</t>
  </si>
  <si>
    <t>https://www.hospitalmarialucinda.org/files/pdf/contrato-dra-manuella-de-melo-nery-16_23_7-4001276970-contrato-dra-manuella-de-melo-nery.pdf</t>
  </si>
  <si>
    <t>40.554.268/0001-90</t>
  </si>
  <si>
    <t>RC CONSULTORIA MED1 LTDA</t>
  </si>
  <si>
    <t>https://www.hospitalmarialucinda.org/files/pdf/contrato-rc-med1-ltda-agosto-2023-16_23_4-1690567503-contrato-rc-med1-ltda-agosto-2023.pdf</t>
  </si>
  <si>
    <t>52.690.296/0001-13</t>
  </si>
  <si>
    <t>TORRECILHA SERVIÇOS MÉDICOS LTDA</t>
  </si>
  <si>
    <t>https://www.hospitalmarialucinda.org/files/pdf/contrato-torrecilha-servicos-medicos-ltda-16_23_7-3928741395-contrato-torrecilha-servicos-medicos-ltda.pdf</t>
  </si>
  <si>
    <t>52.634.484/0001-24</t>
  </si>
  <si>
    <t>VINICIUS OLIVEIRA PALONE DELARISSA SERVIÇOS MEDICOS LTDA</t>
  </si>
  <si>
    <t>https://www.hospitalmarialucinda.org/files/pdf/contrato-vinicius-oliveira-palone-delarissa-16_23_7-1287950708-contrato-vinicius-oliveira-palone-delarissa.pdf</t>
  </si>
  <si>
    <t>48.790.921/0001-21</t>
  </si>
  <si>
    <t>LOPES DE OLIVEIRA SERVIÇOS MEDICOS LTDA</t>
  </si>
  <si>
    <t>https://www.hospitalmarialucinda.org/files/pdf/contrato-lopes-de-oliveira-servicos-medicos-ltda---11-23---indeterminado-16_23_7-3122605658-contrato-lopes-de-oliveira-servicos-medicos-ltda.pdf</t>
  </si>
  <si>
    <t>52.271.404/0001-13</t>
  </si>
  <si>
    <t>VL SERVIÇOS MÉDICOS AMBULATORIAIS LTDA</t>
  </si>
  <si>
    <t>https://www.hospitalmarialucinda.org/files/pdf/contrato-vl-servicos-medicos-ambulatoriais-ltda--victor-vinicius-ferreira-gontijo---12-23---indeterminado-16_23_7-1932476174-contrato-vl-servicos-medicos-ambulatoriais-ltda--victor-vinicius-ferreira-gontijo.pdf</t>
  </si>
  <si>
    <t>52.460.164/0001-03</t>
  </si>
  <si>
    <t>IRIS MIRANDA SERVIÇOS EM SAUDE LTDA</t>
  </si>
  <si>
    <t>https://www.hospitalmarialucinda.org/files/pdf/contrato-iris-miranda-servicos-em-saude-ltda-16_23_7-174119195-contrato-iris-miranda-servicos-em-saude-ltda.pdf</t>
  </si>
  <si>
    <t>33.929.841/0001-37</t>
  </si>
  <si>
    <t>PCFTM MED SERVIÇOS MEDICOS LTDA</t>
  </si>
  <si>
    <t>https://www.hospitalmarialucinda.org/files/pdf/termo-aditivo-contrato-pcftm-16_23_7-510178688-termo-aditivo-contrato-pcftm.pdf</t>
  </si>
  <si>
    <t>46.852.548/0001-60</t>
  </si>
  <si>
    <t>CERTMED ATIVIDADES MEDICAS LTDA</t>
  </si>
  <si>
    <t>https://www.hospitalmarialucinda.org/files/pdf/contrato-certmed-16_23_7-3337080920-contrato-certmed.pdf</t>
  </si>
  <si>
    <t>52.366.816/0001-37</t>
  </si>
  <si>
    <t>CRERES SERVIÇOS MEDICOS LTDA</t>
  </si>
  <si>
    <t>https://www.hospitalmarialucinda.org/files/pdf/contrato-creres-servicos-medicos-ltda-16_23_7-1968075790-contrato-creres-servicos-medicos-ltda.pdf</t>
  </si>
  <si>
    <t>52.693.378/0001-11</t>
  </si>
  <si>
    <t>PSCC SERVIÇOS MEDICOS LTDA</t>
  </si>
  <si>
    <t>https://www.hospitalmarialucinda.org/files/pdf/contrato-pscc-servicos-medicos-ltda-16_23_7-183687262-contrato-pscc-servicos-medicos-ltda.pdf</t>
  </si>
  <si>
    <t>COORDENAÇÃO MÉDICA</t>
  </si>
  <si>
    <t>https://www.hospitalmarialucinda.org/files/pdf/contrato-consultorio-de-nutrologia-dyego-augusto-ltda-coordenacao-medica-16_23_7-47291841-contrato-consultorio-de-nutrologia-dyego-augusto-ltda-coordenacao-medica.pdf</t>
  </si>
  <si>
    <t>52.362.121/0001-87</t>
  </si>
  <si>
    <t>AMSL SERVIÇOS MÉDICOS LTDA</t>
  </si>
  <si>
    <t>https://www.hospitalmarialucinda.org/files/pdf/contrato-amsl-servicos-medicos---11-23---indeterminado-16_23_7-3130965286-contrato-amsl-servicos-medicos.pdf</t>
  </si>
  <si>
    <t>52.714.351/0001-68</t>
  </si>
  <si>
    <t>AMSS APOIO A GESTÃO DE SAUDE LTDA</t>
  </si>
  <si>
    <t>https://www.hospitalmarialucinda.org/files/pdf/contrato-amss-apoio-a-gestao-de-saude-ltda-dra-alexsandra-martiniano---30-11-2023---indeterminado-16_23_7-3519645312-contrato-amss-apoio-a-gestao-de-saude-ltda-dra-alexsandra-martiniano-indeterminado.pdf</t>
  </si>
  <si>
    <t>52.923.154/0001-59</t>
  </si>
  <si>
    <t>CAMILA THAYNA DE MENEZES CLEMENTE SERVIÇOS MÉDICOS LTDA</t>
  </si>
  <si>
    <t>https://www.hospitalmarialucinda.org/files/pdf/contrato-camila-thayna-de-menezes-clemente-servicos-medicos-ltda---11-23---indeterminado-16_23_7-1000881276-contrato-camila-thayna-de-menezes-clemente-servicos-medicos-ltda.pdf</t>
  </si>
  <si>
    <t>53.172.663/0001-50</t>
  </si>
  <si>
    <t>BRUNA MENELAU SERVIÇOS MEDICOS LTDA</t>
  </si>
  <si>
    <t>https://www.hospitalmarialucinda.org/files/pdf/contrato-bruna-menelau-servicos-medicos-ltda---11-23---indeterminado-16_23_7-2275914767-contrato-bruna-menelau-servicos-medicos-ltda.pdf</t>
  </si>
  <si>
    <t>52.874.673/0001-74</t>
  </si>
  <si>
    <t>VITORIA A C MELO SERVIÇOS MEDICOS LTDA</t>
  </si>
  <si>
    <t>https://www.hospitalmarialucinda.org/files/pdf/contrato-vitoria-a-c-melo-servicos-medicos-ltda---12-23---indetermibado-16_23_7-1639239762-contrato-vitoria-a-c-melo-servicos-medicos-ltda.pdf</t>
  </si>
  <si>
    <t>53.006.900/0001-02</t>
  </si>
  <si>
    <t>GABRIELA B DO NASCIMENTO MACEDO SERVIÇOS MEDICOS LTDA</t>
  </si>
  <si>
    <t>https://www.hospitalmarialucinda.org/files/pdf/contrato-gabriela-b.-do-nascimento-macedo-medicos-ltda---12-23---indeterminado-16_23_7-1718593804-contrato-gabriela-b.-do-nascimento-macedo-medicos-ltda.pdf</t>
  </si>
  <si>
    <t>52.974.846/0001-26</t>
  </si>
  <si>
    <t>AVF SERVIÇOS MÉDICOS LTDA</t>
  </si>
  <si>
    <t>https://www.hospitalmarialucinda.org/files/pdf/contrato-avf-servicos-medicos-ltda-alexia-venancio-fideles---11-23---indeterminado-16_23_7-3865791406-contrato-avf-servicos-medicos-ltda-alexia-venancio-fideles.pdf</t>
  </si>
  <si>
    <t>53.155.330/0001-12</t>
  </si>
  <si>
    <t>BIANCA VERAS DE HOLLANDA CAVALCANTI SERVIÇOS MEDICOS LTDA</t>
  </si>
  <si>
    <t>https://www.hospitalmarialucinda.org/files/pdf/contrato-bianca-veras-de-holanda-cavalcanti-servicos-medicos-ltda---11-23---indeterminado-16_23_7-3800368626-contrato-bianca-veras-de-holanda-cavalcanti-servicos-medicos-ltda.pdf</t>
  </si>
  <si>
    <t>53.037.464/0001-39</t>
  </si>
  <si>
    <t>ISABELLE THAYS DE FREIRAS RAMOS LTDA</t>
  </si>
  <si>
    <t>https://www.hospitalmarialucinda.org/files/pdf/contrato-isabelle-thays-de-freitas-ramos-ltda---30-11-23---indeterminado-16_23_7-952162326-contrato-isabelle-thays-de-freitas-ramos-ltda.pdf</t>
  </si>
  <si>
    <t>52.977.644/0001-38</t>
  </si>
  <si>
    <t>BRUNA MACIEL AMORIM SERVIÇOS MÉDICOS LTDA</t>
  </si>
  <si>
    <t>https://www.hospitalmarialucinda.org/files/pdf/contrato-bruna-maciel-amorim-servicos-medicos-ltda---30-11-2023---indeterminado-16_23_7-3606340020-contrato-bruna-maciel-amorim-servicos-medicos-ltda.pdf</t>
  </si>
  <si>
    <t>53.274.607/0001-26</t>
  </si>
  <si>
    <t>JP SERVIÇOS MEDICOS LTDA</t>
  </si>
  <si>
    <t>https://www.hospitalmarialucinda.org/files/pdf/contrato-jp-servicos-medicos-ltda.pdf-16_23_7-970230268-contrato-jp-servicos-medicos-ltda.pdf</t>
  </si>
  <si>
    <t>53.259.127/0001-96</t>
  </si>
  <si>
    <t>K STEFANE CHAVES DOS SANTOS ATIVIDADE MÉDICA</t>
  </si>
  <si>
    <t>https://www.hospitalmarialucinda.org/files/pdf/contrato-k-stefane-chaves-dosa-santos-atividade-medica.pdf-16_23_7-1099559915-contrato-k-stefane-chaves-dosa-santos-atividade-medica.pdf</t>
  </si>
  <si>
    <t>52.780.573/0001-89</t>
  </si>
  <si>
    <t>ANNA KATHARINA SERVICOS MEDICOS LTDA</t>
  </si>
  <si>
    <t>https://www.hospitalmarialucinda.org/files/pdf/contrato-anna-katharina-servicos-medicos-ltda---12-23---indeterminado-16_23_7-2984789179-contrato-anna-katharina-servicos-medicos-ltda.pdf</t>
  </si>
  <si>
    <t>53.282.677/0001-26</t>
  </si>
  <si>
    <t>CONT EMPREENDIMENTOS MÉDICOS LTDA</t>
  </si>
  <si>
    <t>https://www.hospitalmarialucinda.org/files/pdf/contrato-cont-empreendimentos-medicos-ltda-jose-vitor-de-andrada-zeferino.pdf-16_23_7-3545406812-contrato-cont-empreendimentos-medicos-ltda-jose-vitor-de-andrada-zeferino.pdf</t>
  </si>
  <si>
    <t>53.299.862/0001-23</t>
  </si>
  <si>
    <t>LAIS SALES SERVIÇOS MEDICOS LTDA</t>
  </si>
  <si>
    <t>https://www.hospitalmarialucinda.org/files/pdf/contrato-lais-sales-servicos-medicos-ltda-indeterminado.pdf-16_23_7-769793871-contrato-lais-sales-servicos-medicos-ltda-indeterminado.pdf</t>
  </si>
  <si>
    <t>53.206.806/0001-05</t>
  </si>
  <si>
    <t>GABRIELLA ALMEIDA SERVIÇOS MEDICOS LTDA</t>
  </si>
  <si>
    <t>https://www.hospitalmarialucinda.org/files/pdf/contrato-gabriella-almeida-servicos-medicos-ltda---30-11-23---indeterminado-16_23_7-1743161334-contrato-gabriella-almeida-servicos-medicos-ltda.pdf</t>
  </si>
  <si>
    <t>08.655.883/0001-80</t>
  </si>
  <si>
    <t>LBSMALTA CONSULTORIA &amp; GESTAO EMPRESARIAL EIRELI</t>
  </si>
  <si>
    <t>https://www.hospitalmarialucinda.org/files/pdf/lbsmalta-servicos-medicos-consultoria---gestao-empresarial-ltda-16_23_7-1379460937-------contrato-lbsmalta-servicos-medicos-consultoria---gestao-empresarial-ltda.pdf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</si>
</sst>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2.2023%20DEZEMBRO\C&#243;pia%20de%20Modelo_PCF_2023-FINAL.xlsx" TargetMode="External"/><Relationship Id="rId1" Type="http://schemas.openxmlformats.org/officeDocument/2006/relationships/externalLinkPath" Target="/SES/PLANILHA%20FINANCEIRA/PLANILHA%20FINANCEIRA%202023/12.2023%20DEZEMBRO/C&#243;pia%20de%20Modelo_PCF_2023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dr.-sandi-sardinha-freitas-servicos-medicos-ltda-ate-31.06.2023-16_23_4-dr.-sandi-sardinha-freitas-servicos-medicos-ltda-ate-31.06.2023.pdf" TargetMode="External"/><Relationship Id="rId13" Type="http://schemas.openxmlformats.org/officeDocument/2006/relationships/hyperlink" Target="https://www.hospitalmarialucinda.org/files/pdf/contrato-dra-manuella-de-melo-nery-16_23_7-4001276970-contrato-dra-manuella-de-melo-nery.pdf" TargetMode="External"/><Relationship Id="rId18" Type="http://schemas.openxmlformats.org/officeDocument/2006/relationships/hyperlink" Target="https://www.hospitalmarialucinda.org/files/pdf/contrato-vl-servicos-medicos-ambulatoriais-ltda--victor-vinicius-ferreira-gontijo---12-23---indeterminado-16_23_7-1932476174-contrato-vl-servicos-medicos-ambulatoriais-ltda--victor-vinicius-ferreira-gontijo.pdf" TargetMode="External"/><Relationship Id="rId3" Type="http://schemas.openxmlformats.org/officeDocument/2006/relationships/hyperlink" Target="https://www.hospitalmarialucinda.org/files/pdf/contrato-gb-lopes-servicos-gabriela-brandao-16_23_7-3026558438-contrato-gb-lopes-servicos-gabriela-brandao.pdf" TargetMode="External"/><Relationship Id="rId21" Type="http://schemas.openxmlformats.org/officeDocument/2006/relationships/hyperlink" Target="https://www.hospitalmarialucinda.org/files/pdf/contrato-certmed-16_23_7-3337080920-contrato-certmed.pdf" TargetMode="External"/><Relationship Id="rId7" Type="http://schemas.openxmlformats.org/officeDocument/2006/relationships/hyperlink" Target="https://www.hospitalmarialucinda.org/files/pdf/contrato-maysa-aiany-servicos-medicos-ltda-16_23_7-1435559159-contrato-maysa-aiany-servicos-medicos-ltda.pdf" TargetMode="External"/><Relationship Id="rId12" Type="http://schemas.openxmlformats.org/officeDocument/2006/relationships/hyperlink" Target="https://www.hospitalmarialucinda.org/files/pdf/contrato-laura-kirzener-16_23_7-2084195653-contrato-laura-kirzener.pdf" TargetMode="External"/><Relationship Id="rId17" Type="http://schemas.openxmlformats.org/officeDocument/2006/relationships/hyperlink" Target="https://www.hospitalmarialucinda.org/files/pdf/contrato-lopes-de-oliveira-servicos-medicos-ltda---11-23---indeterminado-16_23_7-3122605658-contrato-lopes-de-oliveira-servicos-medicos-ltda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hospitalmarialucinda.org/files/pdf/contrato-rio-pisom-16_23_7-745529848-contrato-rio-pisom.pdf" TargetMode="External"/><Relationship Id="rId16" Type="http://schemas.openxmlformats.org/officeDocument/2006/relationships/hyperlink" Target="https://www.hospitalmarialucinda.org/files/pdf/contrato-vinicius-oliveira-palone-delarissa-16_23_7-1287950708-contrato-vinicius-oliveira-palone-delarissa.pdf" TargetMode="External"/><Relationship Id="rId20" Type="http://schemas.openxmlformats.org/officeDocument/2006/relationships/hyperlink" Target="https://www.hospitalmarialucinda.org/files/pdf/termo-aditivo-contrato-pcftm-16_23_7-510178688-termo-aditivo-contrato-pcftm.pdf" TargetMode="External"/><Relationship Id="rId1" Type="http://schemas.openxmlformats.org/officeDocument/2006/relationships/hyperlink" Target="https://www.hospitalmarialucinda.org/files/pdf/contrato-leandro-menezes-16_23_7-1268775113-contrato-leandro-menezes.pdf" TargetMode="External"/><Relationship Id="rId6" Type="http://schemas.openxmlformats.org/officeDocument/2006/relationships/hyperlink" Target="https://www.hospitalmarialucinda.org/files/pdf/contrato-dxc-servicos-medicos-16_23_7-1133233958-contrato-dxc-servicos-medicos.pdf" TargetMode="External"/><Relationship Id="rId11" Type="http://schemas.openxmlformats.org/officeDocument/2006/relationships/hyperlink" Target="https://www.hospitalmarialucinda.org/files/pdf/contrato-fernando-dos-santos-ferreira-medicos-ltda-16_23_7-4012477194-contrato-fernando-dos-santos-ferreira-medicos-ltda.pdf" TargetMode="External"/><Relationship Id="rId24" Type="http://schemas.openxmlformats.org/officeDocument/2006/relationships/hyperlink" Target="https://www.hospitalmarialucinda.org/files/pdf/contrato-consultorio-de-nutrologia-dyego-augusto-ltda-coordenacao-medica-16_23_7-47291841-contrato-consultorio-de-nutrologia-dyego-augusto-ltda-coordenacao-medica.pdf" TargetMode="External"/><Relationship Id="rId5" Type="http://schemas.openxmlformats.org/officeDocument/2006/relationships/hyperlink" Target="https://www.hospitalmarialucinda.org/files/pdf/termo-aditivo-hpc-saude-16_23_7-559200116-termo-aditivo-hpc-saude.pdf" TargetMode="External"/><Relationship Id="rId15" Type="http://schemas.openxmlformats.org/officeDocument/2006/relationships/hyperlink" Target="https://www.hospitalmarialucinda.org/files/pdf/contrato-torrecilha-servicos-medicos-ltda-16_23_7-3928741395-contrato-torrecilha-servicos-medicos-ltda.pdf" TargetMode="External"/><Relationship Id="rId23" Type="http://schemas.openxmlformats.org/officeDocument/2006/relationships/hyperlink" Target="https://www.hospitalmarialucinda.org/files/pdf/contrato-pscc-servicos-medicos-ltda-16_23_7-183687262-contrato-pscc-servicos-medicos-ltda.pdf" TargetMode="External"/><Relationship Id="rId10" Type="http://schemas.openxmlformats.org/officeDocument/2006/relationships/hyperlink" Target="https://www.hospitalmarialucinda.org/files/pdf/contatos--ir-lemos-servicos-medicos-ltda-16_23_7-768590279-contatos--ir-lemos-servicos-medicos-ltda.pdf" TargetMode="External"/><Relationship Id="rId19" Type="http://schemas.openxmlformats.org/officeDocument/2006/relationships/hyperlink" Target="https://www.hospitalmarialucinda.org/files/pdf/contrato-iris-miranda-servicos-em-saude-ltda-16_23_7-174119195-contrato-iris-miranda-servicos-em-saude-ltda.pdf" TargetMode="External"/><Relationship Id="rId4" Type="http://schemas.openxmlformats.org/officeDocument/2006/relationships/hyperlink" Target="https://www.hospitalmarialucinda.org/files/pdf/contrato-medvida-16_23_7-3206084121-contrato-medvida.pdf" TargetMode="External"/><Relationship Id="rId9" Type="http://schemas.openxmlformats.org/officeDocument/2006/relationships/hyperlink" Target="https://www.hospitalmarialucinda.org/files/pdf/contrato-joao-vitor-galindo-de-souza-servicos-medicos-ltda-16_23_7-4097842051-contrato-joao-vitor-galindo-de-souza-servicos-medicos-ltda.pdf" TargetMode="External"/><Relationship Id="rId14" Type="http://schemas.openxmlformats.org/officeDocument/2006/relationships/hyperlink" Target="https://www.hospitalmarialucinda.org/files/pdf/contrato-rc-med1-ltda-agosto-2023-16_23_4-1690567503-contrato-rc-med1-ltda-agosto-2023.pdf" TargetMode="External"/><Relationship Id="rId22" Type="http://schemas.openxmlformats.org/officeDocument/2006/relationships/hyperlink" Target="https://www.hospitalmarialucinda.org/files/pdf/contrato-creres-servicos-medicos-ltda-16_23_7-1968075790-contrato-creres-servicos-medico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E9B9-C33B-44D1-9FAE-257D0C6892FD}">
  <sheetPr>
    <tabColor indexed="13"/>
  </sheetPr>
  <dimension ref="A1:V992"/>
  <sheetViews>
    <sheetView showGridLines="0" tabSelected="1" topLeftCell="A163" zoomScale="90" zoomScaleNormal="90" workbookViewId="0">
      <selection activeCell="B191" sqref="B191:B193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(OCULTAR)'!$Q$3:$S$136,3,0),"")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(OCULTAR)'!$Q$3:$S$136,3,0),"")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44927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(OCULTAR)'!$Q$3:$S$136,3,0),"")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(OCULTAR)'!$Q$3:$S$136,3,0),"")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(OCULTAR)'!$Q$3:$S$136,3,0),"")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(OCULTAR)'!$Q$3:$S$136,3,0),"")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(OCULTAR)'!$Q$3:$S$136,3,0),"")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(OCULTAR)'!$Q$3:$S$136,3,0),"")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(OCULTAR)'!$Q$3:$S$136,3,0),"")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(OCULTAR)'!$Q$3:$S$136,3,0),"")</f>
        <v>9767633000609</v>
      </c>
      <c r="B16" s="5" t="s">
        <v>9</v>
      </c>
      <c r="C16" s="6" t="s">
        <v>74</v>
      </c>
      <c r="D16" s="7" t="s">
        <v>75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(OCULTAR)'!$Q$3:$S$136,3,0),"")</f>
        <v>9767633000609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44593</v>
      </c>
      <c r="G17" s="9">
        <v>44957</v>
      </c>
      <c r="H17" s="12">
        <v>10933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(OCULTAR)'!$Q$3:$S$136,3,0),"")</f>
        <v>9767633000609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44622</v>
      </c>
      <c r="G18" s="9">
        <v>44986</v>
      </c>
      <c r="H18" s="12">
        <v>25200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(OCULTAR)'!$Q$3:$S$136,3,0),"")</f>
        <v>9767633000609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44621</v>
      </c>
      <c r="G19" s="9">
        <v>44985</v>
      </c>
      <c r="H19" s="12">
        <v>4140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(OCULTAR)'!$Q$3:$S$136,3,0),"")</f>
        <v>9767633000609</v>
      </c>
      <c r="B20" s="5" t="s">
        <v>9</v>
      </c>
      <c r="C20" s="6" t="s">
        <v>93</v>
      </c>
      <c r="D20" s="7" t="s">
        <v>94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(OCULTAR)'!$Q$3:$S$136,3,0),"")</f>
        <v>9767633000609</v>
      </c>
      <c r="B21" s="5" t="s">
        <v>9</v>
      </c>
      <c r="C21" s="6" t="s">
        <v>97</v>
      </c>
      <c r="D21" s="7" t="s">
        <v>98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(OCULTAR)'!$Q$3:$S$136,3,0),"")</f>
        <v>9767633000609</v>
      </c>
      <c r="B22" s="5" t="s">
        <v>9</v>
      </c>
      <c r="C22" s="6" t="s">
        <v>101</v>
      </c>
      <c r="D22" s="7" t="s">
        <v>102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103</v>
      </c>
      <c r="V22" s="15" t="s">
        <v>104</v>
      </c>
    </row>
    <row r="23" spans="1:22" s="13" customFormat="1" ht="20.25" customHeight="1" x14ac:dyDescent="0.2">
      <c r="A23" s="4">
        <f>IFERROR(VLOOKUP(B23,'[1]DADOS (OCULTAR)'!$Q$3:$S$136,3,0),"")</f>
        <v>9767633000609</v>
      </c>
      <c r="B23" s="5" t="s">
        <v>9</v>
      </c>
      <c r="C23" s="6" t="s">
        <v>105</v>
      </c>
      <c r="D23" s="7" t="s">
        <v>106</v>
      </c>
      <c r="E23" s="8" t="s">
        <v>107</v>
      </c>
      <c r="F23" s="9">
        <v>44593</v>
      </c>
      <c r="G23" s="9">
        <v>44957</v>
      </c>
      <c r="H23" s="12">
        <v>3960</v>
      </c>
      <c r="I23" s="11" t="s">
        <v>108</v>
      </c>
      <c r="V23" s="15" t="s">
        <v>109</v>
      </c>
    </row>
    <row r="24" spans="1:22" s="13" customFormat="1" ht="20.25" customHeight="1" x14ac:dyDescent="0.2">
      <c r="A24" s="4">
        <f>IFERROR(VLOOKUP(B24,'[1]DADOS (OCULTAR)'!$Q$3:$S$136,3,0),"")</f>
        <v>9767633000609</v>
      </c>
      <c r="B24" s="5" t="s">
        <v>9</v>
      </c>
      <c r="C24" s="6" t="s">
        <v>110</v>
      </c>
      <c r="D24" s="7" t="s">
        <v>111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112</v>
      </c>
      <c r="V24" s="15" t="s">
        <v>113</v>
      </c>
    </row>
    <row r="25" spans="1:22" s="13" customFormat="1" ht="20.25" customHeight="1" x14ac:dyDescent="0.2">
      <c r="A25" s="4">
        <f>IFERROR(VLOOKUP(B25,'[1]DADOS (OCULTAR)'!$Q$3:$S$136,3,0),"")</f>
        <v>9767633000609</v>
      </c>
      <c r="B25" s="5" t="s">
        <v>9</v>
      </c>
      <c r="C25" s="6" t="s">
        <v>114</v>
      </c>
      <c r="D25" s="7" t="s">
        <v>115</v>
      </c>
      <c r="E25" s="8" t="s">
        <v>116</v>
      </c>
      <c r="F25" s="9">
        <v>40603</v>
      </c>
      <c r="G25" s="9" t="s">
        <v>13</v>
      </c>
      <c r="H25" s="12">
        <v>21000</v>
      </c>
      <c r="I25" s="11" t="s">
        <v>117</v>
      </c>
      <c r="V25" s="15" t="s">
        <v>118</v>
      </c>
    </row>
    <row r="26" spans="1:22" s="13" customFormat="1" ht="20.25" customHeight="1" x14ac:dyDescent="0.2">
      <c r="A26" s="4">
        <f>IFERROR(VLOOKUP(B26,'[1]DADOS (OCULTAR)'!$Q$3:$S$136,3,0),"")</f>
        <v>9767633000609</v>
      </c>
      <c r="B26" s="5" t="s">
        <v>9</v>
      </c>
      <c r="C26" s="6" t="s">
        <v>119</v>
      </c>
      <c r="D26" s="7" t="s">
        <v>120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121</v>
      </c>
      <c r="V26" s="15" t="s">
        <v>122</v>
      </c>
    </row>
    <row r="27" spans="1:22" s="13" customFormat="1" ht="20.25" customHeight="1" x14ac:dyDescent="0.2">
      <c r="A27" s="4">
        <f>IFERROR(VLOOKUP(B27,'[1]DADOS (OCULTAR)'!$Q$3:$S$136,3,0),"")</f>
        <v>9767633000609</v>
      </c>
      <c r="B27" s="5" t="s">
        <v>9</v>
      </c>
      <c r="C27" s="6" t="s">
        <v>123</v>
      </c>
      <c r="D27" s="7" t="s">
        <v>124</v>
      </c>
      <c r="E27" s="8" t="s">
        <v>125</v>
      </c>
      <c r="F27" s="9">
        <v>44593</v>
      </c>
      <c r="G27" s="9">
        <v>44957</v>
      </c>
      <c r="H27" s="12">
        <v>14000</v>
      </c>
      <c r="I27" s="11" t="s">
        <v>126</v>
      </c>
      <c r="V27" s="15" t="s">
        <v>127</v>
      </c>
    </row>
    <row r="28" spans="1:22" s="13" customFormat="1" ht="20.25" customHeight="1" x14ac:dyDescent="0.2">
      <c r="A28" s="4">
        <f>IFERROR(VLOOKUP(B28,'[1]DADOS (OCULTAR)'!$Q$3:$S$136,3,0),"")</f>
        <v>9767633000609</v>
      </c>
      <c r="B28" s="5" t="s">
        <v>9</v>
      </c>
      <c r="C28" s="6" t="s">
        <v>128</v>
      </c>
      <c r="D28" s="7" t="s">
        <v>129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130</v>
      </c>
      <c r="V28" s="15" t="s">
        <v>131</v>
      </c>
    </row>
    <row r="29" spans="1:22" s="13" customFormat="1" ht="20.25" customHeight="1" x14ac:dyDescent="0.2">
      <c r="A29" s="4">
        <f>IFERROR(VLOOKUP(B29,'[1]DADOS (OCULTAR)'!$Q$3:$S$136,3,0),"")</f>
        <v>9767633000609</v>
      </c>
      <c r="B29" s="5" t="s">
        <v>9</v>
      </c>
      <c r="C29" s="6" t="s">
        <v>132</v>
      </c>
      <c r="D29" s="7" t="s">
        <v>133</v>
      </c>
      <c r="E29" s="8" t="s">
        <v>134</v>
      </c>
      <c r="F29" s="9">
        <v>40993</v>
      </c>
      <c r="G29" s="9" t="s">
        <v>13</v>
      </c>
      <c r="H29" s="12">
        <v>12485.56</v>
      </c>
      <c r="I29" s="11" t="s">
        <v>135</v>
      </c>
      <c r="V29" s="15" t="s">
        <v>136</v>
      </c>
    </row>
    <row r="30" spans="1:22" s="13" customFormat="1" ht="20.25" customHeight="1" x14ac:dyDescent="0.2">
      <c r="A30" s="4">
        <f>IFERROR(VLOOKUP(B30,'[1]DADOS (OCULTAR)'!$Q$3:$S$136,3,0),"")</f>
        <v>9767633000609</v>
      </c>
      <c r="B30" s="5" t="s">
        <v>9</v>
      </c>
      <c r="C30" s="6" t="s">
        <v>137</v>
      </c>
      <c r="D30" s="7" t="s">
        <v>138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139</v>
      </c>
      <c r="V30" s="15" t="s">
        <v>140</v>
      </c>
    </row>
    <row r="31" spans="1:22" s="13" customFormat="1" ht="20.25" customHeight="1" x14ac:dyDescent="0.2">
      <c r="A31" s="4">
        <f>IFERROR(VLOOKUP(B31,'[1]DADOS (OCULTAR)'!$Q$3:$S$136,3,0),"")</f>
        <v>9767633000609</v>
      </c>
      <c r="B31" s="5" t="s">
        <v>9</v>
      </c>
      <c r="C31" s="6" t="s">
        <v>141</v>
      </c>
      <c r="D31" s="16" t="s">
        <v>142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143</v>
      </c>
      <c r="V31" s="15" t="s">
        <v>144</v>
      </c>
    </row>
    <row r="32" spans="1:22" s="13" customFormat="1" ht="20.25" customHeight="1" x14ac:dyDescent="0.2">
      <c r="A32" s="4">
        <f>IFERROR(VLOOKUP(B32,'[1]DADOS (OCULTAR)'!$Q$3:$S$136,3,0),"")</f>
        <v>9767633000609</v>
      </c>
      <c r="B32" s="5" t="s">
        <v>9</v>
      </c>
      <c r="C32" s="6" t="s">
        <v>145</v>
      </c>
      <c r="D32" s="7" t="s">
        <v>146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147</v>
      </c>
      <c r="V32" s="15" t="s">
        <v>148</v>
      </c>
    </row>
    <row r="33" spans="1:22" s="13" customFormat="1" ht="20.25" customHeight="1" x14ac:dyDescent="0.2">
      <c r="A33" s="4">
        <f>IFERROR(VLOOKUP(B33,'[1]DADOS (OCULTAR)'!$Q$3:$S$136,3,0),"")</f>
        <v>9767633000609</v>
      </c>
      <c r="B33" s="5" t="s">
        <v>9</v>
      </c>
      <c r="C33" s="6" t="s">
        <v>149</v>
      </c>
      <c r="D33" s="7" t="s">
        <v>150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151</v>
      </c>
      <c r="V33" s="15" t="s">
        <v>152</v>
      </c>
    </row>
    <row r="34" spans="1:22" s="13" customFormat="1" ht="20.25" customHeight="1" x14ac:dyDescent="0.2">
      <c r="A34" s="4">
        <f>IFERROR(VLOOKUP(B34,'[1]DADOS (OCULTAR)'!$Q$3:$S$136,3,0),"")</f>
        <v>9767633000609</v>
      </c>
      <c r="B34" s="5" t="s">
        <v>9</v>
      </c>
      <c r="C34" s="6" t="s">
        <v>153</v>
      </c>
      <c r="D34" s="7" t="s">
        <v>154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(OCULTAR)'!$Q$3:$S$136,3,0),"")</f>
        <v>9767633000609</v>
      </c>
      <c r="B35" s="5" t="s">
        <v>9</v>
      </c>
      <c r="C35" s="6" t="s">
        <v>157</v>
      </c>
      <c r="D35" s="7" t="s">
        <v>158</v>
      </c>
      <c r="E35" s="8" t="s">
        <v>159</v>
      </c>
      <c r="F35" s="9">
        <v>44616</v>
      </c>
      <c r="G35" s="9">
        <v>44980</v>
      </c>
      <c r="H35" s="12">
        <v>2625</v>
      </c>
      <c r="I35" s="11" t="s">
        <v>160</v>
      </c>
      <c r="V35" s="15" t="s">
        <v>161</v>
      </c>
    </row>
    <row r="36" spans="1:22" s="13" customFormat="1" ht="20.25" customHeight="1" x14ac:dyDescent="0.2">
      <c r="A36" s="4">
        <f>IFERROR(VLOOKUP(B36,'[1]DADOS (OCULTAR)'!$Q$3:$S$136,3,0),"")</f>
        <v>9767633000609</v>
      </c>
      <c r="B36" s="5" t="s">
        <v>9</v>
      </c>
      <c r="C36" s="6" t="s">
        <v>162</v>
      </c>
      <c r="D36" s="7" t="s">
        <v>163</v>
      </c>
      <c r="E36" s="8" t="s">
        <v>164</v>
      </c>
      <c r="F36" s="9">
        <v>44593</v>
      </c>
      <c r="G36" s="9">
        <v>44957</v>
      </c>
      <c r="H36" s="12">
        <v>37836</v>
      </c>
      <c r="I36" s="11" t="s">
        <v>165</v>
      </c>
      <c r="V36" s="15" t="s">
        <v>166</v>
      </c>
    </row>
    <row r="37" spans="1:22" s="13" customFormat="1" ht="20.25" customHeight="1" x14ac:dyDescent="0.2">
      <c r="A37" s="4">
        <f>IFERROR(VLOOKUP(B37,'[1]DADOS (OCULTAR)'!$Q$3:$S$136,3,0),"")</f>
        <v>9767633000609</v>
      </c>
      <c r="B37" s="5" t="s">
        <v>9</v>
      </c>
      <c r="C37" s="6" t="s">
        <v>167</v>
      </c>
      <c r="D37" s="7" t="s">
        <v>168</v>
      </c>
      <c r="E37" s="8" t="s">
        <v>169</v>
      </c>
      <c r="F37" s="9">
        <v>44593</v>
      </c>
      <c r="G37" s="9">
        <v>44957</v>
      </c>
      <c r="H37" s="12">
        <v>34785.300000000003</v>
      </c>
      <c r="I37" s="11" t="s">
        <v>170</v>
      </c>
      <c r="V37" s="15" t="s">
        <v>171</v>
      </c>
    </row>
    <row r="38" spans="1:22" s="13" customFormat="1" ht="20.25" customHeight="1" x14ac:dyDescent="0.2">
      <c r="A38" s="4">
        <f>IFERROR(VLOOKUP(B38,'[1]DADOS (OCULTAR)'!$Q$3:$S$136,3,0),"")</f>
        <v>9767633000609</v>
      </c>
      <c r="B38" s="5" t="s">
        <v>9</v>
      </c>
      <c r="C38" s="6" t="s">
        <v>172</v>
      </c>
      <c r="D38" s="7" t="s">
        <v>173</v>
      </c>
      <c r="E38" s="8" t="s">
        <v>174</v>
      </c>
      <c r="F38" s="9">
        <v>44607</v>
      </c>
      <c r="G38" s="9" t="s">
        <v>13</v>
      </c>
      <c r="H38" s="12">
        <v>900</v>
      </c>
      <c r="I38" s="11" t="s">
        <v>175</v>
      </c>
      <c r="V38" s="15" t="s">
        <v>176</v>
      </c>
    </row>
    <row r="39" spans="1:22" s="13" customFormat="1" ht="20.25" customHeight="1" x14ac:dyDescent="0.2">
      <c r="A39" s="4">
        <f>IFERROR(VLOOKUP(B39,'[1]DADOS (OCULTAR)'!$Q$3:$S$136,3,0),"")</f>
        <v>9767633000609</v>
      </c>
      <c r="B39" s="5" t="s">
        <v>9</v>
      </c>
      <c r="C39" s="6" t="s">
        <v>177</v>
      </c>
      <c r="D39" s="7" t="s">
        <v>178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179</v>
      </c>
      <c r="V39" s="15" t="s">
        <v>180</v>
      </c>
    </row>
    <row r="40" spans="1:22" s="13" customFormat="1" ht="20.25" customHeight="1" x14ac:dyDescent="0.2">
      <c r="A40" s="4">
        <f>IFERROR(VLOOKUP(B40,'[1]DADOS (OCULTAR)'!$Q$3:$S$136,3,0),"")</f>
        <v>9767633000609</v>
      </c>
      <c r="B40" s="5" t="s">
        <v>9</v>
      </c>
      <c r="C40" s="6" t="s">
        <v>181</v>
      </c>
      <c r="D40" s="7" t="s">
        <v>182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183</v>
      </c>
      <c r="V40" s="15" t="s">
        <v>184</v>
      </c>
    </row>
    <row r="41" spans="1:22" s="13" customFormat="1" ht="20.25" customHeight="1" x14ac:dyDescent="0.2">
      <c r="A41" s="4">
        <f>IFERROR(VLOOKUP(B41,'[1]DADOS (OCULTAR)'!$Q$3:$S$136,3,0),"")</f>
        <v>9767633000609</v>
      </c>
      <c r="B41" s="5" t="s">
        <v>9</v>
      </c>
      <c r="C41" s="6" t="s">
        <v>185</v>
      </c>
      <c r="D41" s="7" t="s">
        <v>186</v>
      </c>
      <c r="E41" s="8" t="s">
        <v>187</v>
      </c>
      <c r="F41" s="9">
        <v>40633</v>
      </c>
      <c r="G41" s="9" t="s">
        <v>13</v>
      </c>
      <c r="H41" s="12">
        <v>7150.67</v>
      </c>
      <c r="I41" s="11" t="s">
        <v>188</v>
      </c>
      <c r="V41" s="15" t="s">
        <v>189</v>
      </c>
    </row>
    <row r="42" spans="1:22" s="13" customFormat="1" ht="20.25" customHeight="1" x14ac:dyDescent="0.2">
      <c r="A42" s="4">
        <f>IFERROR(VLOOKUP(B42,'[1]DADOS (OCULTAR)'!$Q$3:$S$136,3,0),"")</f>
        <v>9767633000609</v>
      </c>
      <c r="B42" s="5" t="s">
        <v>9</v>
      </c>
      <c r="C42" s="6" t="s">
        <v>185</v>
      </c>
      <c r="D42" s="7" t="s">
        <v>186</v>
      </c>
      <c r="E42" s="8" t="s">
        <v>190</v>
      </c>
      <c r="F42" s="9">
        <v>40633</v>
      </c>
      <c r="G42" s="9" t="s">
        <v>13</v>
      </c>
      <c r="H42" s="12">
        <v>6872.64</v>
      </c>
      <c r="I42" s="11" t="s">
        <v>188</v>
      </c>
      <c r="V42" s="15" t="s">
        <v>191</v>
      </c>
    </row>
    <row r="43" spans="1:22" s="13" customFormat="1" ht="20.25" customHeight="1" x14ac:dyDescent="0.2">
      <c r="A43" s="4">
        <f>IFERROR(VLOOKUP(B43,'[1]DADOS (OCULTAR)'!$Q$3:$S$136,3,0),"")</f>
        <v>9767633000609</v>
      </c>
      <c r="B43" s="5" t="s">
        <v>9</v>
      </c>
      <c r="C43" s="6" t="s">
        <v>192</v>
      </c>
      <c r="D43" s="7" t="s">
        <v>193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194</v>
      </c>
      <c r="V43" s="15" t="s">
        <v>195</v>
      </c>
    </row>
    <row r="44" spans="1:22" s="13" customFormat="1" ht="20.25" customHeight="1" x14ac:dyDescent="0.2">
      <c r="A44" s="4">
        <f>IFERROR(VLOOKUP(B44,'[1]DADOS (OCULTAR)'!$Q$3:$S$136,3,0),"")</f>
        <v>9767633000609</v>
      </c>
      <c r="B44" s="5" t="s">
        <v>9</v>
      </c>
      <c r="C44" s="6" t="s">
        <v>196</v>
      </c>
      <c r="D44" s="7" t="s">
        <v>197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198</v>
      </c>
      <c r="V44" s="15" t="s">
        <v>199</v>
      </c>
    </row>
    <row r="45" spans="1:22" s="13" customFormat="1" ht="20.25" customHeight="1" x14ac:dyDescent="0.2">
      <c r="A45" s="4">
        <f>IFERROR(VLOOKUP(B45,'[1]DADOS (OCULTAR)'!$Q$3:$S$136,3,0),"")</f>
        <v>9767633000609</v>
      </c>
      <c r="B45" s="5" t="s">
        <v>9</v>
      </c>
      <c r="C45" s="6" t="s">
        <v>200</v>
      </c>
      <c r="D45" s="7" t="s">
        <v>201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202</v>
      </c>
      <c r="V45" s="15" t="s">
        <v>203</v>
      </c>
    </row>
    <row r="46" spans="1:22" s="13" customFormat="1" ht="20.25" customHeight="1" x14ac:dyDescent="0.2">
      <c r="A46" s="4">
        <f>IFERROR(VLOOKUP(B46,'[1]DADOS (OCULTAR)'!$Q$3:$S$136,3,0),"")</f>
        <v>9767633000609</v>
      </c>
      <c r="B46" s="5" t="s">
        <v>9</v>
      </c>
      <c r="C46" s="6" t="s">
        <v>204</v>
      </c>
      <c r="D46" s="7" t="s">
        <v>205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206</v>
      </c>
      <c r="V46" s="15" t="s">
        <v>207</v>
      </c>
    </row>
    <row r="47" spans="1:22" ht="20.25" customHeight="1" x14ac:dyDescent="0.2">
      <c r="A47" s="4">
        <f>IFERROR(VLOOKUP(B47,'[1]DADOS (OCULTAR)'!$Q$3:$S$136,3,0),"")</f>
        <v>9767633000609</v>
      </c>
      <c r="B47" s="5" t="s">
        <v>9</v>
      </c>
      <c r="C47" s="6" t="s">
        <v>208</v>
      </c>
      <c r="D47" s="7" t="s">
        <v>209</v>
      </c>
      <c r="E47" s="8" t="s">
        <v>12</v>
      </c>
      <c r="F47" s="9">
        <v>44927</v>
      </c>
      <c r="G47" s="9" t="s">
        <v>13</v>
      </c>
      <c r="H47" s="12">
        <v>16200</v>
      </c>
      <c r="I47" s="11" t="s">
        <v>210</v>
      </c>
    </row>
    <row r="48" spans="1:22" ht="20.25" customHeight="1" x14ac:dyDescent="0.2">
      <c r="A48" s="4">
        <f>IFERROR(VLOOKUP(B48,'[1]DADOS (OCULTAR)'!$Q$3:$S$136,3,0),"")</f>
        <v>9767633000609</v>
      </c>
      <c r="B48" s="5" t="s">
        <v>9</v>
      </c>
      <c r="C48" s="6" t="s">
        <v>211</v>
      </c>
      <c r="D48" s="7" t="s">
        <v>212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213</v>
      </c>
    </row>
    <row r="49" spans="1:9" ht="20.25" customHeight="1" x14ac:dyDescent="0.2">
      <c r="A49" s="4">
        <f>IFERROR(VLOOKUP(B49,'[1]DADOS (OCULTAR)'!$Q$3:$S$136,3,0),"")</f>
        <v>9767633000609</v>
      </c>
      <c r="B49" s="5" t="s">
        <v>9</v>
      </c>
      <c r="C49" s="6" t="s">
        <v>214</v>
      </c>
      <c r="D49" s="7" t="s">
        <v>215</v>
      </c>
      <c r="E49" s="8" t="s">
        <v>216</v>
      </c>
      <c r="F49" s="9">
        <v>44682</v>
      </c>
      <c r="G49" s="9" t="s">
        <v>13</v>
      </c>
      <c r="H49" s="12">
        <v>15000</v>
      </c>
      <c r="I49" s="11" t="s">
        <v>217</v>
      </c>
    </row>
    <row r="50" spans="1:9" ht="20.25" customHeight="1" x14ac:dyDescent="0.2">
      <c r="A50" s="4">
        <f>IFERROR(VLOOKUP(B50,'[1]DADOS (OCULTAR)'!$Q$3:$S$136,3,0),"")</f>
        <v>9767633000609</v>
      </c>
      <c r="B50" s="5" t="s">
        <v>9</v>
      </c>
      <c r="C50" s="6" t="s">
        <v>218</v>
      </c>
      <c r="D50" s="7" t="s">
        <v>219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220</v>
      </c>
    </row>
    <row r="51" spans="1:9" ht="20.25" customHeight="1" x14ac:dyDescent="0.2">
      <c r="A51" s="4">
        <f>IFERROR(VLOOKUP(B51,'[1]DADOS (OCULTAR)'!$Q$3:$S$136,3,0),"")</f>
        <v>9767633000609</v>
      </c>
      <c r="B51" s="5" t="s">
        <v>9</v>
      </c>
      <c r="C51" s="6" t="s">
        <v>221</v>
      </c>
      <c r="D51" s="7" t="s">
        <v>222</v>
      </c>
      <c r="E51" s="8" t="s">
        <v>223</v>
      </c>
      <c r="F51" s="9">
        <v>44768</v>
      </c>
      <c r="G51" s="9">
        <v>45163</v>
      </c>
      <c r="H51" s="12">
        <v>8060</v>
      </c>
      <c r="I51" s="11" t="s">
        <v>224</v>
      </c>
    </row>
    <row r="52" spans="1:9" ht="20.25" customHeight="1" x14ac:dyDescent="0.2">
      <c r="A52" s="4">
        <f>IFERROR(VLOOKUP(B52,'[1]DADOS (OCULTAR)'!$Q$3:$S$136,3,0),"")</f>
        <v>9767633000609</v>
      </c>
      <c r="B52" s="5" t="s">
        <v>9</v>
      </c>
      <c r="C52" s="6" t="s">
        <v>225</v>
      </c>
      <c r="D52" s="7" t="s">
        <v>226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227</v>
      </c>
    </row>
    <row r="53" spans="1:9" ht="20.25" customHeight="1" x14ac:dyDescent="0.2">
      <c r="A53" s="4">
        <f>IFERROR(VLOOKUP(B53,'[1]DADOS (OCULTAR)'!$Q$3:$S$136,3,0),"")</f>
        <v>9767633000609</v>
      </c>
      <c r="B53" s="5" t="s">
        <v>9</v>
      </c>
      <c r="C53" s="6" t="s">
        <v>228</v>
      </c>
      <c r="D53" s="7" t="s">
        <v>229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230</v>
      </c>
    </row>
    <row r="54" spans="1:9" ht="20.25" customHeight="1" x14ac:dyDescent="0.2">
      <c r="A54" s="4">
        <f>IFERROR(VLOOKUP(B54,'[1]DADOS (OCULTAR)'!$Q$3:$S$136,3,0),"")</f>
        <v>9767633000609</v>
      </c>
      <c r="B54" s="5" t="s">
        <v>9</v>
      </c>
      <c r="C54" s="6" t="s">
        <v>231</v>
      </c>
      <c r="D54" s="7" t="s">
        <v>232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233</v>
      </c>
    </row>
    <row r="55" spans="1:9" ht="20.25" customHeight="1" x14ac:dyDescent="0.2">
      <c r="A55" s="4">
        <f>IFERROR(VLOOKUP(B55,'[1]DADOS (OCULTAR)'!$Q$3:$S$136,3,0),"")</f>
        <v>9767633000609</v>
      </c>
      <c r="B55" s="5" t="s">
        <v>9</v>
      </c>
      <c r="C55" s="6" t="s">
        <v>234</v>
      </c>
      <c r="D55" s="7" t="s">
        <v>235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236</v>
      </c>
    </row>
    <row r="56" spans="1:9" ht="20.25" customHeight="1" x14ac:dyDescent="0.2">
      <c r="A56" s="4">
        <f>IFERROR(VLOOKUP(B56,'[1]DADOS (OCULTAR)'!$Q$3:$S$136,3,0),"")</f>
        <v>9767633000609</v>
      </c>
      <c r="B56" s="5" t="s">
        <v>9</v>
      </c>
      <c r="C56" s="6" t="s">
        <v>237</v>
      </c>
      <c r="D56" s="7" t="s">
        <v>238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239</v>
      </c>
    </row>
    <row r="57" spans="1:9" ht="20.25" customHeight="1" x14ac:dyDescent="0.2">
      <c r="A57" s="4">
        <f>IFERROR(VLOOKUP(B57,'[1]DADOS (OCULTAR)'!$Q$3:$S$136,3,0),"")</f>
        <v>9767633000609</v>
      </c>
      <c r="B57" s="5" t="s">
        <v>9</v>
      </c>
      <c r="C57" s="6" t="s">
        <v>240</v>
      </c>
      <c r="D57" s="7" t="s">
        <v>241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242</v>
      </c>
    </row>
    <row r="58" spans="1:9" ht="20.25" customHeight="1" x14ac:dyDescent="0.2">
      <c r="A58" s="4">
        <f>IFERROR(VLOOKUP(B58,'[1]DADOS (OCULTAR)'!$Q$3:$S$136,3,0),"")</f>
        <v>9767633000609</v>
      </c>
      <c r="B58" s="5" t="s">
        <v>9</v>
      </c>
      <c r="C58" s="6" t="s">
        <v>243</v>
      </c>
      <c r="D58" s="7" t="s">
        <v>244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245</v>
      </c>
    </row>
    <row r="59" spans="1:9" ht="20.25" customHeight="1" x14ac:dyDescent="0.2">
      <c r="A59" s="4">
        <f>IFERROR(VLOOKUP(B59,'[1]DADOS (OCULTAR)'!$Q$3:$S$136,3,0),"")</f>
        <v>9767633000609</v>
      </c>
      <c r="B59" s="5" t="s">
        <v>9</v>
      </c>
      <c r="C59" s="6" t="s">
        <v>246</v>
      </c>
      <c r="D59" s="7" t="s">
        <v>247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248</v>
      </c>
    </row>
    <row r="60" spans="1:9" ht="20.25" customHeight="1" x14ac:dyDescent="0.2">
      <c r="A60" s="4">
        <f>IFERROR(VLOOKUP(B60,'[1]DADOS (OCULTAR)'!$Q$3:$S$136,3,0),"")</f>
        <v>9767633000609</v>
      </c>
      <c r="B60" s="5" t="s">
        <v>9</v>
      </c>
      <c r="C60" s="6" t="s">
        <v>249</v>
      </c>
      <c r="D60" s="7" t="s">
        <v>250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251</v>
      </c>
    </row>
    <row r="61" spans="1:9" ht="20.25" customHeight="1" x14ac:dyDescent="0.2">
      <c r="A61" s="4">
        <f>IFERROR(VLOOKUP(B61,'[1]DADOS (OCULTAR)'!$Q$3:$S$136,3,0),"")</f>
        <v>9767633000609</v>
      </c>
      <c r="B61" s="5" t="s">
        <v>9</v>
      </c>
      <c r="C61" s="6" t="s">
        <v>252</v>
      </c>
      <c r="D61" s="7" t="s">
        <v>253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254</v>
      </c>
    </row>
    <row r="62" spans="1:9" ht="20.25" customHeight="1" x14ac:dyDescent="0.2">
      <c r="A62" s="4">
        <f>IFERROR(VLOOKUP(B62,'[1]DADOS (OCULTAR)'!$Q$3:$S$136,3,0),"")</f>
        <v>9767633000609</v>
      </c>
      <c r="B62" s="5" t="s">
        <v>9</v>
      </c>
      <c r="C62" s="6" t="s">
        <v>255</v>
      </c>
      <c r="D62" s="7" t="s">
        <v>256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257</v>
      </c>
    </row>
    <row r="63" spans="1:9" ht="20.25" customHeight="1" x14ac:dyDescent="0.2">
      <c r="A63" s="4">
        <f>IFERROR(VLOOKUP(B63,'[1]DADOS (OCULTAR)'!$Q$3:$S$136,3,0),"")</f>
        <v>9767633000609</v>
      </c>
      <c r="B63" s="5" t="s">
        <v>9</v>
      </c>
      <c r="C63" s="6" t="s">
        <v>258</v>
      </c>
      <c r="D63" s="7" t="s">
        <v>259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260</v>
      </c>
    </row>
    <row r="64" spans="1:9" ht="20.25" customHeight="1" x14ac:dyDescent="0.2">
      <c r="A64" s="4">
        <f>IFERROR(VLOOKUP(B64,'[1]DADOS (OCULTAR)'!$Q$3:$S$136,3,0),"")</f>
        <v>9767633000609</v>
      </c>
      <c r="B64" s="5" t="s">
        <v>9</v>
      </c>
      <c r="C64" s="6" t="s">
        <v>240</v>
      </c>
      <c r="D64" s="7" t="s">
        <v>261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242</v>
      </c>
    </row>
    <row r="65" spans="1:9" ht="20.25" customHeight="1" x14ac:dyDescent="0.2">
      <c r="A65" s="4">
        <f>IFERROR(VLOOKUP(B65,'[1]DADOS (OCULTAR)'!$Q$3:$S$136,3,0),"")</f>
        <v>9767633000609</v>
      </c>
      <c r="B65" s="5" t="s">
        <v>9</v>
      </c>
      <c r="C65" s="6" t="s">
        <v>153</v>
      </c>
      <c r="D65" s="7" t="s">
        <v>262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263</v>
      </c>
    </row>
    <row r="66" spans="1:9" ht="20.25" customHeight="1" x14ac:dyDescent="0.2">
      <c r="A66" s="4">
        <f>IFERROR(VLOOKUP(B66,'[1]DADOS (OCULTAR)'!$Q$3:$S$136,3,0),"")</f>
        <v>9767633000609</v>
      </c>
      <c r="B66" s="5" t="s">
        <v>9</v>
      </c>
      <c r="C66" s="6" t="s">
        <v>264</v>
      </c>
      <c r="D66" s="7" t="s">
        <v>265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266</v>
      </c>
    </row>
    <row r="67" spans="1:9" ht="20.25" customHeight="1" x14ac:dyDescent="0.2">
      <c r="A67" s="4">
        <f>IFERROR(VLOOKUP(B67,'[1]DADOS (OCULTAR)'!$Q$3:$S$136,3,0),"")</f>
        <v>9767633000609</v>
      </c>
      <c r="B67" s="5" t="s">
        <v>9</v>
      </c>
      <c r="C67" s="6" t="s">
        <v>267</v>
      </c>
      <c r="D67" s="7" t="s">
        <v>268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269</v>
      </c>
    </row>
    <row r="68" spans="1:9" ht="20.25" customHeight="1" x14ac:dyDescent="0.2">
      <c r="A68" s="4">
        <f>IFERROR(VLOOKUP(B68,'[1]DADOS (OCULTAR)'!$Q$3:$S$136,3,0),"")</f>
        <v>9767633000609</v>
      </c>
      <c r="B68" s="5" t="s">
        <v>9</v>
      </c>
      <c r="C68" s="6">
        <v>47159170000187</v>
      </c>
      <c r="D68" s="7" t="s">
        <v>270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271</v>
      </c>
    </row>
    <row r="69" spans="1:9" ht="20.25" customHeight="1" x14ac:dyDescent="0.2">
      <c r="A69" s="4">
        <f>IFERROR(VLOOKUP(B69,'[1]DADOS (OCULTAR)'!$Q$3:$S$136,3,0),"")</f>
        <v>9767633000609</v>
      </c>
      <c r="B69" s="5" t="s">
        <v>9</v>
      </c>
      <c r="C69" s="6" t="s">
        <v>272</v>
      </c>
      <c r="D69" s="7" t="s">
        <v>273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274</v>
      </c>
    </row>
    <row r="70" spans="1:9" ht="20.25" customHeight="1" x14ac:dyDescent="0.2">
      <c r="A70" s="4">
        <f>IFERROR(VLOOKUP(B70,'[1]DADOS (OCULTAR)'!$Q$3:$S$136,3,0),"")</f>
        <v>9767633000609</v>
      </c>
      <c r="B70" s="5" t="s">
        <v>9</v>
      </c>
      <c r="C70" s="6" t="s">
        <v>275</v>
      </c>
      <c r="D70" s="7" t="s">
        <v>276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277</v>
      </c>
    </row>
    <row r="71" spans="1:9" ht="20.25" customHeight="1" x14ac:dyDescent="0.2">
      <c r="A71" s="4">
        <f>IFERROR(VLOOKUP(B71,'[1]DADOS (OCULTAR)'!$Q$3:$S$136,3,0),"")</f>
        <v>9767633000609</v>
      </c>
      <c r="B71" s="5" t="s">
        <v>9</v>
      </c>
      <c r="C71" s="6">
        <v>45018032000152</v>
      </c>
      <c r="D71" s="7" t="s">
        <v>278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279</v>
      </c>
    </row>
    <row r="72" spans="1:9" ht="20.25" customHeight="1" x14ac:dyDescent="0.2">
      <c r="A72" s="4">
        <f>IFERROR(VLOOKUP(B72,'[1]DADOS (OCULTAR)'!$Q$3:$S$136,3,0),"")</f>
        <v>9767633000609</v>
      </c>
      <c r="B72" s="5" t="s">
        <v>9</v>
      </c>
      <c r="C72" s="6">
        <v>45735127000197</v>
      </c>
      <c r="D72" s="7" t="s">
        <v>280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281</v>
      </c>
    </row>
    <row r="73" spans="1:9" ht="20.25" customHeight="1" x14ac:dyDescent="0.2">
      <c r="A73" s="4">
        <f>IFERROR(VLOOKUP(B73,'[1]DADOS (OCULTAR)'!$Q$3:$S$136,3,0),"")</f>
        <v>9767633000609</v>
      </c>
      <c r="B73" s="5" t="s">
        <v>9</v>
      </c>
      <c r="C73" s="6">
        <v>44297151000129</v>
      </c>
      <c r="D73" s="7" t="s">
        <v>282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283</v>
      </c>
    </row>
    <row r="74" spans="1:9" ht="20.25" customHeight="1" x14ac:dyDescent="0.2">
      <c r="A74" s="4">
        <f>IFERROR(VLOOKUP(B74,'[1]DADOS (OCULTAR)'!$Q$3:$S$136,3,0),"")</f>
        <v>9767633000609</v>
      </c>
      <c r="B74" s="5" t="s">
        <v>9</v>
      </c>
      <c r="C74" s="6">
        <v>43691896000105</v>
      </c>
      <c r="D74" s="7" t="s">
        <v>284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285</v>
      </c>
    </row>
    <row r="75" spans="1:9" ht="20.25" customHeight="1" x14ac:dyDescent="0.2">
      <c r="A75" s="4">
        <f>IFERROR(VLOOKUP(B75,'[1]DADOS (OCULTAR)'!$Q$3:$S$136,3,0),"")</f>
        <v>9767633000609</v>
      </c>
      <c r="B75" s="5" t="s">
        <v>9</v>
      </c>
      <c r="C75" s="6">
        <v>41239337000133</v>
      </c>
      <c r="D75" s="7" t="s">
        <v>286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287</v>
      </c>
    </row>
    <row r="76" spans="1:9" ht="20.25" customHeight="1" x14ac:dyDescent="0.2">
      <c r="A76" s="4">
        <f>IFERROR(VLOOKUP(B76,'[1]DADOS (OCULTAR)'!$Q$3:$S$136,3,0),"")</f>
        <v>9767633000609</v>
      </c>
      <c r="B76" s="5" t="s">
        <v>9</v>
      </c>
      <c r="C76" s="6">
        <v>46812946000153</v>
      </c>
      <c r="D76" s="7" t="s">
        <v>288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289</v>
      </c>
    </row>
    <row r="77" spans="1:9" ht="20.25" customHeight="1" x14ac:dyDescent="0.2">
      <c r="A77" s="4">
        <f>IFERROR(VLOOKUP(B77,'[1]DADOS (OCULTAR)'!$Q$3:$S$136,3,0),"")</f>
        <v>9767633000609</v>
      </c>
      <c r="B77" s="5" t="s">
        <v>9</v>
      </c>
      <c r="C77" s="6">
        <v>46476486000130</v>
      </c>
      <c r="D77" s="7" t="s">
        <v>290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291</v>
      </c>
    </row>
    <row r="78" spans="1:9" ht="20.25" customHeight="1" x14ac:dyDescent="0.2">
      <c r="A78" s="4">
        <f>IFERROR(VLOOKUP(B78,'[1]DADOS (OCULTAR)'!$Q$3:$S$136,3,0),"")</f>
        <v>9767633000609</v>
      </c>
      <c r="B78" s="5" t="s">
        <v>9</v>
      </c>
      <c r="C78" s="6">
        <v>46560147000137</v>
      </c>
      <c r="D78" s="7" t="s">
        <v>292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293</v>
      </c>
    </row>
    <row r="79" spans="1:9" ht="20.25" customHeight="1" x14ac:dyDescent="0.2">
      <c r="A79" s="4">
        <f>IFERROR(VLOOKUP(B79,'[1]DADOS (OCULTAR)'!$Q$3:$S$136,3,0),"")</f>
        <v>9767633000609</v>
      </c>
      <c r="B79" s="5" t="s">
        <v>9</v>
      </c>
      <c r="C79" s="6">
        <v>43843356000108</v>
      </c>
      <c r="D79" s="7" t="s">
        <v>294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295</v>
      </c>
    </row>
    <row r="80" spans="1:9" ht="20.25" customHeight="1" x14ac:dyDescent="0.2">
      <c r="A80" s="4">
        <f>IFERROR(VLOOKUP(B80,'[1]DADOS (OCULTAR)'!$Q$3:$S$136,3,0),"")</f>
        <v>9767633000609</v>
      </c>
      <c r="B80" s="5" t="s">
        <v>9</v>
      </c>
      <c r="C80" s="6">
        <v>48596697000131</v>
      </c>
      <c r="D80" s="7" t="s">
        <v>296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297</v>
      </c>
    </row>
    <row r="81" spans="1:9" ht="20.25" customHeight="1" x14ac:dyDescent="0.2">
      <c r="A81" s="4">
        <f>IFERROR(VLOOKUP(B81,'[1]DADOS (OCULTAR)'!$Q$3:$S$136,3,0),"")</f>
        <v>9767633000609</v>
      </c>
      <c r="B81" s="5" t="s">
        <v>9</v>
      </c>
      <c r="C81" s="6">
        <v>48817961000110</v>
      </c>
      <c r="D81" s="7" t="s">
        <v>298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299</v>
      </c>
    </row>
    <row r="82" spans="1:9" ht="20.25" customHeight="1" x14ac:dyDescent="0.2">
      <c r="A82" s="4">
        <f>IFERROR(VLOOKUP(B82,'[1]DADOS (OCULTAR)'!$Q$3:$S$136,3,0),"")</f>
        <v>9767633000609</v>
      </c>
      <c r="B82" s="5" t="s">
        <v>9</v>
      </c>
      <c r="C82" s="6">
        <v>42004301000133</v>
      </c>
      <c r="D82" s="7" t="s">
        <v>300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301</v>
      </c>
    </row>
    <row r="83" spans="1:9" ht="20.25" customHeight="1" x14ac:dyDescent="0.2">
      <c r="A83" s="4">
        <f>IFERROR(VLOOKUP(B83,'[1]DADOS (OCULTAR)'!$Q$3:$S$136,3,0),"")</f>
        <v>9767633000609</v>
      </c>
      <c r="B83" s="5" t="s">
        <v>9</v>
      </c>
      <c r="C83" s="6">
        <v>48836367000176</v>
      </c>
      <c r="D83" s="7" t="s">
        <v>302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303</v>
      </c>
    </row>
    <row r="84" spans="1:9" ht="20.25" customHeight="1" x14ac:dyDescent="0.2">
      <c r="A84" s="4">
        <f>IFERROR(VLOOKUP(B84,'[1]DADOS (OCULTAR)'!$Q$3:$S$136,3,0),"")</f>
        <v>9767633000609</v>
      </c>
      <c r="B84" s="5" t="s">
        <v>9</v>
      </c>
      <c r="C84" s="6">
        <v>48761162000179</v>
      </c>
      <c r="D84" s="7" t="s">
        <v>304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305</v>
      </c>
    </row>
    <row r="85" spans="1:9" ht="20.25" customHeight="1" x14ac:dyDescent="0.2">
      <c r="A85" s="4">
        <f>IFERROR(VLOOKUP(B85,'[1]DADOS (OCULTAR)'!$Q$3:$S$136,3,0),"")</f>
        <v>9767633000609</v>
      </c>
      <c r="B85" s="5" t="s">
        <v>9</v>
      </c>
      <c r="C85" s="6">
        <v>48879800000150</v>
      </c>
      <c r="D85" s="7" t="s">
        <v>306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307</v>
      </c>
    </row>
    <row r="86" spans="1:9" ht="20.25" customHeight="1" x14ac:dyDescent="0.2">
      <c r="A86" s="4">
        <f>IFERROR(VLOOKUP(B86,'[1]DADOS (OCULTAR)'!$Q$3:$S$136,3,0),"")</f>
        <v>9767633000609</v>
      </c>
      <c r="B86" s="5" t="s">
        <v>9</v>
      </c>
      <c r="C86" s="6">
        <v>48877442000147</v>
      </c>
      <c r="D86" s="7" t="s">
        <v>308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309</v>
      </c>
    </row>
    <row r="87" spans="1:9" ht="20.25" customHeight="1" x14ac:dyDescent="0.2">
      <c r="A87" s="4">
        <f>IFERROR(VLOOKUP(B87,'[1]DADOS (OCULTAR)'!$Q$3:$S$136,3,0),"")</f>
        <v>9767633000609</v>
      </c>
      <c r="B87" s="5" t="s">
        <v>9</v>
      </c>
      <c r="C87" s="6">
        <v>46560147000137</v>
      </c>
      <c r="D87" s="7" t="s">
        <v>292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310</v>
      </c>
    </row>
    <row r="88" spans="1:9" ht="20.25" customHeight="1" x14ac:dyDescent="0.2">
      <c r="A88" s="4">
        <f>IFERROR(VLOOKUP(B88,'[1]DADOS (OCULTAR)'!$Q$3:$S$136,3,0),"")</f>
        <v>9767633000609</v>
      </c>
      <c r="B88" s="5" t="s">
        <v>9</v>
      </c>
      <c r="C88" s="6">
        <v>48748082000183</v>
      </c>
      <c r="D88" s="7" t="s">
        <v>311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312</v>
      </c>
    </row>
    <row r="89" spans="1:9" ht="20.25" customHeight="1" x14ac:dyDescent="0.2">
      <c r="A89" s="4">
        <f>IFERROR(VLOOKUP(B89,'[1]DADOS (OCULTAR)'!$Q$3:$S$136,3,0),"")</f>
        <v>9767633000609</v>
      </c>
      <c r="B89" s="5" t="s">
        <v>9</v>
      </c>
      <c r="C89" s="6">
        <v>48983476000116</v>
      </c>
      <c r="D89" s="7" t="s">
        <v>313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314</v>
      </c>
    </row>
    <row r="90" spans="1:9" ht="20.25" customHeight="1" x14ac:dyDescent="0.2">
      <c r="A90" s="4">
        <f>IFERROR(VLOOKUP(B90,'[1]DADOS (OCULTAR)'!$Q$3:$S$136,3,0),"")</f>
        <v>9767633000609</v>
      </c>
      <c r="B90" s="5" t="s">
        <v>9</v>
      </c>
      <c r="C90" s="6">
        <v>44297151000129</v>
      </c>
      <c r="D90" s="7" t="s">
        <v>315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283</v>
      </c>
    </row>
    <row r="91" spans="1:9" ht="20.25" customHeight="1" x14ac:dyDescent="0.2">
      <c r="A91" s="4">
        <f>IFERROR(VLOOKUP(B91,'[1]DADOS (OCULTAR)'!$Q$3:$S$136,3,0),"")</f>
        <v>9767633000609</v>
      </c>
      <c r="B91" s="5" t="s">
        <v>9</v>
      </c>
      <c r="C91" s="6">
        <v>48893268000126</v>
      </c>
      <c r="D91" s="7" t="s">
        <v>316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317</v>
      </c>
    </row>
    <row r="92" spans="1:9" ht="20.25" customHeight="1" x14ac:dyDescent="0.2">
      <c r="A92" s="4">
        <f>IFERROR(VLOOKUP(B92,'[1]DADOS (OCULTAR)'!$Q$3:$S$136,3,0),"")</f>
        <v>9767633000609</v>
      </c>
      <c r="B92" s="5" t="s">
        <v>9</v>
      </c>
      <c r="C92" s="6">
        <v>45637249000140</v>
      </c>
      <c r="D92" s="7" t="s">
        <v>318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319</v>
      </c>
    </row>
    <row r="93" spans="1:9" ht="20.25" customHeight="1" x14ac:dyDescent="0.2">
      <c r="A93" s="4">
        <f>IFERROR(VLOOKUP(B93,'[1]DADOS (OCULTAR)'!$Q$3:$S$136,3,0),"")</f>
        <v>9767633000609</v>
      </c>
      <c r="B93" s="5" t="s">
        <v>9</v>
      </c>
      <c r="C93" s="6">
        <v>48991451000164</v>
      </c>
      <c r="D93" s="7" t="s">
        <v>320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321</v>
      </c>
    </row>
    <row r="94" spans="1:9" ht="20.25" customHeight="1" x14ac:dyDescent="0.2">
      <c r="A94" s="4">
        <f>IFERROR(VLOOKUP(B94,'[1]DADOS (OCULTAR)'!$Q$3:$S$136,3,0),"")</f>
        <v>9767633000609</v>
      </c>
      <c r="B94" s="5" t="s">
        <v>9</v>
      </c>
      <c r="C94" s="6">
        <v>31482992000164</v>
      </c>
      <c r="D94" s="7" t="s">
        <v>322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323</v>
      </c>
    </row>
    <row r="95" spans="1:9" ht="20.25" customHeight="1" x14ac:dyDescent="0.2">
      <c r="A95" s="4">
        <f>IFERROR(VLOOKUP(B95,'[1]DADOS (OCULTAR)'!$Q$3:$S$136,3,0),"")</f>
        <v>9767633000609</v>
      </c>
      <c r="B95" s="5" t="s">
        <v>9</v>
      </c>
      <c r="C95" s="6">
        <v>48906722000136</v>
      </c>
      <c r="D95" s="7" t="s">
        <v>324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325</v>
      </c>
    </row>
    <row r="96" spans="1:9" ht="20.25" customHeight="1" x14ac:dyDescent="0.2">
      <c r="A96" s="4">
        <f>IFERROR(VLOOKUP(B96,'[1]DADOS (OCULTAR)'!$Q$3:$S$136,3,0),"")</f>
        <v>9767633000609</v>
      </c>
      <c r="B96" s="5" t="s">
        <v>9</v>
      </c>
      <c r="C96" s="6">
        <v>48787277000132</v>
      </c>
      <c r="D96" s="7" t="s">
        <v>326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327</v>
      </c>
    </row>
    <row r="97" spans="1:9" ht="20.25" customHeight="1" x14ac:dyDescent="0.2">
      <c r="A97" s="4">
        <f>IFERROR(VLOOKUP(B97,'[1]DADOS (OCULTAR)'!$Q$3:$S$136,3,0),"")</f>
        <v>9767633000609</v>
      </c>
      <c r="B97" s="5" t="s">
        <v>9</v>
      </c>
      <c r="C97" s="6">
        <v>38823495000121</v>
      </c>
      <c r="D97" s="7" t="s">
        <v>328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329</v>
      </c>
    </row>
    <row r="98" spans="1:9" ht="20.25" customHeight="1" x14ac:dyDescent="0.2">
      <c r="A98" s="4">
        <f>IFERROR(VLOOKUP(B98,'[1]DADOS (OCULTAR)'!$Q$3:$S$136,3,0),"")</f>
        <v>9767633000609</v>
      </c>
      <c r="B98" s="5" t="s">
        <v>9</v>
      </c>
      <c r="C98" s="6">
        <v>48944200000129</v>
      </c>
      <c r="D98" s="7" t="s">
        <v>330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331</v>
      </c>
    </row>
    <row r="99" spans="1:9" ht="20.25" customHeight="1" x14ac:dyDescent="0.2">
      <c r="A99" s="4">
        <f>IFERROR(VLOOKUP(B99,'[1]DADOS (OCULTAR)'!$Q$3:$S$136,3,0),"")</f>
        <v>9767633000609</v>
      </c>
      <c r="B99" s="5" t="s">
        <v>9</v>
      </c>
      <c r="C99" s="6">
        <v>48879932000182</v>
      </c>
      <c r="D99" s="7" t="s">
        <v>332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333</v>
      </c>
    </row>
    <row r="100" spans="1:9" ht="20.25" customHeight="1" x14ac:dyDescent="0.2">
      <c r="A100" s="4">
        <f>IFERROR(VLOOKUP(B100,'[1]DADOS (OCULTAR)'!$Q$3:$S$136,3,0),"")</f>
        <v>9767633000609</v>
      </c>
      <c r="B100" s="5" t="s">
        <v>9</v>
      </c>
      <c r="C100" s="6">
        <v>48816998000123</v>
      </c>
      <c r="D100" s="7" t="s">
        <v>334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335</v>
      </c>
    </row>
    <row r="101" spans="1:9" ht="20.25" customHeight="1" x14ac:dyDescent="0.2">
      <c r="A101" s="4">
        <f>IFERROR(VLOOKUP(B101,'[1]DADOS (OCULTAR)'!$Q$3:$S$136,3,0),"")</f>
        <v>9767633000609</v>
      </c>
      <c r="B101" s="5" t="s">
        <v>9</v>
      </c>
      <c r="C101" s="6">
        <v>43644880000141</v>
      </c>
      <c r="D101" s="7" t="s">
        <v>336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337</v>
      </c>
    </row>
    <row r="102" spans="1:9" ht="20.25" customHeight="1" x14ac:dyDescent="0.2">
      <c r="A102" s="4">
        <f>IFERROR(VLOOKUP(B102,'[1]DADOS (OCULTAR)'!$Q$3:$S$136,3,0),"")</f>
        <v>9767633000609</v>
      </c>
      <c r="B102" s="5" t="s">
        <v>9</v>
      </c>
      <c r="C102" s="6">
        <v>43853893000120</v>
      </c>
      <c r="D102" s="7" t="s">
        <v>338</v>
      </c>
      <c r="E102" s="8" t="s">
        <v>12</v>
      </c>
      <c r="F102" s="9">
        <v>44927</v>
      </c>
      <c r="G102" s="9" t="s">
        <v>13</v>
      </c>
      <c r="H102" s="12">
        <v>16200</v>
      </c>
      <c r="I102" s="11" t="s">
        <v>339</v>
      </c>
    </row>
    <row r="103" spans="1:9" ht="20.25" customHeight="1" x14ac:dyDescent="0.2">
      <c r="A103" s="4">
        <f>IFERROR(VLOOKUP(B103,'[1]DADOS (OCULTAR)'!$Q$3:$S$136,3,0),"")</f>
        <v>9767633000609</v>
      </c>
      <c r="B103" s="5" t="s">
        <v>9</v>
      </c>
      <c r="C103" s="6">
        <v>48699982000188</v>
      </c>
      <c r="D103" s="7" t="s">
        <v>340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341</v>
      </c>
    </row>
    <row r="104" spans="1:9" ht="20.25" customHeight="1" x14ac:dyDescent="0.2">
      <c r="A104" s="4">
        <f>IFERROR(VLOOKUP(B104,'[1]DADOS (OCULTAR)'!$Q$3:$S$136,3,0),"")</f>
        <v>9767633000609</v>
      </c>
      <c r="B104" s="5" t="s">
        <v>9</v>
      </c>
      <c r="C104" s="6">
        <v>3423683000188</v>
      </c>
      <c r="D104" s="7" t="s">
        <v>342</v>
      </c>
      <c r="E104" s="8" t="s">
        <v>343</v>
      </c>
      <c r="F104" s="9">
        <v>44738</v>
      </c>
      <c r="G104" s="9">
        <v>45102</v>
      </c>
      <c r="H104" s="12">
        <v>7440</v>
      </c>
      <c r="I104" s="11" t="s">
        <v>224</v>
      </c>
    </row>
    <row r="105" spans="1:9" ht="20.25" customHeight="1" x14ac:dyDescent="0.2">
      <c r="A105" s="4">
        <f>IFERROR(VLOOKUP(B105,'[1]DADOS (OCULTAR)'!$Q$3:$S$136,3,0),"")</f>
        <v>9767633000609</v>
      </c>
      <c r="B105" s="5" t="s">
        <v>9</v>
      </c>
      <c r="C105" s="6">
        <v>10891998000115</v>
      </c>
      <c r="D105" s="7" t="s">
        <v>344</v>
      </c>
      <c r="E105" s="8" t="s">
        <v>345</v>
      </c>
      <c r="F105" s="9">
        <v>44593</v>
      </c>
      <c r="G105" s="9">
        <v>44957</v>
      </c>
      <c r="H105" s="12">
        <v>14400</v>
      </c>
      <c r="I105" s="11" t="s">
        <v>346</v>
      </c>
    </row>
    <row r="106" spans="1:9" ht="20.25" customHeight="1" x14ac:dyDescent="0.2">
      <c r="A106" s="4">
        <f>IFERROR(VLOOKUP(B106,'[1]DADOS (OCULTAR)'!$Q$3:$S$136,3,0),"")</f>
        <v>9767633000609</v>
      </c>
      <c r="B106" s="5" t="s">
        <v>9</v>
      </c>
      <c r="C106" s="6">
        <v>331788000119</v>
      </c>
      <c r="D106" s="7" t="s">
        <v>347</v>
      </c>
      <c r="E106" s="8" t="s">
        <v>216</v>
      </c>
      <c r="F106" s="9">
        <v>44593</v>
      </c>
      <c r="G106" s="9">
        <v>44957</v>
      </c>
      <c r="H106" s="12">
        <v>30686.399999999998</v>
      </c>
      <c r="I106" s="11" t="s">
        <v>348</v>
      </c>
    </row>
    <row r="107" spans="1:9" ht="20.25" customHeight="1" x14ac:dyDescent="0.2">
      <c r="A107" s="4">
        <f>IFERROR(VLOOKUP(B107,'[1]DADOS (OCULTAR)'!$Q$3:$S$136,3,0),"")</f>
        <v>9767633000609</v>
      </c>
      <c r="B107" s="5" t="s">
        <v>9</v>
      </c>
      <c r="C107" s="6">
        <v>331788000119</v>
      </c>
      <c r="D107" s="7" t="s">
        <v>349</v>
      </c>
      <c r="E107" s="8" t="s">
        <v>216</v>
      </c>
      <c r="F107" s="9">
        <v>44593</v>
      </c>
      <c r="G107" s="9">
        <v>44957</v>
      </c>
      <c r="H107" s="12">
        <v>30684.959999999999</v>
      </c>
      <c r="I107" s="11" t="s">
        <v>350</v>
      </c>
    </row>
    <row r="108" spans="1:9" ht="20.25" customHeight="1" x14ac:dyDescent="0.2">
      <c r="A108" s="4">
        <f>IFERROR(VLOOKUP(B108,'[1]DADOS (OCULTAR)'!$Q$3:$S$136,3,0),"")</f>
        <v>9767633000609</v>
      </c>
      <c r="B108" s="5" t="s">
        <v>9</v>
      </c>
      <c r="C108" s="6">
        <v>19786063000143</v>
      </c>
      <c r="D108" s="7" t="s">
        <v>351</v>
      </c>
      <c r="E108" s="8" t="s">
        <v>352</v>
      </c>
      <c r="F108" s="9">
        <v>44621</v>
      </c>
      <c r="G108" s="9">
        <v>44985</v>
      </c>
      <c r="H108" s="12">
        <v>46200</v>
      </c>
      <c r="I108" s="11" t="s">
        <v>353</v>
      </c>
    </row>
    <row r="109" spans="1:9" ht="20.25" customHeight="1" x14ac:dyDescent="0.2">
      <c r="A109" s="4">
        <f>IFERROR(VLOOKUP(B109,'[1]DADOS (OCULTAR)'!$Q$3:$S$136,3,0),"")</f>
        <v>9767633000609</v>
      </c>
      <c r="B109" s="5" t="s">
        <v>9</v>
      </c>
      <c r="C109" s="6">
        <v>14543772000184</v>
      </c>
      <c r="D109" s="7" t="s">
        <v>354</v>
      </c>
      <c r="E109" s="8" t="s">
        <v>355</v>
      </c>
      <c r="F109" s="9">
        <v>44623</v>
      </c>
      <c r="G109" s="9">
        <v>44987</v>
      </c>
      <c r="H109" s="12">
        <v>11400</v>
      </c>
      <c r="I109" s="11" t="s">
        <v>356</v>
      </c>
    </row>
    <row r="110" spans="1:9" ht="20.25" customHeight="1" x14ac:dyDescent="0.2">
      <c r="A110" s="4">
        <f>IFERROR(VLOOKUP(B110,'[1]DADOS (OCULTAR)'!$Q$3:$S$136,3,0),"")</f>
        <v>9767633000609</v>
      </c>
      <c r="B110" s="5" t="s">
        <v>9</v>
      </c>
      <c r="C110" s="6">
        <v>14543772000184</v>
      </c>
      <c r="D110" s="7" t="s">
        <v>354</v>
      </c>
      <c r="E110" s="8" t="s">
        <v>355</v>
      </c>
      <c r="F110" s="9">
        <v>44626</v>
      </c>
      <c r="G110" s="9">
        <v>44992</v>
      </c>
      <c r="H110" s="12">
        <v>11400</v>
      </c>
      <c r="I110" s="11" t="s">
        <v>357</v>
      </c>
    </row>
    <row r="111" spans="1:9" ht="20.25" customHeight="1" x14ac:dyDescent="0.2">
      <c r="A111" s="4">
        <f>IFERROR(VLOOKUP(B111,'[1]DADOS (OCULTAR)'!$Q$3:$S$136,3,0),"")</f>
        <v>9767633000609</v>
      </c>
      <c r="B111" s="5" t="s">
        <v>9</v>
      </c>
      <c r="C111" s="6">
        <v>14543772000184</v>
      </c>
      <c r="D111" s="7" t="s">
        <v>354</v>
      </c>
      <c r="E111" s="8" t="s">
        <v>355</v>
      </c>
      <c r="F111" s="9">
        <v>45211</v>
      </c>
      <c r="G111" s="9">
        <v>45212</v>
      </c>
      <c r="H111" s="12">
        <v>9000</v>
      </c>
      <c r="I111" s="11" t="s">
        <v>358</v>
      </c>
    </row>
    <row r="112" spans="1:9" ht="20.25" customHeight="1" x14ac:dyDescent="0.2">
      <c r="A112" s="4">
        <f>IFERROR(VLOOKUP(B112,'[1]DADOS (OCULTAR)'!$Q$3:$S$136,3,0),"")</f>
        <v>9767633000609</v>
      </c>
      <c r="B112" s="5" t="s">
        <v>9</v>
      </c>
      <c r="C112" s="6" t="s">
        <v>359</v>
      </c>
      <c r="D112" s="7" t="s">
        <v>360</v>
      </c>
      <c r="E112" s="8" t="s">
        <v>361</v>
      </c>
      <c r="F112" s="9">
        <v>44590</v>
      </c>
      <c r="G112" s="9">
        <v>44954</v>
      </c>
      <c r="H112" s="12">
        <v>11548.56</v>
      </c>
      <c r="I112" s="11" t="s">
        <v>362</v>
      </c>
    </row>
    <row r="113" spans="1:9" ht="20.25" customHeight="1" x14ac:dyDescent="0.2">
      <c r="A113" s="4">
        <f>IFERROR(VLOOKUP(B113,'[1]DADOS (OCULTAR)'!$Q$3:$S$136,3,0),"")</f>
        <v>9767633000609</v>
      </c>
      <c r="B113" s="5" t="s">
        <v>9</v>
      </c>
      <c r="C113" s="6" t="s">
        <v>363</v>
      </c>
      <c r="D113" s="7" t="s">
        <v>364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365</v>
      </c>
    </row>
    <row r="114" spans="1:9" ht="20.25" customHeight="1" x14ac:dyDescent="0.2">
      <c r="A114" s="4">
        <f>IFERROR(VLOOKUP(B114,'[1]DADOS (OCULTAR)'!$Q$3:$S$136,3,0),"")</f>
        <v>9767633000609</v>
      </c>
      <c r="B114" s="5" t="s">
        <v>9</v>
      </c>
      <c r="C114" s="6">
        <v>46705567000164</v>
      </c>
      <c r="D114" s="7" t="s">
        <v>366</v>
      </c>
      <c r="E114" s="8" t="s">
        <v>367</v>
      </c>
      <c r="F114" s="9">
        <v>44562</v>
      </c>
      <c r="G114" s="9">
        <v>45291</v>
      </c>
      <c r="H114" s="12">
        <v>267552</v>
      </c>
      <c r="I114" s="11" t="s">
        <v>368</v>
      </c>
    </row>
    <row r="115" spans="1:9" ht="20.25" customHeight="1" x14ac:dyDescent="0.2">
      <c r="A115" s="4">
        <f>IFERROR(VLOOKUP(B115,'[1]DADOS (OCULTAR)'!$Q$3:$S$136,3,0),"")</f>
        <v>9767633000609</v>
      </c>
      <c r="B115" s="5" t="s">
        <v>9</v>
      </c>
      <c r="C115" s="6" t="s">
        <v>369</v>
      </c>
      <c r="D115" s="7" t="s">
        <v>370</v>
      </c>
      <c r="E115" s="8" t="s">
        <v>371</v>
      </c>
      <c r="F115" s="9">
        <v>44873</v>
      </c>
      <c r="G115" s="9">
        <v>45237</v>
      </c>
      <c r="H115" s="12">
        <v>7800</v>
      </c>
      <c r="I115" s="11" t="s">
        <v>372</v>
      </c>
    </row>
    <row r="116" spans="1:9" ht="20.25" customHeight="1" x14ac:dyDescent="0.2">
      <c r="A116" s="4">
        <f>IFERROR(VLOOKUP(B116,'[1]DADOS (OCULTAR)'!$Q$3:$S$136,3,0),"")</f>
        <v>9767633000609</v>
      </c>
      <c r="B116" s="5" t="s">
        <v>9</v>
      </c>
      <c r="C116" s="6">
        <v>45671533000133</v>
      </c>
      <c r="D116" s="7" t="s">
        <v>373</v>
      </c>
      <c r="E116" s="8" t="s">
        <v>374</v>
      </c>
      <c r="F116" s="9">
        <v>44666</v>
      </c>
      <c r="G116" s="9">
        <v>45030</v>
      </c>
      <c r="H116" s="12">
        <v>25200</v>
      </c>
      <c r="I116" s="11" t="s">
        <v>375</v>
      </c>
    </row>
    <row r="117" spans="1:9" ht="20.25" customHeight="1" x14ac:dyDescent="0.2">
      <c r="A117" s="4">
        <f>IFERROR(VLOOKUP(B117,'[1]DADOS (OCULTAR)'!$Q$3:$S$136,3,0),"")</f>
        <v>9767633000609</v>
      </c>
      <c r="B117" s="5" t="s">
        <v>9</v>
      </c>
      <c r="C117" s="6">
        <v>6907719000197</v>
      </c>
      <c r="D117" s="7" t="s">
        <v>376</v>
      </c>
      <c r="E117" s="8" t="s">
        <v>377</v>
      </c>
      <c r="F117" s="9">
        <v>44593</v>
      </c>
      <c r="G117" s="9">
        <v>44957</v>
      </c>
      <c r="H117" s="12">
        <v>44760</v>
      </c>
      <c r="I117" s="11" t="s">
        <v>378</v>
      </c>
    </row>
    <row r="118" spans="1:9" ht="20.25" customHeight="1" x14ac:dyDescent="0.2">
      <c r="A118" s="4">
        <f>IFERROR(VLOOKUP(B118,'[1]DADOS (OCULTAR)'!$Q$3:$S$136,3,0),"")</f>
        <v>9767633000609</v>
      </c>
      <c r="B118" s="5" t="s">
        <v>9</v>
      </c>
      <c r="C118" s="6">
        <v>8282077000103</v>
      </c>
      <c r="D118" s="7" t="s">
        <v>379</v>
      </c>
      <c r="E118" s="8" t="s">
        <v>380</v>
      </c>
      <c r="F118" s="9">
        <v>44601</v>
      </c>
      <c r="G118" s="9" t="s">
        <v>13</v>
      </c>
      <c r="H118" s="12">
        <v>92117.04</v>
      </c>
      <c r="I118" s="11" t="s">
        <v>381</v>
      </c>
    </row>
    <row r="119" spans="1:9" ht="20.25" customHeight="1" x14ac:dyDescent="0.2">
      <c r="A119" s="4">
        <f>IFERROR(VLOOKUP(B119,'[1]DADOS (OCULTAR)'!$Q$3:$S$136,3,0),"")</f>
        <v>9767633000609</v>
      </c>
      <c r="B119" s="5" t="s">
        <v>9</v>
      </c>
      <c r="C119" s="6">
        <v>2668797000125</v>
      </c>
      <c r="D119" s="7" t="s">
        <v>382</v>
      </c>
      <c r="E119" s="8" t="s">
        <v>383</v>
      </c>
      <c r="F119" s="9">
        <v>44713</v>
      </c>
      <c r="G119" s="9">
        <v>45077</v>
      </c>
      <c r="H119" s="12">
        <v>22484.639999999999</v>
      </c>
      <c r="I119" s="11" t="s">
        <v>384</v>
      </c>
    </row>
    <row r="120" spans="1:9" ht="20.25" customHeight="1" x14ac:dyDescent="0.2">
      <c r="A120" s="4">
        <f>IFERROR(VLOOKUP(B120,'[1]DADOS (OCULTAR)'!$Q$3:$S$136,3,0),"")</f>
        <v>9767633000609</v>
      </c>
      <c r="B120" s="5" t="s">
        <v>9</v>
      </c>
      <c r="C120" s="6">
        <v>18630942000119</v>
      </c>
      <c r="D120" s="7" t="s">
        <v>385</v>
      </c>
      <c r="E120" s="8" t="s">
        <v>386</v>
      </c>
      <c r="F120" s="9">
        <v>44682</v>
      </c>
      <c r="G120" s="9">
        <v>45778</v>
      </c>
      <c r="H120" s="12">
        <v>50952</v>
      </c>
      <c r="I120" s="11" t="s">
        <v>387</v>
      </c>
    </row>
    <row r="121" spans="1:9" ht="20.25" customHeight="1" x14ac:dyDescent="0.2">
      <c r="A121" s="4">
        <f>IFERROR(VLOOKUP(B121,'[1]DADOS (OCULTAR)'!$Q$3:$S$136,3,0),"")</f>
        <v>9767633000609</v>
      </c>
      <c r="B121" s="5" t="s">
        <v>9</v>
      </c>
      <c r="C121" s="6" t="s">
        <v>388</v>
      </c>
      <c r="D121" s="7" t="s">
        <v>389</v>
      </c>
      <c r="E121" s="8" t="s">
        <v>390</v>
      </c>
      <c r="F121" s="9">
        <v>44743</v>
      </c>
      <c r="G121" s="9">
        <v>45107</v>
      </c>
      <c r="H121" s="12">
        <v>2915.52</v>
      </c>
      <c r="I121" s="11" t="s">
        <v>391</v>
      </c>
    </row>
    <row r="122" spans="1:9" ht="20.25" customHeight="1" x14ac:dyDescent="0.2">
      <c r="A122" s="4">
        <f>IFERROR(VLOOKUP(B122,'[1]DADOS (OCULTAR)'!$Q$3:$S$136,3,0),"")</f>
        <v>9767633000609</v>
      </c>
      <c r="B122" s="5" t="s">
        <v>9</v>
      </c>
      <c r="C122" s="6">
        <v>48893827000106</v>
      </c>
      <c r="D122" s="7" t="s">
        <v>392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393</v>
      </c>
    </row>
    <row r="123" spans="1:9" ht="20.25" customHeight="1" x14ac:dyDescent="0.2">
      <c r="A123" s="4">
        <f>IFERROR(VLOOKUP(B123,'[1]DADOS (OCULTAR)'!$Q$3:$S$136,3,0),"")</f>
        <v>9767633000609</v>
      </c>
      <c r="B123" s="5" t="s">
        <v>9</v>
      </c>
      <c r="C123" s="6" t="s">
        <v>394</v>
      </c>
      <c r="D123" s="7" t="s">
        <v>395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396</v>
      </c>
    </row>
    <row r="124" spans="1:9" ht="20.25" customHeight="1" x14ac:dyDescent="0.2">
      <c r="A124" s="4">
        <f>IFERROR(VLOOKUP(B124,'[1]DADOS (OCULTAR)'!$Q$3:$S$136,3,0),"")</f>
        <v>9767633000609</v>
      </c>
      <c r="B124" s="5" t="s">
        <v>9</v>
      </c>
      <c r="C124" s="6" t="s">
        <v>397</v>
      </c>
      <c r="D124" s="7" t="s">
        <v>398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399</v>
      </c>
    </row>
    <row r="125" spans="1:9" ht="20.25" customHeight="1" x14ac:dyDescent="0.2">
      <c r="A125" s="4">
        <f>IFERROR(VLOOKUP(B125,'[1]DADOS (OCULTAR)'!$Q$3:$S$136,3,0),"")</f>
        <v>9767633000609</v>
      </c>
      <c r="B125" s="5" t="s">
        <v>9</v>
      </c>
      <c r="C125" s="6" t="s">
        <v>400</v>
      </c>
      <c r="D125" s="7" t="s">
        <v>401</v>
      </c>
      <c r="E125" s="8" t="s">
        <v>402</v>
      </c>
      <c r="F125" s="9">
        <v>44840</v>
      </c>
      <c r="G125" s="9" t="s">
        <v>13</v>
      </c>
      <c r="H125" s="12">
        <v>7200</v>
      </c>
      <c r="I125" s="11" t="s">
        <v>403</v>
      </c>
    </row>
    <row r="126" spans="1:9" ht="20.25" customHeight="1" x14ac:dyDescent="0.2">
      <c r="A126" s="4">
        <f>IFERROR(VLOOKUP(B126,'[1]DADOS (OCULTAR)'!$Q$3:$S$136,3,0),"")</f>
        <v>9767633000609</v>
      </c>
      <c r="B126" s="5" t="s">
        <v>9</v>
      </c>
      <c r="C126" s="6">
        <v>9863853000121</v>
      </c>
      <c r="D126" s="7" t="s">
        <v>404</v>
      </c>
      <c r="E126" s="8" t="s">
        <v>405</v>
      </c>
      <c r="F126" s="9">
        <v>44593</v>
      </c>
      <c r="G126" s="9">
        <v>44957</v>
      </c>
      <c r="H126" s="12">
        <v>556796.39999999991</v>
      </c>
      <c r="I126" s="11" t="s">
        <v>406</v>
      </c>
    </row>
    <row r="127" spans="1:9" ht="20.25" customHeight="1" x14ac:dyDescent="0.2">
      <c r="A127" s="4">
        <f>IFERROR(VLOOKUP(B127,'[1]DADOS (OCULTAR)'!$Q$3:$S$136,3,0),"")</f>
        <v>9767633000609</v>
      </c>
      <c r="B127" s="5" t="s">
        <v>9</v>
      </c>
      <c r="C127" s="6">
        <v>31675417000188</v>
      </c>
      <c r="D127" s="7" t="s">
        <v>407</v>
      </c>
      <c r="E127" s="8" t="s">
        <v>408</v>
      </c>
      <c r="F127" s="9">
        <v>44593</v>
      </c>
      <c r="G127" s="9">
        <v>44957</v>
      </c>
      <c r="H127" s="12">
        <v>35937.360000000001</v>
      </c>
      <c r="I127" s="11" t="s">
        <v>409</v>
      </c>
    </row>
    <row r="128" spans="1:9" ht="20.25" customHeight="1" x14ac:dyDescent="0.2">
      <c r="A128" s="4">
        <f>IFERROR(VLOOKUP(B128,'[1]DADOS (OCULTAR)'!$Q$3:$S$136,3,0),"")</f>
        <v>9767633000609</v>
      </c>
      <c r="B128" s="5" t="s">
        <v>9</v>
      </c>
      <c r="C128" s="6" t="s">
        <v>410</v>
      </c>
      <c r="D128" s="7" t="s">
        <v>411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412</v>
      </c>
    </row>
    <row r="129" spans="1:9" ht="20.25" customHeight="1" x14ac:dyDescent="0.2">
      <c r="A129" s="4">
        <f>IFERROR(VLOOKUP(B129,'[1]DADOS (OCULTAR)'!$Q$3:$S$136,3,0),"")</f>
        <v>9767633000609</v>
      </c>
      <c r="B129" s="5" t="s">
        <v>9</v>
      </c>
      <c r="C129" s="6" t="s">
        <v>413</v>
      </c>
      <c r="D129" s="7" t="s">
        <v>414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415</v>
      </c>
    </row>
    <row r="130" spans="1:9" ht="20.25" customHeight="1" x14ac:dyDescent="0.2">
      <c r="A130" s="4">
        <f>IFERROR(VLOOKUP(B130,'[1]DADOS (OCULTAR)'!$Q$3:$S$136,3,0),"")</f>
        <v>9767633000609</v>
      </c>
      <c r="B130" s="5" t="s">
        <v>9</v>
      </c>
      <c r="C130" s="6" t="s">
        <v>416</v>
      </c>
      <c r="D130" s="7" t="s">
        <v>324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325</v>
      </c>
    </row>
    <row r="131" spans="1:9" ht="20.25" customHeight="1" x14ac:dyDescent="0.2">
      <c r="A131" s="4">
        <f>IFERROR(VLOOKUP(B131,'[1]DADOS (OCULTAR)'!$Q$3:$S$136,3,0),"")</f>
        <v>9767633000609</v>
      </c>
      <c r="B131" s="5" t="s">
        <v>9</v>
      </c>
      <c r="C131" s="6" t="s">
        <v>417</v>
      </c>
      <c r="D131" s="7" t="s">
        <v>418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419</v>
      </c>
    </row>
    <row r="132" spans="1:9" ht="20.25" customHeight="1" x14ac:dyDescent="0.2">
      <c r="A132" s="4">
        <f>IFERROR(VLOOKUP(B132,'[1]DADOS (OCULTAR)'!$Q$3:$S$136,3,0),"")</f>
        <v>9767633000609</v>
      </c>
      <c r="B132" s="5" t="s">
        <v>9</v>
      </c>
      <c r="C132" s="6" t="s">
        <v>420</v>
      </c>
      <c r="D132" s="7" t="s">
        <v>421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422</v>
      </c>
    </row>
    <row r="133" spans="1:9" ht="20.25" customHeight="1" x14ac:dyDescent="0.2">
      <c r="A133" s="4">
        <f>IFERROR(VLOOKUP(B133,'[1]DADOS (OCULTAR)'!$Q$3:$S$136,3,0),"")</f>
        <v>9767633000609</v>
      </c>
      <c r="B133" s="5" t="s">
        <v>9</v>
      </c>
      <c r="C133" s="6" t="s">
        <v>423</v>
      </c>
      <c r="D133" s="7" t="s">
        <v>424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425</v>
      </c>
    </row>
    <row r="134" spans="1:9" ht="20.25" customHeight="1" x14ac:dyDescent="0.2">
      <c r="A134" s="4">
        <f>IFERROR(VLOOKUP(B134,'[1]DADOS (OCULTAR)'!$Q$3:$S$136,3,0),"")</f>
        <v>9767633000609</v>
      </c>
      <c r="B134" s="5" t="s">
        <v>9</v>
      </c>
      <c r="C134" s="6">
        <v>35395370000150</v>
      </c>
      <c r="D134" s="7" t="s">
        <v>426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427</v>
      </c>
    </row>
    <row r="135" spans="1:9" ht="20.25" customHeight="1" x14ac:dyDescent="0.2">
      <c r="A135" s="4">
        <f>IFERROR(VLOOKUP(B135,'[1]DADOS (OCULTAR)'!$Q$3:$S$136,3,0),"")</f>
        <v>9767633000609</v>
      </c>
      <c r="B135" s="5" t="s">
        <v>9</v>
      </c>
      <c r="C135" s="6" t="s">
        <v>428</v>
      </c>
      <c r="D135" s="7" t="s">
        <v>429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430</v>
      </c>
    </row>
    <row r="136" spans="1:9" ht="20.25" customHeight="1" x14ac:dyDescent="0.2">
      <c r="A136" s="4">
        <f>IFERROR(VLOOKUP(B136,'[1]DADOS (OCULTAR)'!$Q$3:$S$136,3,0),"")</f>
        <v>9767633000609</v>
      </c>
      <c r="B136" s="5" t="s">
        <v>9</v>
      </c>
      <c r="C136" s="6" t="s">
        <v>431</v>
      </c>
      <c r="D136" s="7" t="s">
        <v>432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433</v>
      </c>
    </row>
    <row r="137" spans="1:9" ht="20.25" customHeight="1" x14ac:dyDescent="0.2">
      <c r="A137" s="4">
        <f>IFERROR(VLOOKUP(B137,'[1]DADOS (OCULTAR)'!$Q$3:$S$136,3,0),"")</f>
        <v>9767633000609</v>
      </c>
      <c r="B137" s="5" t="s">
        <v>9</v>
      </c>
      <c r="C137" s="6" t="s">
        <v>434</v>
      </c>
      <c r="D137" s="7" t="s">
        <v>435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436</v>
      </c>
    </row>
    <row r="138" spans="1:9" ht="20.25" customHeight="1" x14ac:dyDescent="0.2">
      <c r="A138" s="4">
        <f>IFERROR(VLOOKUP(B138,'[1]DADOS (OCULTAR)'!$Q$3:$S$136,3,0),"")</f>
        <v>9767633000609</v>
      </c>
      <c r="B138" s="5" t="s">
        <v>9</v>
      </c>
      <c r="C138" s="6" t="s">
        <v>437</v>
      </c>
      <c r="D138" s="7" t="s">
        <v>438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439</v>
      </c>
    </row>
    <row r="139" spans="1:9" ht="20.25" customHeight="1" x14ac:dyDescent="0.2">
      <c r="A139" s="4">
        <f>IFERROR(VLOOKUP(B139,'[1]DADOS (OCULTAR)'!$Q$3:$S$136,3,0),"")</f>
        <v>9767633000609</v>
      </c>
      <c r="B139" s="5" t="s">
        <v>9</v>
      </c>
      <c r="C139" s="6" t="s">
        <v>440</v>
      </c>
      <c r="D139" s="7" t="s">
        <v>441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442</v>
      </c>
    </row>
    <row r="140" spans="1:9" ht="20.25" customHeight="1" x14ac:dyDescent="0.2">
      <c r="A140" s="4">
        <f>IFERROR(VLOOKUP(B140,'[1]DADOS (OCULTAR)'!$Q$3:$S$136,3,0),"")</f>
        <v>9767633000609</v>
      </c>
      <c r="B140" s="5" t="s">
        <v>9</v>
      </c>
      <c r="C140" s="6" t="s">
        <v>443</v>
      </c>
      <c r="D140" s="7" t="s">
        <v>444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445</v>
      </c>
    </row>
    <row r="141" spans="1:9" ht="20.25" customHeight="1" x14ac:dyDescent="0.2">
      <c r="A141" s="4">
        <f>IFERROR(VLOOKUP(B141,'[1]DADOS (OCULTAR)'!$Q$3:$S$136,3,0),"")</f>
        <v>9767633000609</v>
      </c>
      <c r="B141" s="5" t="s">
        <v>9</v>
      </c>
      <c r="C141" s="6" t="s">
        <v>446</v>
      </c>
      <c r="D141" s="7" t="s">
        <v>447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448</v>
      </c>
    </row>
    <row r="142" spans="1:9" ht="20.25" customHeight="1" x14ac:dyDescent="0.2">
      <c r="A142" s="4">
        <f>IFERROR(VLOOKUP(B142,'[1]DADOS (OCULTAR)'!$Q$3:$S$136,3,0),"")</f>
        <v>9767633000609</v>
      </c>
      <c r="B142" s="5" t="s">
        <v>9</v>
      </c>
      <c r="C142" s="6">
        <v>50522924000126</v>
      </c>
      <c r="D142" s="7" t="s">
        <v>449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450</v>
      </c>
    </row>
    <row r="143" spans="1:9" ht="20.25" customHeight="1" x14ac:dyDescent="0.2">
      <c r="A143" s="4">
        <f>IFERROR(VLOOKUP(B143,'[1]DADOS (OCULTAR)'!$Q$3:$S$136,3,0),"")</f>
        <v>9767633000609</v>
      </c>
      <c r="B143" s="5" t="s">
        <v>9</v>
      </c>
      <c r="C143" s="6">
        <v>41477015000122</v>
      </c>
      <c r="D143" s="7" t="s">
        <v>451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452</v>
      </c>
    </row>
    <row r="144" spans="1:9" ht="20.25" customHeight="1" x14ac:dyDescent="0.2">
      <c r="A144" s="4">
        <f>IFERROR(VLOOKUP(B144,'[1]DADOS (OCULTAR)'!$Q$3:$S$136,3,0),"")</f>
        <v>9767633000609</v>
      </c>
      <c r="B144" s="5" t="s">
        <v>9</v>
      </c>
      <c r="C144" s="6" t="s">
        <v>453</v>
      </c>
      <c r="D144" s="7" t="s">
        <v>454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455</v>
      </c>
    </row>
    <row r="145" spans="1:9" ht="20.25" customHeight="1" x14ac:dyDescent="0.2">
      <c r="A145" s="4">
        <f>IFERROR(VLOOKUP(B145,'[1]DADOS (OCULTAR)'!$Q$3:$S$136,3,0),"")</f>
        <v>9767633000609</v>
      </c>
      <c r="B145" s="5" t="s">
        <v>9</v>
      </c>
      <c r="C145" s="6" t="s">
        <v>456</v>
      </c>
      <c r="D145" s="7" t="s">
        <v>457</v>
      </c>
      <c r="E145" s="8" t="s">
        <v>12</v>
      </c>
      <c r="F145" s="9">
        <v>45195</v>
      </c>
      <c r="G145" s="9">
        <v>45560</v>
      </c>
      <c r="H145" s="12">
        <v>160000</v>
      </c>
      <c r="I145" s="11" t="s">
        <v>458</v>
      </c>
    </row>
    <row r="146" spans="1:9" ht="20.25" customHeight="1" x14ac:dyDescent="0.2">
      <c r="A146" s="4">
        <f>IFERROR(VLOOKUP(B146,'[1]DADOS (OCULTAR)'!$Q$3:$S$136,3,0),"")</f>
        <v>9767633000609</v>
      </c>
      <c r="B146" s="5" t="s">
        <v>9</v>
      </c>
      <c r="C146" s="6" t="s">
        <v>459</v>
      </c>
      <c r="D146" s="7" t="s">
        <v>460</v>
      </c>
      <c r="E146" s="8" t="s">
        <v>12</v>
      </c>
      <c r="F146" s="9">
        <v>45147</v>
      </c>
      <c r="G146" s="9">
        <v>45512</v>
      </c>
      <c r="H146" s="12">
        <v>160000</v>
      </c>
      <c r="I146" s="11" t="s">
        <v>461</v>
      </c>
    </row>
    <row r="147" spans="1:9" ht="20.25" customHeight="1" x14ac:dyDescent="0.2">
      <c r="A147" s="4">
        <f>IFERROR(VLOOKUP(B147,'[1]DADOS (OCULTAR)'!$Q$3:$S$136,3,0),"")</f>
        <v>9767633000609</v>
      </c>
      <c r="B147" s="5" t="s">
        <v>9</v>
      </c>
      <c r="C147" s="6" t="s">
        <v>462</v>
      </c>
      <c r="D147" s="7" t="s">
        <v>463</v>
      </c>
      <c r="E147" s="8" t="s">
        <v>12</v>
      </c>
      <c r="F147" s="9">
        <v>45166</v>
      </c>
      <c r="G147" s="9">
        <v>45531</v>
      </c>
      <c r="H147" s="12">
        <v>160000</v>
      </c>
      <c r="I147" s="11" t="s">
        <v>464</v>
      </c>
    </row>
    <row r="148" spans="1:9" ht="20.25" customHeight="1" x14ac:dyDescent="0.2">
      <c r="A148" s="4">
        <f>IFERROR(VLOOKUP(B148,'[1]DADOS (OCULTAR)'!$Q$3:$S$136,3,0),"")</f>
        <v>9767633000609</v>
      </c>
      <c r="B148" s="5" t="s">
        <v>9</v>
      </c>
      <c r="C148" s="6" t="s">
        <v>465</v>
      </c>
      <c r="D148" s="7" t="s">
        <v>466</v>
      </c>
      <c r="E148" s="8" t="s">
        <v>12</v>
      </c>
      <c r="F148" s="9">
        <v>44927</v>
      </c>
      <c r="G148" s="9" t="s">
        <v>13</v>
      </c>
      <c r="H148" s="12">
        <v>160000</v>
      </c>
      <c r="I148" s="11" t="s">
        <v>467</v>
      </c>
    </row>
    <row r="149" spans="1:9" ht="20.25" customHeight="1" x14ac:dyDescent="0.2">
      <c r="A149" s="4">
        <f>IFERROR(VLOOKUP(B149,'[1]DADOS (OCULTAR)'!$Q$3:$S$136,3,0),"")</f>
        <v>9767633000609</v>
      </c>
      <c r="B149" s="5" t="s">
        <v>9</v>
      </c>
      <c r="C149" s="6" t="s">
        <v>468</v>
      </c>
      <c r="D149" s="7" t="s">
        <v>469</v>
      </c>
      <c r="E149" s="8" t="s">
        <v>12</v>
      </c>
      <c r="F149" s="9">
        <v>45126</v>
      </c>
      <c r="G149" s="9">
        <v>45491</v>
      </c>
      <c r="H149" s="12">
        <v>160000</v>
      </c>
      <c r="I149" s="11" t="s">
        <v>470</v>
      </c>
    </row>
    <row r="150" spans="1:9" ht="20.25" customHeight="1" x14ac:dyDescent="0.2">
      <c r="A150" s="4">
        <f>IFERROR(VLOOKUP(B150,'[1]DADOS (OCULTAR)'!$Q$3:$S$136,3,0),"")</f>
        <v>9767633000609</v>
      </c>
      <c r="B150" s="5" t="s">
        <v>9</v>
      </c>
      <c r="C150" s="6" t="s">
        <v>471</v>
      </c>
      <c r="D150" s="7" t="s">
        <v>472</v>
      </c>
      <c r="E150" s="8" t="s">
        <v>12</v>
      </c>
      <c r="F150" s="9">
        <v>45203</v>
      </c>
      <c r="G150" s="9">
        <v>38263</v>
      </c>
      <c r="H150" s="12">
        <v>160000</v>
      </c>
      <c r="I150" s="11" t="s">
        <v>473</v>
      </c>
    </row>
    <row r="151" spans="1:9" ht="20.25" customHeight="1" x14ac:dyDescent="0.2">
      <c r="A151" s="4">
        <f>IFERROR(VLOOKUP(B151,'[1]DADOS (OCULTAR)'!$Q$3:$S$136,3,0),"")</f>
        <v>9767633000609</v>
      </c>
      <c r="B151" s="5" t="s">
        <v>9</v>
      </c>
      <c r="C151" s="6" t="s">
        <v>474</v>
      </c>
      <c r="D151" s="7" t="s">
        <v>475</v>
      </c>
      <c r="E151" s="8" t="s">
        <v>12</v>
      </c>
      <c r="F151" s="9">
        <v>45082</v>
      </c>
      <c r="G151" s="9">
        <v>45447</v>
      </c>
      <c r="H151" s="12">
        <v>160000</v>
      </c>
      <c r="I151" s="11" t="s">
        <v>476</v>
      </c>
    </row>
    <row r="152" spans="1:9" ht="20.25" customHeight="1" x14ac:dyDescent="0.2">
      <c r="A152" s="4">
        <f>IFERROR(VLOOKUP(B152,'[1]DADOS (OCULTAR)'!$Q$3:$S$136,3,0),"")</f>
        <v>9767633000609</v>
      </c>
      <c r="B152" s="5" t="s">
        <v>9</v>
      </c>
      <c r="C152" s="6" t="s">
        <v>477</v>
      </c>
      <c r="D152" s="7" t="s">
        <v>478</v>
      </c>
      <c r="E152" s="8" t="s">
        <v>12</v>
      </c>
      <c r="F152" s="9">
        <v>45124</v>
      </c>
      <c r="G152" s="9">
        <v>45489</v>
      </c>
      <c r="H152" s="12">
        <v>160000</v>
      </c>
      <c r="I152" s="11" t="s">
        <v>479</v>
      </c>
    </row>
    <row r="153" spans="1:9" ht="20.25" customHeight="1" x14ac:dyDescent="0.2">
      <c r="A153" s="4">
        <f>IFERROR(VLOOKUP(B153,'[1]DADOS (OCULTAR)'!$Q$3:$S$136,3,0),"")</f>
        <v>9767633000609</v>
      </c>
      <c r="B153" s="5" t="s">
        <v>9</v>
      </c>
      <c r="C153" s="6" t="s">
        <v>480</v>
      </c>
      <c r="D153" s="7" t="s">
        <v>481</v>
      </c>
      <c r="E153" s="8" t="s">
        <v>12</v>
      </c>
      <c r="F153" s="9">
        <v>45147</v>
      </c>
      <c r="G153" s="9">
        <v>45512</v>
      </c>
      <c r="H153" s="12">
        <v>160000</v>
      </c>
      <c r="I153" s="11" t="s">
        <v>482</v>
      </c>
    </row>
    <row r="154" spans="1:9" ht="20.25" customHeight="1" x14ac:dyDescent="0.2">
      <c r="A154" s="4">
        <f>IFERROR(VLOOKUP(B154,'[1]DADOS (OCULTAR)'!$Q$3:$S$136,3,0),"")</f>
        <v>9767633000609</v>
      </c>
      <c r="B154" s="5" t="s">
        <v>9</v>
      </c>
      <c r="C154" s="6" t="s">
        <v>483</v>
      </c>
      <c r="D154" s="7" t="s">
        <v>484</v>
      </c>
      <c r="E154" s="8" t="s">
        <v>12</v>
      </c>
      <c r="F154" s="9">
        <v>45047</v>
      </c>
      <c r="G154" s="9">
        <v>45412</v>
      </c>
      <c r="H154" s="12">
        <v>160000</v>
      </c>
      <c r="I154" s="11" t="s">
        <v>485</v>
      </c>
    </row>
    <row r="155" spans="1:9" ht="20.25" customHeight="1" x14ac:dyDescent="0.2">
      <c r="A155" s="4">
        <f>IFERROR(VLOOKUP(B155,'[1]DADOS (OCULTAR)'!$Q$3:$S$136,3,0),"")</f>
        <v>9767633000609</v>
      </c>
      <c r="B155" s="5" t="s">
        <v>9</v>
      </c>
      <c r="C155" s="6" t="s">
        <v>486</v>
      </c>
      <c r="D155" s="7" t="s">
        <v>487</v>
      </c>
      <c r="E155" s="8" t="s">
        <v>12</v>
      </c>
      <c r="F155" s="9">
        <v>45194</v>
      </c>
      <c r="G155" s="9">
        <v>45559</v>
      </c>
      <c r="H155" s="12">
        <v>160000</v>
      </c>
      <c r="I155" s="11" t="s">
        <v>488</v>
      </c>
    </row>
    <row r="156" spans="1:9" ht="20.25" customHeight="1" x14ac:dyDescent="0.2">
      <c r="A156" s="4">
        <f>IFERROR(VLOOKUP(B156,'[1]DADOS (OCULTAR)'!$Q$3:$S$136,3,0),"")</f>
        <v>9767633000609</v>
      </c>
      <c r="B156" s="5" t="s">
        <v>9</v>
      </c>
      <c r="C156" s="6" t="s">
        <v>489</v>
      </c>
      <c r="D156" s="7" t="s">
        <v>490</v>
      </c>
      <c r="E156" s="8" t="s">
        <v>12</v>
      </c>
      <c r="F156" s="9">
        <v>45219</v>
      </c>
      <c r="G156" s="9">
        <v>45584</v>
      </c>
      <c r="H156" s="12">
        <v>160000</v>
      </c>
      <c r="I156" s="11" t="s">
        <v>491</v>
      </c>
    </row>
    <row r="157" spans="1:9" ht="20.25" customHeight="1" x14ac:dyDescent="0.2">
      <c r="A157" s="4">
        <f>IFERROR(VLOOKUP(B157,'[1]DADOS (OCULTAR)'!$Q$3:$S$136,3,0),"")</f>
        <v>9767633000609</v>
      </c>
      <c r="B157" s="5" t="s">
        <v>9</v>
      </c>
      <c r="C157" s="6" t="s">
        <v>246</v>
      </c>
      <c r="D157" s="7" t="s">
        <v>492</v>
      </c>
      <c r="E157" s="8" t="s">
        <v>12</v>
      </c>
      <c r="F157" s="9">
        <v>45139</v>
      </c>
      <c r="G157" s="9">
        <v>45504</v>
      </c>
      <c r="H157" s="12">
        <v>160000</v>
      </c>
      <c r="I157" s="11" t="s">
        <v>493</v>
      </c>
    </row>
    <row r="158" spans="1:9" ht="20.25" customHeight="1" x14ac:dyDescent="0.2">
      <c r="A158" s="4">
        <f>IFERROR(VLOOKUP(B158,'[1]DADOS (OCULTAR)'!$Q$3:$S$136,3,0),"")</f>
        <v>9767633000609</v>
      </c>
      <c r="B158" s="5" t="s">
        <v>9</v>
      </c>
      <c r="C158" s="6" t="s">
        <v>494</v>
      </c>
      <c r="D158" s="7" t="s">
        <v>495</v>
      </c>
      <c r="E158" s="8" t="s">
        <v>12</v>
      </c>
      <c r="F158" s="9">
        <v>45252</v>
      </c>
      <c r="G158" s="9">
        <v>45617</v>
      </c>
      <c r="H158" s="12">
        <v>160000</v>
      </c>
      <c r="I158" s="11" t="s">
        <v>496</v>
      </c>
    </row>
    <row r="159" spans="1:9" ht="20.25" customHeight="1" x14ac:dyDescent="0.2">
      <c r="A159" s="4">
        <f>IFERROR(VLOOKUP(B159,'[1]DADOS (OCULTAR)'!$Q$3:$S$136,3,0),"")</f>
        <v>9767633000609</v>
      </c>
      <c r="B159" s="5" t="s">
        <v>9</v>
      </c>
      <c r="C159" s="6" t="s">
        <v>497</v>
      </c>
      <c r="D159" s="7" t="s">
        <v>498</v>
      </c>
      <c r="E159" s="8" t="s">
        <v>12</v>
      </c>
      <c r="F159" s="9">
        <v>45246</v>
      </c>
      <c r="G159" s="9">
        <v>45611</v>
      </c>
      <c r="H159" s="12">
        <v>160000</v>
      </c>
      <c r="I159" s="11" t="s">
        <v>499</v>
      </c>
    </row>
    <row r="160" spans="1:9" ht="20.25" customHeight="1" x14ac:dyDescent="0.2">
      <c r="A160" s="4">
        <f>IFERROR(VLOOKUP(B160,'[1]DADOS (OCULTAR)'!$Q$3:$S$136,3,0),"")</f>
        <v>9767633000609</v>
      </c>
      <c r="B160" s="5" t="s">
        <v>9</v>
      </c>
      <c r="C160" s="6" t="s">
        <v>500</v>
      </c>
      <c r="D160" s="7" t="s">
        <v>501</v>
      </c>
      <c r="E160" s="8" t="s">
        <v>12</v>
      </c>
      <c r="F160" s="9">
        <v>45246</v>
      </c>
      <c r="G160" s="9">
        <v>45611</v>
      </c>
      <c r="H160" s="12">
        <v>160000</v>
      </c>
      <c r="I160" s="11" t="s">
        <v>502</v>
      </c>
    </row>
    <row r="161" spans="1:9" ht="20.25" customHeight="1" x14ac:dyDescent="0.2">
      <c r="A161" s="4">
        <f>IFERROR(VLOOKUP(B161,'[1]DADOS (OCULTAR)'!$Q$3:$S$136,3,0),"")</f>
        <v>9767633000609</v>
      </c>
      <c r="B161" s="5" t="s">
        <v>9</v>
      </c>
      <c r="C161" s="6" t="s">
        <v>503</v>
      </c>
      <c r="D161" s="7" t="s">
        <v>504</v>
      </c>
      <c r="E161" s="8" t="s">
        <v>12</v>
      </c>
      <c r="F161" s="9">
        <v>45105</v>
      </c>
      <c r="G161" s="9">
        <v>45470</v>
      </c>
      <c r="H161" s="12">
        <v>160000</v>
      </c>
      <c r="I161" s="11" t="s">
        <v>505</v>
      </c>
    </row>
    <row r="162" spans="1:9" ht="20.25" customHeight="1" x14ac:dyDescent="0.2">
      <c r="A162" s="4">
        <f>IFERROR(VLOOKUP(B162,'[1]DADOS (OCULTAR)'!$Q$3:$S$136,3,0),"")</f>
        <v>9767633000609</v>
      </c>
      <c r="B162" s="5" t="s">
        <v>9</v>
      </c>
      <c r="C162" s="6" t="s">
        <v>506</v>
      </c>
      <c r="D162" s="7" t="s">
        <v>507</v>
      </c>
      <c r="E162" s="8" t="s">
        <v>12</v>
      </c>
      <c r="F162" s="9">
        <v>45120</v>
      </c>
      <c r="G162" s="9">
        <v>45485</v>
      </c>
      <c r="H162" s="12">
        <v>160000</v>
      </c>
      <c r="I162" s="11" t="s">
        <v>508</v>
      </c>
    </row>
    <row r="163" spans="1:9" ht="20.25" customHeight="1" x14ac:dyDescent="0.2">
      <c r="A163" s="4">
        <f>IFERROR(VLOOKUP(B163,'[1]DADOS (OCULTAR)'!$Q$3:$S$136,3,0),"")</f>
        <v>9767633000609</v>
      </c>
      <c r="B163" s="5" t="s">
        <v>9</v>
      </c>
      <c r="C163" s="6" t="s">
        <v>509</v>
      </c>
      <c r="D163" s="7" t="s">
        <v>510</v>
      </c>
      <c r="E163" s="8" t="s">
        <v>12</v>
      </c>
      <c r="F163" s="9">
        <v>45147</v>
      </c>
      <c r="G163" s="9">
        <v>45512</v>
      </c>
      <c r="H163" s="12">
        <v>160000</v>
      </c>
      <c r="I163" s="11" t="s">
        <v>511</v>
      </c>
    </row>
    <row r="164" spans="1:9" ht="20.25" customHeight="1" x14ac:dyDescent="0.2">
      <c r="A164" s="4">
        <f>IFERROR(VLOOKUP(B164,'[1]DADOS (OCULTAR)'!$Q$3:$S$136,3,0),"")</f>
        <v>9767633000609</v>
      </c>
      <c r="B164" s="5" t="s">
        <v>9</v>
      </c>
      <c r="C164" s="6" t="s">
        <v>512</v>
      </c>
      <c r="D164" s="7" t="s">
        <v>513</v>
      </c>
      <c r="E164" s="8" t="s">
        <v>12</v>
      </c>
      <c r="F164" s="9">
        <v>45250</v>
      </c>
      <c r="G164" s="9">
        <v>45615</v>
      </c>
      <c r="H164" s="12">
        <v>160000</v>
      </c>
      <c r="I164" s="11" t="s">
        <v>514</v>
      </c>
    </row>
    <row r="165" spans="1:9" ht="20.25" customHeight="1" x14ac:dyDescent="0.2">
      <c r="A165" s="4">
        <f>IFERROR(VLOOKUP(B165,'[1]DADOS (OCULTAR)'!$Q$3:$S$136,3,0),"")</f>
        <v>9767633000609</v>
      </c>
      <c r="B165" s="5" t="s">
        <v>9</v>
      </c>
      <c r="C165" s="6" t="s">
        <v>515</v>
      </c>
      <c r="D165" s="7" t="s">
        <v>516</v>
      </c>
      <c r="E165" s="8" t="s">
        <v>12</v>
      </c>
      <c r="F165" s="9">
        <v>45234</v>
      </c>
      <c r="G165" s="9">
        <v>45599</v>
      </c>
      <c r="H165" s="12">
        <v>160000</v>
      </c>
      <c r="I165" s="11" t="s">
        <v>517</v>
      </c>
    </row>
    <row r="166" spans="1:9" ht="20.25" customHeight="1" x14ac:dyDescent="0.2">
      <c r="A166" s="4">
        <f>IFERROR(VLOOKUP(B166,'[1]DADOS (OCULTAR)'!$Q$3:$S$136,3,0),"")</f>
        <v>9767633000609</v>
      </c>
      <c r="B166" s="5" t="s">
        <v>9</v>
      </c>
      <c r="C166" s="6" t="s">
        <v>518</v>
      </c>
      <c r="D166" s="7" t="s">
        <v>519</v>
      </c>
      <c r="E166" s="8" t="s">
        <v>12</v>
      </c>
      <c r="F166" s="9">
        <v>45243</v>
      </c>
      <c r="G166" s="9" t="s">
        <v>13</v>
      </c>
      <c r="H166" s="12">
        <v>160000</v>
      </c>
      <c r="I166" s="11" t="s">
        <v>520</v>
      </c>
    </row>
    <row r="167" spans="1:9" ht="20.25" customHeight="1" x14ac:dyDescent="0.2">
      <c r="A167" s="4">
        <f>IFERROR(VLOOKUP(B167,'[1]DADOS (OCULTAR)'!$Q$3:$S$136,3,0),"")</f>
        <v>9767633000609</v>
      </c>
      <c r="B167" s="5" t="s">
        <v>9</v>
      </c>
      <c r="C167" s="6" t="s">
        <v>521</v>
      </c>
      <c r="D167" s="7" t="s">
        <v>522</v>
      </c>
      <c r="E167" s="8" t="s">
        <v>12</v>
      </c>
      <c r="F167" s="9">
        <v>45266</v>
      </c>
      <c r="G167" s="9" t="s">
        <v>13</v>
      </c>
      <c r="H167" s="12">
        <v>160000</v>
      </c>
      <c r="I167" s="11" t="s">
        <v>523</v>
      </c>
    </row>
    <row r="168" spans="1:9" ht="20.25" customHeight="1" x14ac:dyDescent="0.2">
      <c r="A168" s="4">
        <f>IFERROR(VLOOKUP(B168,'[1]DADOS (OCULTAR)'!$Q$3:$S$136,3,0),"")</f>
        <v>9767633000609</v>
      </c>
      <c r="B168" s="5" t="s">
        <v>9</v>
      </c>
      <c r="C168" s="6" t="s">
        <v>524</v>
      </c>
      <c r="D168" s="7" t="s">
        <v>525</v>
      </c>
      <c r="E168" s="8" t="s">
        <v>12</v>
      </c>
      <c r="F168" s="9">
        <v>45223</v>
      </c>
      <c r="G168" s="9">
        <v>45588</v>
      </c>
      <c r="H168" s="12">
        <v>160000</v>
      </c>
      <c r="I168" s="11" t="s">
        <v>526</v>
      </c>
    </row>
    <row r="169" spans="1:9" ht="20.25" customHeight="1" x14ac:dyDescent="0.2">
      <c r="A169" s="4">
        <f>IFERROR(VLOOKUP(B169,'[1]DADOS (OCULTAR)'!$Q$3:$S$136,3,0),"")</f>
        <v>9767633000609</v>
      </c>
      <c r="B169" s="5" t="s">
        <v>9</v>
      </c>
      <c r="C169" s="6" t="s">
        <v>527</v>
      </c>
      <c r="D169" s="7" t="s">
        <v>528</v>
      </c>
      <c r="E169" s="8" t="s">
        <v>12</v>
      </c>
      <c r="F169" s="9">
        <v>45047</v>
      </c>
      <c r="G169" s="9">
        <v>45412</v>
      </c>
      <c r="H169" s="12">
        <v>160000</v>
      </c>
      <c r="I169" s="11" t="s">
        <v>529</v>
      </c>
    </row>
    <row r="170" spans="1:9" ht="20.25" customHeight="1" x14ac:dyDescent="0.2">
      <c r="A170" s="4">
        <f>IFERROR(VLOOKUP(B170,'[1]DADOS (OCULTAR)'!$Q$3:$S$136,3,0),"")</f>
        <v>9767633000609</v>
      </c>
      <c r="B170" s="5" t="s">
        <v>9</v>
      </c>
      <c r="C170" s="6" t="s">
        <v>530</v>
      </c>
      <c r="D170" s="7" t="s">
        <v>531</v>
      </c>
      <c r="E170" s="8" t="s">
        <v>12</v>
      </c>
      <c r="F170" s="9">
        <v>45082</v>
      </c>
      <c r="G170" s="9">
        <v>45447</v>
      </c>
      <c r="H170" s="12">
        <v>160000</v>
      </c>
      <c r="I170" s="11" t="s">
        <v>532</v>
      </c>
    </row>
    <row r="171" spans="1:9" ht="20.25" customHeight="1" x14ac:dyDescent="0.2">
      <c r="A171" s="4">
        <f>IFERROR(VLOOKUP(B171,'[1]DADOS (OCULTAR)'!$Q$3:$S$136,3,0),"")</f>
        <v>9767633000609</v>
      </c>
      <c r="B171" s="5" t="s">
        <v>9</v>
      </c>
      <c r="C171" s="6" t="s">
        <v>533</v>
      </c>
      <c r="D171" s="7" t="s">
        <v>534</v>
      </c>
      <c r="E171" s="8" t="s">
        <v>12</v>
      </c>
      <c r="F171" s="9">
        <v>45247</v>
      </c>
      <c r="G171" s="9">
        <v>45612</v>
      </c>
      <c r="H171" s="12">
        <v>160000</v>
      </c>
      <c r="I171" s="11" t="s">
        <v>535</v>
      </c>
    </row>
    <row r="172" spans="1:9" ht="20.25" customHeight="1" x14ac:dyDescent="0.2">
      <c r="A172" s="4">
        <f>IFERROR(VLOOKUP(B172,'[1]DADOS (OCULTAR)'!$Q$3:$S$136,3,0),"")</f>
        <v>9767633000609</v>
      </c>
      <c r="B172" s="5" t="s">
        <v>9</v>
      </c>
      <c r="C172" s="6" t="s">
        <v>536</v>
      </c>
      <c r="D172" s="7" t="s">
        <v>537</v>
      </c>
      <c r="E172" s="8" t="s">
        <v>12</v>
      </c>
      <c r="F172" s="9">
        <v>45237</v>
      </c>
      <c r="G172" s="9">
        <v>45602</v>
      </c>
      <c r="H172" s="12">
        <v>160000</v>
      </c>
      <c r="I172" s="11" t="s">
        <v>538</v>
      </c>
    </row>
    <row r="173" spans="1:9" ht="20.25" customHeight="1" x14ac:dyDescent="0.2">
      <c r="A173" s="4">
        <f>IFERROR(VLOOKUP(B173,'[1]DADOS (OCULTAR)'!$Q$3:$S$136,3,0),"")</f>
        <v>9767633000609</v>
      </c>
      <c r="B173" s="5" t="s">
        <v>9</v>
      </c>
      <c r="C173" s="6" t="s">
        <v>468</v>
      </c>
      <c r="D173" s="7" t="s">
        <v>469</v>
      </c>
      <c r="E173" s="8" t="s">
        <v>539</v>
      </c>
      <c r="F173" s="9">
        <v>45237</v>
      </c>
      <c r="G173" s="9">
        <v>45388</v>
      </c>
      <c r="H173" s="12">
        <v>67500</v>
      </c>
      <c r="I173" s="11" t="s">
        <v>540</v>
      </c>
    </row>
    <row r="174" spans="1:9" ht="20.25" customHeight="1" x14ac:dyDescent="0.2">
      <c r="A174" s="4">
        <f>IFERROR(VLOOKUP(B174,'[1]DADOS (OCULTAR)'!$Q$3:$S$136,3,0),"")</f>
        <v>9767633000609</v>
      </c>
      <c r="B174" s="5" t="s">
        <v>9</v>
      </c>
      <c r="C174" s="6" t="s">
        <v>541</v>
      </c>
      <c r="D174" s="7" t="s">
        <v>542</v>
      </c>
      <c r="E174" s="8" t="s">
        <v>12</v>
      </c>
      <c r="F174" s="9">
        <v>45260</v>
      </c>
      <c r="G174" s="9" t="s">
        <v>13</v>
      </c>
      <c r="H174" s="12">
        <v>160000</v>
      </c>
      <c r="I174" s="11" t="s">
        <v>543</v>
      </c>
    </row>
    <row r="175" spans="1:9" ht="20.25" customHeight="1" x14ac:dyDescent="0.2">
      <c r="A175" s="4">
        <f>IFERROR(VLOOKUP(B175,'[1]DADOS (OCULTAR)'!$Q$3:$S$136,3,0),"")</f>
        <v>9767633000609</v>
      </c>
      <c r="B175" s="5" t="s">
        <v>9</v>
      </c>
      <c r="C175" s="6" t="s">
        <v>544</v>
      </c>
      <c r="D175" s="7" t="s">
        <v>545</v>
      </c>
      <c r="E175" s="8" t="s">
        <v>12</v>
      </c>
      <c r="F175" s="9">
        <v>45260</v>
      </c>
      <c r="G175" s="9" t="s">
        <v>13</v>
      </c>
      <c r="H175" s="12">
        <v>160000</v>
      </c>
      <c r="I175" s="11" t="s">
        <v>546</v>
      </c>
    </row>
    <row r="176" spans="1:9" ht="20.25" customHeight="1" x14ac:dyDescent="0.2">
      <c r="A176" s="4">
        <f>IFERROR(VLOOKUP(B176,'[1]DADOS (OCULTAR)'!$Q$3:$S$136,3,0),"")</f>
        <v>9767633000609</v>
      </c>
      <c r="B176" s="5" t="s">
        <v>9</v>
      </c>
      <c r="C176" s="6" t="s">
        <v>547</v>
      </c>
      <c r="D176" s="7" t="s">
        <v>548</v>
      </c>
      <c r="E176" s="8" t="s">
        <v>12</v>
      </c>
      <c r="F176" s="9">
        <v>45260</v>
      </c>
      <c r="G176" s="9" t="s">
        <v>13</v>
      </c>
      <c r="H176" s="12">
        <v>160000</v>
      </c>
      <c r="I176" s="11" t="s">
        <v>549</v>
      </c>
    </row>
    <row r="177" spans="1:9" ht="20.25" customHeight="1" x14ac:dyDescent="0.2">
      <c r="A177" s="4">
        <f>IFERROR(VLOOKUP(B177,'[1]DADOS (OCULTAR)'!$Q$3:$S$136,3,0),"")</f>
        <v>9767633000609</v>
      </c>
      <c r="B177" s="5" t="s">
        <v>9</v>
      </c>
      <c r="C177" s="6" t="s">
        <v>550</v>
      </c>
      <c r="D177" s="7" t="s">
        <v>551</v>
      </c>
      <c r="E177" s="8" t="s">
        <v>12</v>
      </c>
      <c r="F177" s="9">
        <v>45260</v>
      </c>
      <c r="G177" s="9" t="s">
        <v>13</v>
      </c>
      <c r="H177" s="12">
        <v>160000</v>
      </c>
      <c r="I177" s="11" t="s">
        <v>552</v>
      </c>
    </row>
    <row r="178" spans="1:9" ht="20.25" customHeight="1" x14ac:dyDescent="0.2">
      <c r="A178" s="4">
        <f>IFERROR(VLOOKUP(B178,'[1]DADOS (OCULTAR)'!$Q$3:$S$136,3,0),"")</f>
        <v>9767633000609</v>
      </c>
      <c r="B178" s="5" t="s">
        <v>9</v>
      </c>
      <c r="C178" s="6" t="s">
        <v>553</v>
      </c>
      <c r="D178" s="7" t="s">
        <v>554</v>
      </c>
      <c r="E178" s="8" t="s">
        <v>12</v>
      </c>
      <c r="F178" s="9">
        <v>45264</v>
      </c>
      <c r="G178" s="9" t="s">
        <v>13</v>
      </c>
      <c r="H178" s="12">
        <v>160000</v>
      </c>
      <c r="I178" s="11" t="s">
        <v>555</v>
      </c>
    </row>
    <row r="179" spans="1:9" ht="20.25" customHeight="1" x14ac:dyDescent="0.2">
      <c r="A179" s="4">
        <f>IFERROR(VLOOKUP(B179,'[1]DADOS (OCULTAR)'!$Q$3:$S$136,3,0),"")</f>
        <v>9767633000609</v>
      </c>
      <c r="B179" s="5" t="s">
        <v>9</v>
      </c>
      <c r="C179" s="6" t="s">
        <v>556</v>
      </c>
      <c r="D179" s="7" t="s">
        <v>557</v>
      </c>
      <c r="E179" s="8" t="s">
        <v>12</v>
      </c>
      <c r="F179" s="9">
        <v>45278</v>
      </c>
      <c r="G179" s="9" t="s">
        <v>13</v>
      </c>
      <c r="H179" s="12">
        <v>160000</v>
      </c>
      <c r="I179" s="11" t="s">
        <v>558</v>
      </c>
    </row>
    <row r="180" spans="1:9" ht="20.25" customHeight="1" x14ac:dyDescent="0.2">
      <c r="A180" s="4">
        <f>IFERROR(VLOOKUP(B180,'[1]DADOS (OCULTAR)'!$Q$3:$S$136,3,0),"")</f>
        <v>9767633000609</v>
      </c>
      <c r="B180" s="5" t="s">
        <v>9</v>
      </c>
      <c r="C180" s="6" t="s">
        <v>559</v>
      </c>
      <c r="D180" s="7" t="s">
        <v>560</v>
      </c>
      <c r="E180" s="8" t="s">
        <v>12</v>
      </c>
      <c r="F180" s="9">
        <v>45260</v>
      </c>
      <c r="G180" s="9" t="s">
        <v>13</v>
      </c>
      <c r="H180" s="12">
        <v>160000</v>
      </c>
      <c r="I180" s="11" t="s">
        <v>561</v>
      </c>
    </row>
    <row r="181" spans="1:9" ht="20.25" customHeight="1" x14ac:dyDescent="0.2">
      <c r="A181" s="4">
        <f>IFERROR(VLOOKUP(B181,'[1]DADOS (OCULTAR)'!$Q$3:$S$136,3,0),"")</f>
        <v>9767633000609</v>
      </c>
      <c r="B181" s="5" t="s">
        <v>9</v>
      </c>
      <c r="C181" s="6" t="s">
        <v>562</v>
      </c>
      <c r="D181" s="7" t="s">
        <v>563</v>
      </c>
      <c r="E181" s="8" t="s">
        <v>12</v>
      </c>
      <c r="F181" s="9">
        <v>45260</v>
      </c>
      <c r="G181" s="9" t="s">
        <v>13</v>
      </c>
      <c r="H181" s="12">
        <v>160000</v>
      </c>
      <c r="I181" s="11" t="s">
        <v>564</v>
      </c>
    </row>
    <row r="182" spans="1:9" ht="20.25" customHeight="1" x14ac:dyDescent="0.2">
      <c r="A182" s="4">
        <f>IFERROR(VLOOKUP(B182,'[1]DADOS (OCULTAR)'!$Q$3:$S$136,3,0),"")</f>
        <v>9767633000609</v>
      </c>
      <c r="B182" s="5" t="s">
        <v>9</v>
      </c>
      <c r="C182" s="6" t="s">
        <v>565</v>
      </c>
      <c r="D182" s="7" t="s">
        <v>566</v>
      </c>
      <c r="E182" s="8" t="s">
        <v>12</v>
      </c>
      <c r="F182" s="9">
        <v>45260</v>
      </c>
      <c r="G182" s="9" t="s">
        <v>13</v>
      </c>
      <c r="H182" s="12">
        <v>160000</v>
      </c>
      <c r="I182" s="11" t="s">
        <v>567</v>
      </c>
    </row>
    <row r="183" spans="1:9" ht="20.25" customHeight="1" x14ac:dyDescent="0.2">
      <c r="A183" s="4">
        <f>IFERROR(VLOOKUP(B183,'[1]DADOS (OCULTAR)'!$Q$3:$S$136,3,0),"")</f>
        <v>9767633000609</v>
      </c>
      <c r="B183" s="5" t="s">
        <v>9</v>
      </c>
      <c r="C183" s="6" t="s">
        <v>568</v>
      </c>
      <c r="D183" s="7" t="s">
        <v>569</v>
      </c>
      <c r="E183" s="8" t="s">
        <v>12</v>
      </c>
      <c r="F183" s="9">
        <v>45260</v>
      </c>
      <c r="G183" s="9" t="s">
        <v>13</v>
      </c>
      <c r="H183" s="12">
        <v>160000</v>
      </c>
      <c r="I183" s="11" t="s">
        <v>570</v>
      </c>
    </row>
    <row r="184" spans="1:9" ht="20.25" customHeight="1" x14ac:dyDescent="0.2">
      <c r="A184" s="4">
        <f>IFERROR(VLOOKUP(B184,'[1]DADOS (OCULTAR)'!$Q$3:$S$136,3,0),"")</f>
        <v>9767633000609</v>
      </c>
      <c r="B184" s="5" t="s">
        <v>9</v>
      </c>
      <c r="C184" s="6" t="s">
        <v>571</v>
      </c>
      <c r="D184" s="7" t="s">
        <v>572</v>
      </c>
      <c r="E184" s="8" t="s">
        <v>12</v>
      </c>
      <c r="F184" s="9">
        <v>45282</v>
      </c>
      <c r="G184" s="9" t="s">
        <v>13</v>
      </c>
      <c r="H184" s="12">
        <v>160000</v>
      </c>
      <c r="I184" s="11" t="s">
        <v>573</v>
      </c>
    </row>
    <row r="185" spans="1:9" ht="20.25" customHeight="1" x14ac:dyDescent="0.2">
      <c r="A185" s="4">
        <f>IFERROR(VLOOKUP(B185,'[1]DADOS (OCULTAR)'!$Q$3:$S$136,3,0),"")</f>
        <v>9767633000609</v>
      </c>
      <c r="B185" s="5" t="s">
        <v>9</v>
      </c>
      <c r="C185" s="6" t="s">
        <v>574</v>
      </c>
      <c r="D185" s="7" t="s">
        <v>575</v>
      </c>
      <c r="E185" s="8" t="s">
        <v>12</v>
      </c>
      <c r="F185" s="9">
        <v>45260</v>
      </c>
      <c r="G185" s="9" t="s">
        <v>13</v>
      </c>
      <c r="H185" s="12">
        <v>160000</v>
      </c>
      <c r="I185" s="11" t="s">
        <v>576</v>
      </c>
    </row>
    <row r="186" spans="1:9" ht="20.25" customHeight="1" x14ac:dyDescent="0.2">
      <c r="A186" s="4">
        <f>IFERROR(VLOOKUP(B186,'[1]DADOS (OCULTAR)'!$Q$3:$S$136,3,0),"")</f>
        <v>9767633000609</v>
      </c>
      <c r="B186" s="5" t="s">
        <v>9</v>
      </c>
      <c r="C186" s="6" t="s">
        <v>577</v>
      </c>
      <c r="D186" s="7" t="s">
        <v>578</v>
      </c>
      <c r="E186" s="8" t="s">
        <v>12</v>
      </c>
      <c r="F186" s="9">
        <v>45272</v>
      </c>
      <c r="G186" s="9" t="s">
        <v>13</v>
      </c>
      <c r="H186" s="12">
        <v>160000</v>
      </c>
      <c r="I186" s="11" t="s">
        <v>579</v>
      </c>
    </row>
    <row r="187" spans="1:9" ht="20.25" customHeight="1" x14ac:dyDescent="0.2">
      <c r="A187" s="4">
        <f>IFERROR(VLOOKUP(B187,'[1]DADOS (OCULTAR)'!$Q$3:$S$136,3,0),"")</f>
        <v>9767633000609</v>
      </c>
      <c r="B187" s="5" t="s">
        <v>9</v>
      </c>
      <c r="C187" s="6" t="s">
        <v>580</v>
      </c>
      <c r="D187" s="7" t="s">
        <v>581</v>
      </c>
      <c r="E187" s="8" t="s">
        <v>12</v>
      </c>
      <c r="F187" s="9">
        <v>45288</v>
      </c>
      <c r="G187" s="9" t="s">
        <v>13</v>
      </c>
      <c r="H187" s="12">
        <v>160000</v>
      </c>
      <c r="I187" s="11" t="s">
        <v>582</v>
      </c>
    </row>
    <row r="188" spans="1:9" ht="20.25" customHeight="1" x14ac:dyDescent="0.2">
      <c r="A188" s="4">
        <f>IFERROR(VLOOKUP(B188,'[1]DADOS (OCULTAR)'!$Q$3:$S$136,3,0),"")</f>
        <v>9767633000609</v>
      </c>
      <c r="B188" s="5" t="s">
        <v>9</v>
      </c>
      <c r="C188" s="6" t="s">
        <v>583</v>
      </c>
      <c r="D188" s="7" t="s">
        <v>584</v>
      </c>
      <c r="E188" s="8" t="s">
        <v>12</v>
      </c>
      <c r="F188" s="9">
        <v>45261</v>
      </c>
      <c r="G188" s="9" t="s">
        <v>13</v>
      </c>
      <c r="H188" s="12">
        <v>160000</v>
      </c>
      <c r="I188" s="11" t="s">
        <v>585</v>
      </c>
    </row>
    <row r="189" spans="1:9" ht="20.25" customHeight="1" x14ac:dyDescent="0.2">
      <c r="A189" s="4">
        <f>IFERROR(VLOOKUP(B189,'[1]DADOS (OCULTAR)'!$Q$3:$S$136,3,0),"")</f>
        <v>9767633000609</v>
      </c>
      <c r="B189" s="5" t="s">
        <v>9</v>
      </c>
      <c r="C189" s="6" t="s">
        <v>586</v>
      </c>
      <c r="D189" s="7" t="s">
        <v>587</v>
      </c>
      <c r="E189" s="8" t="s">
        <v>12</v>
      </c>
      <c r="F189" s="9">
        <v>45260</v>
      </c>
      <c r="G189" s="9" t="s">
        <v>13</v>
      </c>
      <c r="H189" s="12">
        <v>160000</v>
      </c>
      <c r="I189" s="11" t="s">
        <v>588</v>
      </c>
    </row>
    <row r="190" spans="1:9" ht="20.25" customHeight="1" x14ac:dyDescent="0.2">
      <c r="A190" s="4">
        <f>IFERROR(VLOOKUP(B190,'[1]DADOS (OCULTAR)'!$Q$3:$S$136,3,0),"")</f>
        <v>9767633000609</v>
      </c>
      <c r="B190" s="5" t="s">
        <v>9</v>
      </c>
      <c r="C190" s="6" t="s">
        <v>589</v>
      </c>
      <c r="D190" s="7" t="s">
        <v>590</v>
      </c>
      <c r="E190" s="8" t="s">
        <v>12</v>
      </c>
      <c r="F190" s="9">
        <v>45286</v>
      </c>
      <c r="G190" s="9" t="s">
        <v>13</v>
      </c>
      <c r="H190" s="12">
        <v>160000</v>
      </c>
      <c r="I190" s="11" t="s">
        <v>591</v>
      </c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43053EBB-E58E-457E-B099-102D3A74BFBF}">
      <formula1>UNIDADES_OSS</formula1>
    </dataValidation>
  </dataValidations>
  <hyperlinks>
    <hyperlink ref="I150" r:id="rId1" xr:uid="{A136CD20-9165-48C5-92DE-12131D723A8E}"/>
    <hyperlink ref="I151" r:id="rId2" xr:uid="{05D7B0A5-ED63-42B8-9AF3-381BB0FC4DA7}"/>
    <hyperlink ref="I152" r:id="rId3" xr:uid="{7FEC94F9-CED0-484D-8B8A-4F39C5A04D76}"/>
    <hyperlink ref="I153" r:id="rId4" xr:uid="{F0427BFC-69E5-4276-91FF-FF721371A281}"/>
    <hyperlink ref="I154" r:id="rId5" xr:uid="{E3202D48-A053-4D23-88D2-78D6F137DE9B}"/>
    <hyperlink ref="I155" r:id="rId6" xr:uid="{538E0DD5-B979-4208-A113-C9A01B9E79B7}"/>
    <hyperlink ref="I156" r:id="rId7" xr:uid="{5D15F75C-95F6-4777-BD41-841587CB948B}"/>
    <hyperlink ref="I157" r:id="rId8" xr:uid="{191DDA3A-846B-439B-B96D-79A17E968BC6}"/>
    <hyperlink ref="I158" r:id="rId9" xr:uid="{A9684994-34BF-443D-86B5-EA3BC3EEDBD8}"/>
    <hyperlink ref="I159" r:id="rId10" xr:uid="{D04D5C5F-76E6-47FE-AC73-402968027160}"/>
    <hyperlink ref="I160" r:id="rId11" xr:uid="{98837001-4B36-4F61-9EF1-C5549F97865B}"/>
    <hyperlink ref="I161" r:id="rId12" xr:uid="{0EF9CF84-EBCC-455E-B500-5E270B117C9B}"/>
    <hyperlink ref="I162" r:id="rId13" xr:uid="{73CB3F7D-9B5C-4059-A7A5-762C04EBFA64}"/>
    <hyperlink ref="I163" r:id="rId14" xr:uid="{BADE4357-42F4-497F-B192-1B8ADA987DC4}"/>
    <hyperlink ref="I164" r:id="rId15" xr:uid="{45D2EEDD-B376-4BB0-AE96-E008F984AED8}"/>
    <hyperlink ref="I165" r:id="rId16" xr:uid="{588B2B14-B479-4873-B813-C611D63576C1}"/>
    <hyperlink ref="I166" r:id="rId17" xr:uid="{7F7DF1DF-3606-47D7-8F57-CC55FA444776}"/>
    <hyperlink ref="I167" r:id="rId18" display="https://www.hospitalmarialucinda.org/files/pdf/contrato-vl-servicos-medicos-ambulatoriais-ltda--victor-vinicius-ferreira-gontijo---12-23---indeterminado-16_23_7-1932476174-contrato-vl-servicos-medicos-ambulatoriais-ltda--victor-vinicius-ferreira-gontijo.pdf" xr:uid="{40884EA6-502E-41D3-9B40-5186F2FE569E}"/>
    <hyperlink ref="I168" r:id="rId19" xr:uid="{75B3CA1A-0B47-47FF-86AC-D30CB7C0A603}"/>
    <hyperlink ref="I169" r:id="rId20" xr:uid="{C2F7170A-A4C8-449F-A0FE-FE690B3EABF8}"/>
    <hyperlink ref="I170" r:id="rId21" xr:uid="{70466824-46BF-4C04-89E8-7ABE3149767E}"/>
    <hyperlink ref="I171" r:id="rId22" xr:uid="{3C946BCE-A51C-49CF-962B-E40AE1B555EC}"/>
    <hyperlink ref="I172" r:id="rId23" xr:uid="{2C79AC51-4D9F-4513-80F1-C2BA4EDA3FFA}"/>
    <hyperlink ref="I173" r:id="rId24" xr:uid="{C5D89C7E-9D54-4134-9504-DC8F65277D9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2024-01-25T19:48:10Z</dcterms:created>
  <dcterms:modified xsi:type="dcterms:W3CDTF">2024-01-25T19:48:29Z</dcterms:modified>
</cp:coreProperties>
</file>